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nakagawasachito/Documents/"/>
    </mc:Choice>
  </mc:AlternateContent>
  <xr:revisionPtr revIDLastSave="0" documentId="13_ncr:1_{32EB03D2-FB66-9C48-8BF0-15B1818109AC}" xr6:coauthVersionLast="47" xr6:coauthVersionMax="47" xr10:uidLastSave="{00000000-0000-0000-0000-000000000000}"/>
  <bookViews>
    <workbookView xWindow="300" yWindow="500" windowWidth="25000" windowHeight="14900" activeTab="2" xr2:uid="{2C70A69D-1916-C84E-A3B5-B75A654A2724}"/>
  </bookViews>
  <sheets>
    <sheet name="JIBT-R 質問紙" sheetId="1" r:id="rId1"/>
    <sheet name="スキーマモード質問紙（SMI）" sheetId="2" r:id="rId2"/>
    <sheet name="スキーマ検証・書き換え" sheetId="3" r:id="rId3"/>
    <sheet name="人生の「7つの価値」" sheetId="4" r:id="rId4"/>
  </sheets>
  <definedNames>
    <definedName name="_xlnm._FilterDatabase" localSheetId="1" hidden="1">'スキーマモード質問紙（SMI）'!$A$1:$J$125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 i="3" l="1"/>
  <c r="G9" i="3"/>
  <c r="I9" i="3"/>
  <c r="C9" i="3"/>
  <c r="D9" i="4"/>
  <c r="D21" i="4"/>
  <c r="D18" i="4"/>
  <c r="D15" i="4"/>
  <c r="D12" i="4"/>
  <c r="D6" i="4"/>
  <c r="D3" i="4"/>
  <c r="N2" i="2"/>
  <c r="N15" i="2"/>
  <c r="N14" i="2"/>
  <c r="N13" i="2"/>
  <c r="N12" i="2"/>
  <c r="N11" i="2"/>
  <c r="N10" i="2"/>
  <c r="N9" i="2"/>
  <c r="N8" i="2"/>
  <c r="N7" i="2"/>
  <c r="N6" i="2"/>
  <c r="N5" i="2"/>
  <c r="N4" i="2"/>
  <c r="N3" i="2"/>
</calcChain>
</file>

<file path=xl/sharedStrings.xml><?xml version="1.0" encoding="utf-8"?>
<sst xmlns="http://schemas.openxmlformats.org/spreadsheetml/2006/main" count="418" uniqueCount="247">
  <si>
    <t>私はすべての点で有能でなければならない。</t>
  </si>
  <si>
    <t>私はつねに業績を上げなければならない。</t>
  </si>
  <si>
    <t>いつも申し分ない行為をしなくてはならない。</t>
  </si>
  <si>
    <t>私はいつも頭がよく働かなければならない。</t>
  </si>
  <si>
    <t>ものごとは完全無欠に成し遂げねばならない。</t>
  </si>
  <si>
    <t>私は欠点のない人間でなければならない。</t>
  </si>
  <si>
    <t>知らないことがあるなんてがまんできない。</t>
  </si>
  <si>
    <t>たくさんの仕事を引き受けても立派にこなさなければならない。</t>
  </si>
  <si>
    <t>いつも自分を引っぱっていってくれる人が必要だ。</t>
  </si>
  <si>
    <t>相談できる人がつねにいないと困る。</t>
  </si>
  <si>
    <t>頼れる友人がいなければやっていけない。</t>
  </si>
  <si>
    <t>自分より有能な人に頼らなければうまくいかない。</t>
  </si>
  <si>
    <t>つねに指示してくれる人がいなければならない。</t>
  </si>
  <si>
    <t>大きな組織のなかにいると安心していられる。</t>
  </si>
  <si>
    <t>偉大な人に頼ってその恩恵をこうむらなければ損だ。</t>
  </si>
  <si>
    <t>自分で考えるよりまず人に相談するべきだ。</t>
  </si>
  <si>
    <t>戦争が起こったら私の人生はおしまいだ。</t>
  </si>
  <si>
    <t>危険や困難なことには近づかないことだ。</t>
  </si>
  <si>
    <t>面倒がふりかからぬよう目立たないでいるほうが いい。</t>
  </si>
  <si>
    <t>リーダーなどを引き受けるとろくなことはない。</t>
  </si>
  <si>
    <t>いざこざが起こったときには知らん顔をしているのにこしたことはない。</t>
  </si>
  <si>
    <t>何もしなくてもよい状態が最上の幸福だ。</t>
  </si>
  <si>
    <t>自分でやるより人にやってもらうほうが楽だ。</t>
  </si>
  <si>
    <t>人と話をするときは差し障りのないことだけを話したほうがいい。</t>
  </si>
  <si>
    <t>子どもの頃の不幸せなできごとがいまも尾を引い ている。</t>
  </si>
  <si>
    <t>一度の誤りが破局につながる。</t>
  </si>
  <si>
    <t>自動車事故に遭って死ぬのではないかと恐ろしい。</t>
  </si>
  <si>
    <t>飛行機は墜落の危険があるから乗らない。</t>
  </si>
  <si>
    <t>かつてあったことが自分の人生に大きな影響を与 えた。</t>
  </si>
  <si>
    <t>私の悩みの原因は社会的習慣の圧力のためだ。</t>
  </si>
  <si>
    <t>いつも人が私を悩ませる。</t>
  </si>
  <si>
    <t>ゆううつな気分は無意識に生じるものだからどうす ることもできない。</t>
  </si>
  <si>
    <t>怒りや絶望の感情はコントロール不可能だ。</t>
  </si>
  <si>
    <t>ゆううつや悲しみの感情はコントロール不可能だ。</t>
  </si>
  <si>
    <t>批判されたり文句を言われたりすると腹が立つの は当たり前だ。</t>
  </si>
  <si>
    <t>大きな災難に出遭ったら精神的に混乱するのが当 たり前だ。</t>
  </si>
  <si>
    <t>No.</t>
    <phoneticPr fontId="1"/>
  </si>
  <si>
    <t>質問</t>
    <rPh sb="0" eb="2">
      <t>シツモn</t>
    </rPh>
    <phoneticPr fontId="1"/>
  </si>
  <si>
    <t>全くそう思っていなかった</t>
    <rPh sb="0" eb="1">
      <t>マッタク</t>
    </rPh>
    <phoneticPr fontId="1"/>
  </si>
  <si>
    <t>あまりそう思っていなかった</t>
    <phoneticPr fontId="1"/>
  </si>
  <si>
    <t>どちらとも言えない</t>
    <rPh sb="5" eb="6">
      <t>イエナ</t>
    </rPh>
    <phoneticPr fontId="1"/>
  </si>
  <si>
    <t>かなりそう思っていた</t>
    <phoneticPr fontId="1"/>
  </si>
  <si>
    <t>非常にそう思っていた</t>
    <rPh sb="0" eb="2">
      <t>ヒジョウ</t>
    </rPh>
    <phoneticPr fontId="1"/>
  </si>
  <si>
    <t>私は周囲に自分を尊敬させるために、他人が私をこき使うことを許さない。</t>
  </si>
  <si>
    <t>私は愛され、周囲から受け入れられている。</t>
  </si>
  <si>
    <t>私は楽しいことをするに値しない人間なので、楽しまないようにしている。</t>
  </si>
  <si>
    <t>私は根本的に欠点や欠陥があるような気がする。</t>
  </si>
  <si>
    <t>私は自分に罰を与えるために、自分を衝動的に傷つける(例:体を傷つける)。</t>
  </si>
  <si>
    <t>私はどうしたらよいのかわからない。</t>
  </si>
  <si>
    <t>私は自分にきびしい。</t>
  </si>
  <si>
    <t>私は他人との衝突、対立、または他人から拒絶されることを避けるために、一生懸命他人に尽くす。</t>
  </si>
  <si>
    <t>私は自分自身が許せない。</t>
  </si>
  <si>
    <t>私は注目の的になるように行動する。</t>
  </si>
  <si>
    <t>私は人に頼んだことをやってもらえないと、イライラする。</t>
  </si>
  <si>
    <t>私は自分の衝動を抑えることがむずかしい。</t>
  </si>
  <si>
    <t>私は目標達成ができないと、簡単にくじけてあきらめる。</t>
  </si>
  <si>
    <t>私は怒りを爆発させることがある。</t>
  </si>
  <si>
    <t>私は衝動的または感情的に行動するので、問題を起こしたり、人を傷つけたりする。</t>
  </si>
  <si>
    <t>何か悪いことが起きたら、それは私の責任である。</t>
  </si>
  <si>
    <t>私は満足でき、安心していられる。</t>
  </si>
  <si>
    <t>私は一緒にいる人に合わせるようにしているので、好かれて認められているのだと思う。</t>
  </si>
  <si>
    <t>私はほかの人と心が通っていると思う。</t>
  </si>
  <si>
    <t>問題があるときは、自分で解決するよう一生懸命努力する。</t>
  </si>
  <si>
    <t>私は雑用やいやな仕事をするように、自分を律することができない。</t>
  </si>
  <si>
    <t>もし戦わないと、私は無視されたり、ひどい目にあわされたりするだろう。</t>
  </si>
  <si>
    <t>私はまわりの人たちの面倒を見なければならない。</t>
  </si>
  <si>
    <t>ばかにされたり、いじめられたりする人は負け犬だと思う。</t>
  </si>
  <si>
    <t>人に腹が立ったとき、私は暴力をふるうことがある。</t>
  </si>
  <si>
    <t>いったん怒り出すと、コントロールせずに怒りをぶつける。</t>
  </si>
  <si>
    <t>私にとっていちばんになることが大切である(例:いちばん人気がある、いちばん成功する、いちばん金持ちになる、いちばん権力をもつ)。</t>
  </si>
  <si>
    <t>私はほとんどのことに無関心である。</t>
  </si>
  <si>
    <t>私は感情に振り回されずに、ものごとを合理的に解決することができる。</t>
  </si>
  <si>
    <t>どう対処するか考えるなんてばかげていると思う。</t>
  </si>
  <si>
    <t>私は二番目では納得できない。</t>
  </si>
  <si>
    <t>攻撃は最大の防御である。</t>
  </si>
  <si>
    <t>私は他人に対して冷たく、思いやりがないと思う。</t>
  </si>
  <si>
    <t>私はいろいろなものから引き離されているように感じる(自分自身や感情、また他人とのつながりがない)。</t>
  </si>
  <si>
    <t>私は目先を考えず、感情のおもむくまま行動する。</t>
  </si>
  <si>
    <t>私はやけになっていると思う。</t>
  </si>
  <si>
    <t>他人が私を非難したり、悪口を言ったりしても放っておく。</t>
  </si>
  <si>
    <t>人間関係で、私は相手を優位に立たせる。</t>
  </si>
  <si>
    <t>私は他人とのあいだに距離があるように感じる。</t>
  </si>
  <si>
    <t>私はよく考えずに話すので、トラブルに巻き込まれたり、他人を傷つけたりする。</t>
  </si>
  <si>
    <t>私は動揺するようなことを考えないよう、仕事やスポーツをしすぎる。</t>
  </si>
  <si>
    <t>私の自由や自主性を奪おうとする人に対して、私は怒りを感じる。</t>
  </si>
  <si>
    <t>私は何も感じない。</t>
  </si>
  <si>
    <t>他人の気持ちや望みにかかわらず、私は自分のしたいことをする。</t>
  </si>
  <si>
    <t>私は期待されていることをやり終えるまでは、リラックスしたり楽しんだりはしない。</t>
  </si>
  <si>
    <t>私は怒ると物を投げる。</t>
  </si>
  <si>
    <t>私はほかの人に対して激しい怒りを感じる。</t>
  </si>
  <si>
    <t>私は周囲の人たちになじめていると思う。</t>
  </si>
  <si>
    <t>私の心は、発散する必要のある怒りでいっぱいである。</t>
  </si>
  <si>
    <t>私は孤独を感じる。</t>
  </si>
  <si>
    <t>私は全てのことに対して、ベストを尽くそうとしている。</t>
  </si>
  <si>
    <t>いやな感情を避けるため、興奮するようなことや気持ちを落ち着かせるようなことを好んでする(例:仕事、ギャンブル、食べること、買い物、性行動、テレビ鑑賞)。</t>
  </si>
  <si>
    <t>世界は平等ではないので、他人よりすぐれているほうがよい。</t>
  </si>
  <si>
    <t>私は怒ると怒りを抑えきれなくなり、人を脅すことがある。</t>
  </si>
  <si>
    <t>私は自分のしたいことは言わず、人がしたいようにさせている。</t>
  </si>
  <si>
    <t>私の味方でない人は、私の敵である。</t>
  </si>
  <si>
    <t>いやな考えや感情に悩まないために、私はいつも忙しくしている。</t>
  </si>
  <si>
    <t>他人に対して怒ってしまったら、私は悪い人間だと思う。</t>
  </si>
  <si>
    <t>私は人と関わりたくない。</t>
  </si>
  <si>
    <t>私は非常に怒って、人を傷つけたことや殺したことがある。</t>
  </si>
  <si>
    <t>私の人生は、安全で安定していると思う。</t>
  </si>
  <si>
    <t>私は、感情を出していいときといけないときを心得ている。</t>
  </si>
  <si>
    <t>私は置き去りにされたり、見捨てられたので、ある人に怒りを感じている。</t>
  </si>
  <si>
    <t>私は人との絆が感じられない。</t>
  </si>
  <si>
    <t>自分のためになるとしても、いやなことはどうしてもやる気になれない。</t>
  </si>
  <si>
    <t>私は規則を破り、あとで後悔する。</t>
  </si>
  <si>
    <t>私は自分がはずかしい。</t>
  </si>
  <si>
    <t>私はたいていの人を信頼している。</t>
  </si>
  <si>
    <t>私は考える前に行動する。</t>
  </si>
  <si>
    <t>私はすぐにものごとに飽きて興味を失う。</t>
  </si>
  <si>
    <t>自分のまわりに人がいたとしても、私は孤独を感じる。</t>
  </si>
  <si>
    <t>私は悪い人間なので、楽しまないようにしている。</t>
  </si>
  <si>
    <t>私は、適切に自分の要求を主張できる。</t>
  </si>
  <si>
    <t>私は特別な人間で、大半の人よりすぐれていると思う。</t>
  </si>
  <si>
    <t>私にとってはすべてがどうでもよいことである。</t>
  </si>
  <si>
    <t>誰かにどう考えるべきか、またどう行動すべきかを指図されると、私は怒りを感じる。</t>
  </si>
  <si>
    <t>他人を服従させないと、他人に服従させられることになると思う。</t>
  </si>
  <si>
    <t>私は結果を考えずに思ったことを言ったり、衝動的に行動したりする。</t>
  </si>
  <si>
    <t>私は、人々の私に対する扱いに文句を言いたい。</t>
  </si>
  <si>
    <t>自分のことは自分でできる。</t>
  </si>
  <si>
    <t>私は他人に対してとても批判的だ。</t>
  </si>
  <si>
    <t>私には、ものごとを成し遂げなければならないというプレッシャーがつねにある。</t>
  </si>
  <si>
    <t>私はつねにミスをしないように気をつけているが、もしそうしなければ自分を責めるだろう。</t>
  </si>
  <si>
    <t>私は罰せられても仕方がない人間である。</t>
  </si>
  <si>
    <t>私は学べ、成長でき、変化していける。</t>
  </si>
  <si>
    <t>動揺するような考えや気持ちから、意識をそらしたい。</t>
  </si>
  <si>
    <t>私は、自分自身に腹が立っている。</t>
  </si>
  <si>
    <t>私には感情があまりないように感じる。</t>
  </si>
  <si>
    <t>私はどんなことでも一番でなければならない。</t>
  </si>
  <si>
    <t>私は自分の基準を満たすために、健康や喜び、または楽しみを犠牲にしている。</t>
  </si>
  <si>
    <t>私は人への要求が多い。</t>
  </si>
  <si>
    <t>私は怒ったら全く自制ができないので、他人を傷つけかねない。</t>
  </si>
  <si>
    <t>私は傷つかない。</t>
  </si>
  <si>
    <t>私は悪い人間である。</t>
  </si>
  <si>
    <t>私は安心していられる。</t>
  </si>
  <si>
    <t>ほかの人は私の話をわかってくれ、認めてくれると思う。</t>
  </si>
  <si>
    <t>私は、自分の衝動を抑えるのがむずかしい。</t>
  </si>
  <si>
    <t>怒っているときに、私は物を壊す。</t>
  </si>
  <si>
    <t>他人を服従させれば、何も悪いことは起こらないと思う。</t>
  </si>
  <si>
    <t>自分が気に入らないことでも、私は言いなりになる。</t>
  </si>
  <si>
    <t>私の怒りは、自分ではどうしようもない。</t>
  </si>
  <si>
    <t>私は他人をばかにしたり、いじめたりする。</t>
  </si>
  <si>
    <t>私にひどいことをした人に対して、どなりつけたり傷つけてやりたい。</t>
  </si>
  <si>
    <t>私は正しいやりかたと間違ったやりかたがあるのを知っているので、正しいやりかたをしようと努めているが、そうしないと自分を責めることになる。</t>
  </si>
  <si>
    <t>私はこの世界で独りぼっちな感じがする。</t>
  </si>
  <si>
    <t>自分は弱くて無力な感じがする。</t>
  </si>
  <si>
    <t>私は怠け者である。</t>
  </si>
  <si>
    <t>私は自分の大切な人たちからされることなら、どんなことでもがまんできる。</t>
  </si>
  <si>
    <t>私はだまされたり、不当に扱われてきた。</t>
  </si>
  <si>
    <t>私は何かしたくなったら、衝動的にそれをする。</t>
  </si>
  <si>
    <t>私はほっとかれたり、仲間はずれにされているような感じがする。</t>
  </si>
  <si>
    <t>私は他人をけなす。</t>
  </si>
  <si>
    <t>私は楽観的である。</t>
  </si>
  <si>
    <t>私は、他人が従っているルールに従わなくてもいいはずだと思う。</t>
  </si>
  <si>
    <t>現在、私の人生でもっとも大切なことは、もろもろ正しく成し遂げることである。</t>
  </si>
  <si>
    <t>私は、ほかの人たちより信頼されるよう努めている。</t>
  </si>
  <si>
    <t>不当に非難されたり、ひどく扱われたり、また都合のいいように利用されたと感じるときは、私はそうされないように立ち向かうことができる。</t>
  </si>
  <si>
    <t>私は自分に何か悪いことが起きても、同情されるに値しない人間だと思う。</t>
  </si>
  <si>
    <t>私は誰にも愛されないような気がする。</t>
  </si>
  <si>
    <t>私は基本的にいい人間であると思う。</t>
  </si>
  <si>
    <t>価値があると思うことを成し遂げるために、必要であれば決まりきった退屈なことも、がまんして仕上げることができる。</t>
  </si>
  <si>
    <t>私はのびのびとでき、また遊び心もあると思う。</t>
  </si>
  <si>
    <t>全く、またはほとんどない</t>
    <rPh sb="0" eb="1">
      <t>マッタク</t>
    </rPh>
    <phoneticPr fontId="1"/>
  </si>
  <si>
    <t>まれにあった</t>
    <phoneticPr fontId="1"/>
  </si>
  <si>
    <t>ときどきあった</t>
    <phoneticPr fontId="1"/>
  </si>
  <si>
    <t>よくあった</t>
    <phoneticPr fontId="1"/>
  </si>
  <si>
    <t>頻繁にあった</t>
    <rPh sb="0" eb="2">
      <t>ヒンパn</t>
    </rPh>
    <phoneticPr fontId="1"/>
  </si>
  <si>
    <t>ほとんどいつもあった</t>
    <phoneticPr fontId="1"/>
  </si>
  <si>
    <t>BA</t>
    <phoneticPr fontId="1"/>
  </si>
  <si>
    <t>HC</t>
    <phoneticPr fontId="1"/>
  </si>
  <si>
    <t>PP</t>
    <phoneticPr fontId="1"/>
  </si>
  <si>
    <t>VC</t>
    <phoneticPr fontId="1"/>
  </si>
  <si>
    <t>DP</t>
    <phoneticPr fontId="1"/>
  </si>
  <si>
    <t>CS</t>
    <phoneticPr fontId="1"/>
  </si>
  <si>
    <t>SA</t>
    <phoneticPr fontId="1"/>
  </si>
  <si>
    <t>IC</t>
    <phoneticPr fontId="1"/>
  </si>
  <si>
    <t>UC</t>
    <phoneticPr fontId="1"/>
  </si>
  <si>
    <t>EC</t>
    <phoneticPr fontId="1"/>
  </si>
  <si>
    <t>HA</t>
    <phoneticPr fontId="1"/>
  </si>
  <si>
    <t>AC</t>
    <phoneticPr fontId="1"/>
  </si>
  <si>
    <t>DPr</t>
    <phoneticPr fontId="1"/>
  </si>
  <si>
    <t>DS</t>
    <phoneticPr fontId="1"/>
  </si>
  <si>
    <t>私は、自分がどんな人間で、どうすれば幸せになれるかわかっている。</t>
    <rPh sb="0" eb="1">
      <t>ワタシヘ</t>
    </rPh>
    <rPh sb="3" eb="5">
      <t>ジブn</t>
    </rPh>
    <phoneticPr fontId="1"/>
  </si>
  <si>
    <t>スキーマモード</t>
    <phoneticPr fontId="1"/>
  </si>
  <si>
    <t>回答</t>
    <rPh sb="0" eb="2">
      <t>カイトウ</t>
    </rPh>
    <phoneticPr fontId="1"/>
  </si>
  <si>
    <t>回答平均値</t>
    <rPh sb="0" eb="5">
      <t>カイトウ</t>
    </rPh>
    <phoneticPr fontId="1"/>
  </si>
  <si>
    <t>とても低い</t>
    <phoneticPr fontId="1"/>
  </si>
  <si>
    <t>平均</t>
    <rPh sb="0" eb="2">
      <t>ヘイキn</t>
    </rPh>
    <phoneticPr fontId="1"/>
  </si>
  <si>
    <t>中程度</t>
    <rPh sb="0" eb="3">
      <t>チュウテイド</t>
    </rPh>
    <phoneticPr fontId="1"/>
  </si>
  <si>
    <t>高い</t>
    <rPh sb="0" eb="1">
      <t>タカイ</t>
    </rPh>
    <phoneticPr fontId="1"/>
  </si>
  <si>
    <t>とても高い</t>
    <phoneticPr fontId="1"/>
  </si>
  <si>
    <t>モード名</t>
    <phoneticPr fontId="1"/>
  </si>
  <si>
    <t>チャイルド モード</t>
    <phoneticPr fontId="1"/>
  </si>
  <si>
    <t>回避モード</t>
    <phoneticPr fontId="1"/>
  </si>
  <si>
    <t>VC 脆弱なチャイルド</t>
  </si>
  <si>
    <t>AC 怒れるチャイルド</t>
  </si>
  <si>
    <t>EC 激怒するチャイルド</t>
  </si>
  <si>
    <t>IC 衝動的チャイルド</t>
  </si>
  <si>
    <t>UC 非自律的チャイルド</t>
  </si>
  <si>
    <t>HC 幸せなチャイルド</t>
  </si>
  <si>
    <t>CS 従順・服従</t>
  </si>
  <si>
    <t>DPr 遮断・防衛</t>
  </si>
  <si>
    <t>DS 遮断・自己鎮静</t>
  </si>
  <si>
    <t>過剰補償 モード</t>
  </si>
  <si>
    <t>SA 自尊自大</t>
  </si>
  <si>
    <t>BA いじめと攻撃</t>
  </si>
  <si>
    <t>ペアレント モード</t>
  </si>
  <si>
    <t>PP 懲罰的ペアレント</t>
  </si>
  <si>
    <t>DP 要求的ペアレント</t>
  </si>
  <si>
    <t>ヘルシー・ アダルトモード</t>
    <phoneticPr fontId="1"/>
  </si>
  <si>
    <t>HA ヘルシーアダルト</t>
    <phoneticPr fontId="1"/>
  </si>
  <si>
    <t>私は誰かを殺せるように感じるほど、怒る可能性がある。</t>
    <phoneticPr fontId="1"/>
  </si>
  <si>
    <t>よく浮かぶ自動思考</t>
    <rPh sb="5" eb="9">
      <t>ジドウ</t>
    </rPh>
    <phoneticPr fontId="1"/>
  </si>
  <si>
    <t>↓</t>
    <phoneticPr fontId="1"/>
  </si>
  <si>
    <t>それは何を意味しているか？</t>
    <rPh sb="4" eb="5">
      <t>ソレハナニ</t>
    </rPh>
    <phoneticPr fontId="1"/>
  </si>
  <si>
    <t>奥にあるスキーマ</t>
    <rPh sb="0" eb="1">
      <t>オクニ</t>
    </rPh>
    <phoneticPr fontId="1"/>
  </si>
  <si>
    <t>メリット</t>
    <phoneticPr fontId="1"/>
  </si>
  <si>
    <t>デメリット</t>
    <phoneticPr fontId="1"/>
  </si>
  <si>
    <t>下向き矢印シート</t>
    <phoneticPr fontId="1"/>
  </si>
  <si>
    <t>スキーマのメリット&amp;デメリット比較表</t>
    <phoneticPr fontId="1"/>
  </si>
  <si>
    <t>自分の評判が落ちることなどあってはならない。</t>
    <phoneticPr fontId="1"/>
  </si>
  <si>
    <t>結論</t>
    <rPh sb="0" eb="2">
      <t>ケテゥ</t>
    </rPh>
    <phoneticPr fontId="1"/>
  </si>
  <si>
    <t>比較</t>
    <rPh sb="0" eb="2">
      <t>ヒカク</t>
    </rPh>
    <phoneticPr fontId="1"/>
  </si>
  <si>
    <t>いつもめざましいおこないをしなくてはならない。</t>
    <phoneticPr fontId="1"/>
  </si>
  <si>
    <t>新しいスキーマ</t>
    <rPh sb="0" eb="1">
      <t>アタラセィ</t>
    </rPh>
    <phoneticPr fontId="1"/>
  </si>
  <si>
    <t>スキーマの書き換えシート</t>
    <phoneticPr fontId="1"/>
  </si>
  <si>
    <t>重要
(要対策)</t>
    <rPh sb="0" eb="2">
      <t>１４ウ</t>
    </rPh>
    <rPh sb="3" eb="6">
      <t>ヨウタイサク</t>
    </rPh>
    <phoneticPr fontId="1"/>
  </si>
  <si>
    <t>ポジティブ・データ・ログ（PDL）</t>
    <phoneticPr fontId="1"/>
  </si>
  <si>
    <t>新しいスキーマの裏付けとなるポジティブな出来事</t>
    <phoneticPr fontId="1"/>
  </si>
  <si>
    <t>重要度</t>
  </si>
  <si>
    <t>ギャップ</t>
  </si>
  <si>
    <t>パートナーシップ（夫婦、恋人）</t>
    <phoneticPr fontId="1"/>
  </si>
  <si>
    <t>実現度</t>
    <phoneticPr fontId="1"/>
  </si>
  <si>
    <t>家族関係</t>
    <rPh sb="0" eb="4">
      <t>カゾク</t>
    </rPh>
    <phoneticPr fontId="1"/>
  </si>
  <si>
    <t>友人関係</t>
    <rPh sb="0" eb="4">
      <t>ユウジn</t>
    </rPh>
    <phoneticPr fontId="1"/>
  </si>
  <si>
    <t>仕事</t>
    <rPh sb="0" eb="2">
      <t>シゴト</t>
    </rPh>
    <phoneticPr fontId="1"/>
  </si>
  <si>
    <t>教養・成長</t>
    <rPh sb="0" eb="2">
      <t>キョウヨウ</t>
    </rPh>
    <rPh sb="3" eb="5">
      <t>セイチョウ</t>
    </rPh>
    <phoneticPr fontId="1"/>
  </si>
  <si>
    <t>趣味・娯楽</t>
    <rPh sb="0" eb="2">
      <t>シュミ</t>
    </rPh>
    <phoneticPr fontId="1"/>
  </si>
  <si>
    <t>健康</t>
    <rPh sb="0" eb="2">
      <t>ケンコウ</t>
    </rPh>
    <phoneticPr fontId="1"/>
  </si>
  <si>
    <t>自動思考検証シート</t>
    <rPh sb="0" eb="4">
      <t>ジドウ</t>
    </rPh>
    <rPh sb="4" eb="6">
      <t>ケンショウ</t>
    </rPh>
    <phoneticPr fontId="1"/>
  </si>
  <si>
    <t>自動思考</t>
    <rPh sb="0" eb="4">
      <t>ジドウ</t>
    </rPh>
    <phoneticPr fontId="1"/>
  </si>
  <si>
    <t>根拠と反証</t>
    <rPh sb="0" eb="2">
      <t>コンキョ</t>
    </rPh>
    <phoneticPr fontId="1"/>
  </si>
  <si>
    <t>根拠</t>
    <rPh sb="0" eb="2">
      <t>コンキョ</t>
    </rPh>
    <phoneticPr fontId="1"/>
  </si>
  <si>
    <t>反証</t>
    <rPh sb="0" eb="2">
      <t>ハンショウ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</si>
</sst>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游ゴシック"/>
      <family val="2"/>
      <charset val="128"/>
      <scheme val="minor"/>
    </font>
    <font>
      <sz val="6"/>
      <name val="游ゴシック"/>
      <family val="2"/>
      <charset val="128"/>
      <scheme val="minor"/>
    </font>
    <font>
      <sz val="12"/>
      <color rgb="FFC00000"/>
      <name val="游ゴシック"/>
      <family val="2"/>
      <charset val="128"/>
      <scheme val="minor"/>
    </font>
    <font>
      <b/>
      <sz val="12"/>
      <color theme="1"/>
      <name val="游ゴシック"/>
      <family val="3"/>
      <charset val="128"/>
      <scheme val="minor"/>
    </font>
  </fonts>
  <fills count="3">
    <fill>
      <patternFill patternType="none"/>
    </fill>
    <fill>
      <patternFill patternType="gray125"/>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alignment vertical="center"/>
    </xf>
  </cellStyleXfs>
  <cellXfs count="68">
    <xf numFmtId="0" fontId="0" fillId="0" borderId="0" xfId="0">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0" fontId="0" fillId="2" borderId="5" xfId="0" applyFill="1"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2" borderId="10" xfId="0" applyFill="1" applyBorder="1" applyAlignment="1">
      <alignment horizontal="center" vertical="center" wrapText="1"/>
    </xf>
    <xf numFmtId="0" fontId="0" fillId="2" borderId="4" xfId="0" applyFill="1" applyBorder="1" applyAlignment="1">
      <alignment horizontal="center"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3" fillId="2" borderId="4" xfId="0" applyFont="1" applyFill="1" applyBorder="1" applyAlignment="1">
      <alignment horizontal="center" vertical="center" wrapText="1"/>
    </xf>
    <xf numFmtId="0" fontId="0" fillId="2" borderId="2" xfId="0" applyFill="1" applyBorder="1" applyAlignment="1">
      <alignment horizontal="center" vertical="center" wrapText="1"/>
    </xf>
    <xf numFmtId="0" fontId="3" fillId="2" borderId="1" xfId="0" applyFont="1" applyFill="1" applyBorder="1" applyAlignment="1">
      <alignment horizontal="center" vertical="center" wrapText="1"/>
    </xf>
    <xf numFmtId="0" fontId="0" fillId="2" borderId="7" xfId="0" applyFill="1" applyBorder="1">
      <alignment vertical="center"/>
    </xf>
    <xf numFmtId="0" fontId="0" fillId="2" borderId="13" xfId="0" applyFill="1" applyBorder="1" applyAlignment="1">
      <alignment vertical="center" wrapText="1"/>
    </xf>
    <xf numFmtId="0" fontId="2" fillId="2" borderId="13" xfId="0" applyFont="1" applyFill="1" applyBorder="1" applyAlignment="1">
      <alignment horizontal="center" vertical="center" wrapText="1"/>
    </xf>
    <xf numFmtId="0" fontId="0" fillId="0" borderId="8" xfId="0" applyBorder="1">
      <alignment vertical="center"/>
    </xf>
    <xf numFmtId="0" fontId="0" fillId="0" borderId="9" xfId="0" applyBorder="1">
      <alignment vertical="center"/>
    </xf>
    <xf numFmtId="0" fontId="0" fillId="0" borderId="14" xfId="0" applyBorder="1" applyAlignment="1">
      <alignment vertical="center" wrapText="1"/>
    </xf>
    <xf numFmtId="0" fontId="0" fillId="0" borderId="14" xfId="0" applyBorder="1">
      <alignment vertical="center"/>
    </xf>
    <xf numFmtId="0" fontId="0" fillId="2" borderId="13" xfId="0" applyFill="1" applyBorder="1">
      <alignment vertical="center"/>
    </xf>
    <xf numFmtId="0" fontId="0" fillId="0" borderId="11" xfId="0" applyBorder="1">
      <alignment vertical="center"/>
    </xf>
    <xf numFmtId="0" fontId="0" fillId="2" borderId="9" xfId="0" applyFill="1" applyBorder="1">
      <alignment vertical="center"/>
    </xf>
    <xf numFmtId="0" fontId="0" fillId="0" borderId="12" xfId="0" applyBorder="1">
      <alignment vertical="center"/>
    </xf>
    <xf numFmtId="0" fontId="0" fillId="2" borderId="10" xfId="0" applyFill="1" applyBorder="1" applyAlignment="1">
      <alignment vertical="center" wrapText="1"/>
    </xf>
    <xf numFmtId="0" fontId="0" fillId="2" borderId="13" xfId="0" applyFill="1" applyBorder="1" applyAlignment="1">
      <alignment horizontal="center" vertical="center"/>
    </xf>
    <xf numFmtId="0" fontId="2" fillId="2" borderId="13" xfId="0" applyFont="1" applyFill="1" applyBorder="1" applyAlignment="1">
      <alignment horizontal="center" vertical="center"/>
    </xf>
    <xf numFmtId="0" fontId="0" fillId="0" borderId="1" xfId="0" applyBorder="1">
      <alignment vertical="center"/>
    </xf>
    <xf numFmtId="0" fontId="0" fillId="2" borderId="1" xfId="0" applyFill="1" applyBorder="1">
      <alignment vertical="center"/>
    </xf>
    <xf numFmtId="0" fontId="0" fillId="2" borderId="5" xfId="0" applyFill="1" applyBorder="1">
      <alignment vertical="center"/>
    </xf>
    <xf numFmtId="0" fontId="3" fillId="2" borderId="2" xfId="0" applyFont="1" applyFill="1" applyBorder="1" applyAlignment="1">
      <alignment horizontal="center" vertical="center" wrapText="1"/>
    </xf>
    <xf numFmtId="0" fontId="0" fillId="0" borderId="7" xfId="0" applyBorder="1" applyAlignment="1">
      <alignment vertical="center" wrapText="1"/>
    </xf>
    <xf numFmtId="0" fontId="0" fillId="0" borderId="10" xfId="0" applyBorder="1" applyAlignment="1">
      <alignment vertical="center" wrapText="1"/>
    </xf>
    <xf numFmtId="0" fontId="0" fillId="0" borderId="8" xfId="0" applyBorder="1" applyAlignment="1">
      <alignment vertical="center" wrapText="1"/>
    </xf>
    <xf numFmtId="0" fontId="0" fillId="0" borderId="11" xfId="0" applyBorder="1" applyAlignment="1">
      <alignment vertical="center" wrapText="1"/>
    </xf>
    <xf numFmtId="0" fontId="0" fillId="0" borderId="9" xfId="0" applyBorder="1" applyAlignment="1">
      <alignment vertical="center" wrapText="1"/>
    </xf>
    <xf numFmtId="0" fontId="0" fillId="0" borderId="12" xfId="0" applyBorder="1" applyAlignment="1">
      <alignment vertical="center" wrapText="1"/>
    </xf>
    <xf numFmtId="0" fontId="3" fillId="2" borderId="6"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2" borderId="8" xfId="0"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6" xfId="0" applyFont="1" applyBorder="1" applyAlignment="1">
      <alignment horizontal="center" vertical="center" wrapText="1"/>
    </xf>
    <xf numFmtId="0" fontId="3" fillId="0" borderId="3" xfId="0" applyFont="1" applyBorder="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0" fillId="2" borderId="11" xfId="0" applyFill="1"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2" borderId="7"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2" xfId="0" applyFill="1" applyBorder="1" applyAlignment="1">
      <alignment horizontal="center" vertical="center" wrapText="1"/>
    </xf>
    <xf numFmtId="0" fontId="0" fillId="2" borderId="6" xfId="0" applyFill="1" applyBorder="1" applyAlignment="1">
      <alignment horizontal="center" vertical="center" wrapText="1"/>
    </xf>
    <xf numFmtId="0" fontId="0" fillId="2" borderId="3" xfId="0" applyFill="1" applyBorder="1" applyAlignment="1">
      <alignment horizontal="center" vertical="center" wrapText="1"/>
    </xf>
    <xf numFmtId="0" fontId="0" fillId="0" borderId="2" xfId="0"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0" fillId="0" borderId="0" xfId="0" applyBorder="1" applyAlignment="1">
      <alignment horizontal="center" vertical="center" wrapText="1"/>
    </xf>
    <xf numFmtId="0" fontId="0" fillId="2" borderId="12" xfId="0" applyFill="1" applyBorder="1" applyAlignment="1">
      <alignment horizontal="center" vertical="center" wrapText="1"/>
    </xf>
  </cellXfs>
  <cellStyles count="1">
    <cellStyle name="標準" xfId="0" builtinId="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7C73A-659A-3149-A1C4-7367DF2FCB70}">
  <dimension ref="A1:H39"/>
  <sheetViews>
    <sheetView workbookViewId="0">
      <pane ySplit="1" topLeftCell="A2" activePane="bottomLeft" state="frozen"/>
      <selection pane="bottomLeft" activeCell="C2" sqref="C2"/>
    </sheetView>
  </sheetViews>
  <sheetFormatPr baseColWidth="10" defaultRowHeight="20"/>
  <cols>
    <col min="1" max="1" width="6" customWidth="1"/>
    <col min="2" max="2" width="58" customWidth="1"/>
    <col min="3" max="3" width="6.7109375" customWidth="1"/>
  </cols>
  <sheetData>
    <row r="1" spans="1:8" ht="63">
      <c r="A1" s="14" t="s">
        <v>36</v>
      </c>
      <c r="B1" s="21" t="s">
        <v>37</v>
      </c>
      <c r="C1" s="16" t="s">
        <v>187</v>
      </c>
      <c r="D1" s="15" t="s">
        <v>38</v>
      </c>
      <c r="E1" s="15" t="s">
        <v>39</v>
      </c>
      <c r="F1" s="15" t="s">
        <v>40</v>
      </c>
      <c r="G1" s="15" t="s">
        <v>41</v>
      </c>
      <c r="H1" s="25" t="s">
        <v>42</v>
      </c>
    </row>
    <row r="2" spans="1:8">
      <c r="A2" s="17">
        <v>1</v>
      </c>
      <c r="B2" t="s">
        <v>226</v>
      </c>
      <c r="D2">
        <v>1</v>
      </c>
      <c r="E2">
        <v>2</v>
      </c>
      <c r="F2">
        <v>3</v>
      </c>
      <c r="G2">
        <v>4</v>
      </c>
      <c r="H2" s="22">
        <v>5</v>
      </c>
    </row>
    <row r="3" spans="1:8">
      <c r="A3" s="17">
        <v>2</v>
      </c>
      <c r="B3" t="s">
        <v>0</v>
      </c>
      <c r="D3">
        <v>1</v>
      </c>
      <c r="E3">
        <v>2</v>
      </c>
      <c r="F3">
        <v>3</v>
      </c>
      <c r="G3">
        <v>4</v>
      </c>
      <c r="H3" s="22">
        <v>5</v>
      </c>
    </row>
    <row r="4" spans="1:8">
      <c r="A4" s="17">
        <v>3</v>
      </c>
      <c r="B4" t="s">
        <v>1</v>
      </c>
      <c r="D4">
        <v>1</v>
      </c>
      <c r="E4">
        <v>2</v>
      </c>
      <c r="F4">
        <v>3</v>
      </c>
      <c r="G4">
        <v>4</v>
      </c>
      <c r="H4" s="22">
        <v>5</v>
      </c>
    </row>
    <row r="5" spans="1:8">
      <c r="A5" s="17">
        <v>4</v>
      </c>
      <c r="B5" t="s">
        <v>2</v>
      </c>
      <c r="D5">
        <v>1</v>
      </c>
      <c r="E5">
        <v>2</v>
      </c>
      <c r="F5">
        <v>3</v>
      </c>
      <c r="G5">
        <v>4</v>
      </c>
      <c r="H5" s="22">
        <v>5</v>
      </c>
    </row>
    <row r="6" spans="1:8">
      <c r="A6" s="17">
        <v>5</v>
      </c>
      <c r="B6" t="s">
        <v>3</v>
      </c>
      <c r="D6">
        <v>1</v>
      </c>
      <c r="E6">
        <v>2</v>
      </c>
      <c r="F6">
        <v>3</v>
      </c>
      <c r="G6">
        <v>4</v>
      </c>
      <c r="H6" s="22">
        <v>5</v>
      </c>
    </row>
    <row r="7" spans="1:8">
      <c r="A7" s="17">
        <v>6</v>
      </c>
      <c r="B7" t="s">
        <v>4</v>
      </c>
      <c r="D7">
        <v>1</v>
      </c>
      <c r="E7">
        <v>2</v>
      </c>
      <c r="F7">
        <v>3</v>
      </c>
      <c r="G7">
        <v>4</v>
      </c>
      <c r="H7" s="22">
        <v>5</v>
      </c>
    </row>
    <row r="8" spans="1:8">
      <c r="A8" s="17">
        <v>7</v>
      </c>
      <c r="B8" t="s">
        <v>5</v>
      </c>
      <c r="D8">
        <v>1</v>
      </c>
      <c r="E8">
        <v>2</v>
      </c>
      <c r="F8">
        <v>3</v>
      </c>
      <c r="G8">
        <v>4</v>
      </c>
      <c r="H8" s="22">
        <v>5</v>
      </c>
    </row>
    <row r="9" spans="1:8">
      <c r="A9" s="17">
        <v>8</v>
      </c>
      <c r="B9" t="s">
        <v>223</v>
      </c>
      <c r="D9">
        <v>1</v>
      </c>
      <c r="E9">
        <v>2</v>
      </c>
      <c r="F9">
        <v>3</v>
      </c>
      <c r="G9">
        <v>4</v>
      </c>
      <c r="H9" s="22">
        <v>5</v>
      </c>
    </row>
    <row r="10" spans="1:8">
      <c r="A10" s="17">
        <v>9</v>
      </c>
      <c r="B10" t="s">
        <v>6</v>
      </c>
      <c r="D10">
        <v>1</v>
      </c>
      <c r="E10">
        <v>2</v>
      </c>
      <c r="F10">
        <v>3</v>
      </c>
      <c r="G10">
        <v>4</v>
      </c>
      <c r="H10" s="22">
        <v>5</v>
      </c>
    </row>
    <row r="11" spans="1:8">
      <c r="A11" s="17">
        <v>10</v>
      </c>
      <c r="B11" t="s">
        <v>7</v>
      </c>
      <c r="D11">
        <v>1</v>
      </c>
      <c r="E11">
        <v>2</v>
      </c>
      <c r="F11">
        <v>3</v>
      </c>
      <c r="G11">
        <v>4</v>
      </c>
      <c r="H11" s="22">
        <v>5</v>
      </c>
    </row>
    <row r="12" spans="1:8">
      <c r="A12" s="17">
        <v>11</v>
      </c>
      <c r="B12" t="s">
        <v>8</v>
      </c>
      <c r="D12">
        <v>1</v>
      </c>
      <c r="E12">
        <v>2</v>
      </c>
      <c r="F12">
        <v>3</v>
      </c>
      <c r="G12">
        <v>4</v>
      </c>
      <c r="H12" s="22">
        <v>5</v>
      </c>
    </row>
    <row r="13" spans="1:8">
      <c r="A13" s="17">
        <v>12</v>
      </c>
      <c r="B13" t="s">
        <v>9</v>
      </c>
      <c r="D13">
        <v>1</v>
      </c>
      <c r="E13">
        <v>2</v>
      </c>
      <c r="F13">
        <v>3</v>
      </c>
      <c r="G13">
        <v>4</v>
      </c>
      <c r="H13" s="22">
        <v>5</v>
      </c>
    </row>
    <row r="14" spans="1:8">
      <c r="A14" s="17">
        <v>13</v>
      </c>
      <c r="B14" t="s">
        <v>10</v>
      </c>
      <c r="D14">
        <v>1</v>
      </c>
      <c r="E14">
        <v>2</v>
      </c>
      <c r="F14">
        <v>3</v>
      </c>
      <c r="G14">
        <v>4</v>
      </c>
      <c r="H14" s="22">
        <v>5</v>
      </c>
    </row>
    <row r="15" spans="1:8">
      <c r="A15" s="17">
        <v>14</v>
      </c>
      <c r="B15" t="s">
        <v>11</v>
      </c>
      <c r="D15">
        <v>1</v>
      </c>
      <c r="E15">
        <v>2</v>
      </c>
      <c r="F15">
        <v>3</v>
      </c>
      <c r="G15">
        <v>4</v>
      </c>
      <c r="H15" s="22">
        <v>5</v>
      </c>
    </row>
    <row r="16" spans="1:8">
      <c r="A16" s="17">
        <v>15</v>
      </c>
      <c r="B16" t="s">
        <v>12</v>
      </c>
      <c r="D16">
        <v>1</v>
      </c>
      <c r="E16">
        <v>2</v>
      </c>
      <c r="F16">
        <v>3</v>
      </c>
      <c r="G16">
        <v>4</v>
      </c>
      <c r="H16" s="22">
        <v>5</v>
      </c>
    </row>
    <row r="17" spans="1:8">
      <c r="A17" s="17">
        <v>16</v>
      </c>
      <c r="B17" t="s">
        <v>13</v>
      </c>
      <c r="D17">
        <v>1</v>
      </c>
      <c r="E17">
        <v>2</v>
      </c>
      <c r="F17">
        <v>3</v>
      </c>
      <c r="G17">
        <v>4</v>
      </c>
      <c r="H17" s="22">
        <v>5</v>
      </c>
    </row>
    <row r="18" spans="1:8">
      <c r="A18" s="17">
        <v>17</v>
      </c>
      <c r="B18" t="s">
        <v>14</v>
      </c>
      <c r="D18">
        <v>1</v>
      </c>
      <c r="E18">
        <v>2</v>
      </c>
      <c r="F18">
        <v>3</v>
      </c>
      <c r="G18">
        <v>4</v>
      </c>
      <c r="H18" s="22">
        <v>5</v>
      </c>
    </row>
    <row r="19" spans="1:8">
      <c r="A19" s="17">
        <v>18</v>
      </c>
      <c r="B19" t="s">
        <v>15</v>
      </c>
      <c r="D19">
        <v>1</v>
      </c>
      <c r="E19">
        <v>2</v>
      </c>
      <c r="F19">
        <v>3</v>
      </c>
      <c r="G19">
        <v>4</v>
      </c>
      <c r="H19" s="22">
        <v>5</v>
      </c>
    </row>
    <row r="20" spans="1:8">
      <c r="A20" s="17">
        <v>19</v>
      </c>
      <c r="B20" t="s">
        <v>16</v>
      </c>
      <c r="D20">
        <v>1</v>
      </c>
      <c r="E20">
        <v>2</v>
      </c>
      <c r="F20">
        <v>3</v>
      </c>
      <c r="G20">
        <v>4</v>
      </c>
      <c r="H20" s="22">
        <v>5</v>
      </c>
    </row>
    <row r="21" spans="1:8">
      <c r="A21" s="17">
        <v>20</v>
      </c>
      <c r="B21" t="s">
        <v>17</v>
      </c>
      <c r="D21">
        <v>1</v>
      </c>
      <c r="E21">
        <v>2</v>
      </c>
      <c r="F21">
        <v>3</v>
      </c>
      <c r="G21">
        <v>4</v>
      </c>
      <c r="H21" s="22">
        <v>5</v>
      </c>
    </row>
    <row r="22" spans="1:8">
      <c r="A22" s="17">
        <v>21</v>
      </c>
      <c r="B22" t="s">
        <v>18</v>
      </c>
      <c r="D22">
        <v>1</v>
      </c>
      <c r="E22">
        <v>2</v>
      </c>
      <c r="F22">
        <v>3</v>
      </c>
      <c r="G22">
        <v>4</v>
      </c>
      <c r="H22" s="22">
        <v>5</v>
      </c>
    </row>
    <row r="23" spans="1:8">
      <c r="A23" s="17">
        <v>22</v>
      </c>
      <c r="B23" t="s">
        <v>19</v>
      </c>
      <c r="D23">
        <v>1</v>
      </c>
      <c r="E23">
        <v>2</v>
      </c>
      <c r="F23">
        <v>3</v>
      </c>
      <c r="G23">
        <v>4</v>
      </c>
      <c r="H23" s="22">
        <v>5</v>
      </c>
    </row>
    <row r="24" spans="1:8">
      <c r="A24" s="17">
        <v>23</v>
      </c>
      <c r="B24" t="s">
        <v>20</v>
      </c>
      <c r="D24">
        <v>1</v>
      </c>
      <c r="E24">
        <v>2</v>
      </c>
      <c r="F24">
        <v>3</v>
      </c>
      <c r="G24">
        <v>4</v>
      </c>
      <c r="H24" s="22">
        <v>5</v>
      </c>
    </row>
    <row r="25" spans="1:8">
      <c r="A25" s="17">
        <v>24</v>
      </c>
      <c r="B25" t="s">
        <v>21</v>
      </c>
      <c r="D25">
        <v>1</v>
      </c>
      <c r="E25">
        <v>2</v>
      </c>
      <c r="F25">
        <v>3</v>
      </c>
      <c r="G25">
        <v>4</v>
      </c>
      <c r="H25" s="22">
        <v>5</v>
      </c>
    </row>
    <row r="26" spans="1:8">
      <c r="A26" s="17">
        <v>25</v>
      </c>
      <c r="B26" t="s">
        <v>22</v>
      </c>
      <c r="D26">
        <v>1</v>
      </c>
      <c r="E26">
        <v>2</v>
      </c>
      <c r="F26">
        <v>3</v>
      </c>
      <c r="G26">
        <v>4</v>
      </c>
      <c r="H26" s="22">
        <v>5</v>
      </c>
    </row>
    <row r="27" spans="1:8">
      <c r="A27" s="17">
        <v>26</v>
      </c>
      <c r="B27" t="s">
        <v>23</v>
      </c>
      <c r="D27">
        <v>1</v>
      </c>
      <c r="E27">
        <v>2</v>
      </c>
      <c r="F27">
        <v>3</v>
      </c>
      <c r="G27">
        <v>4</v>
      </c>
      <c r="H27" s="22">
        <v>5</v>
      </c>
    </row>
    <row r="28" spans="1:8">
      <c r="A28" s="17">
        <v>27</v>
      </c>
      <c r="B28" t="s">
        <v>24</v>
      </c>
      <c r="D28">
        <v>1</v>
      </c>
      <c r="E28">
        <v>2</v>
      </c>
      <c r="F28">
        <v>3</v>
      </c>
      <c r="G28">
        <v>4</v>
      </c>
      <c r="H28" s="22">
        <v>5</v>
      </c>
    </row>
    <row r="29" spans="1:8">
      <c r="A29" s="17">
        <v>28</v>
      </c>
      <c r="B29" t="s">
        <v>25</v>
      </c>
      <c r="D29">
        <v>1</v>
      </c>
      <c r="E29">
        <v>2</v>
      </c>
      <c r="F29">
        <v>3</v>
      </c>
      <c r="G29">
        <v>4</v>
      </c>
      <c r="H29" s="22">
        <v>5</v>
      </c>
    </row>
    <row r="30" spans="1:8">
      <c r="A30" s="17">
        <v>29</v>
      </c>
      <c r="B30" t="s">
        <v>26</v>
      </c>
      <c r="D30">
        <v>1</v>
      </c>
      <c r="E30">
        <v>2</v>
      </c>
      <c r="F30">
        <v>3</v>
      </c>
      <c r="G30">
        <v>4</v>
      </c>
      <c r="H30" s="22">
        <v>5</v>
      </c>
    </row>
    <row r="31" spans="1:8">
      <c r="A31" s="17">
        <v>30</v>
      </c>
      <c r="B31" t="s">
        <v>27</v>
      </c>
      <c r="D31">
        <v>1</v>
      </c>
      <c r="E31">
        <v>2</v>
      </c>
      <c r="F31">
        <v>3</v>
      </c>
      <c r="G31">
        <v>4</v>
      </c>
      <c r="H31" s="22">
        <v>5</v>
      </c>
    </row>
    <row r="32" spans="1:8">
      <c r="A32" s="17">
        <v>31</v>
      </c>
      <c r="B32" t="s">
        <v>28</v>
      </c>
      <c r="D32">
        <v>1</v>
      </c>
      <c r="E32">
        <v>2</v>
      </c>
      <c r="F32">
        <v>3</v>
      </c>
      <c r="G32">
        <v>4</v>
      </c>
      <c r="H32" s="22">
        <v>5</v>
      </c>
    </row>
    <row r="33" spans="1:8">
      <c r="A33" s="17">
        <v>32</v>
      </c>
      <c r="B33" t="s">
        <v>29</v>
      </c>
      <c r="D33">
        <v>1</v>
      </c>
      <c r="E33">
        <v>2</v>
      </c>
      <c r="F33">
        <v>3</v>
      </c>
      <c r="G33">
        <v>4</v>
      </c>
      <c r="H33" s="22">
        <v>5</v>
      </c>
    </row>
    <row r="34" spans="1:8">
      <c r="A34" s="17">
        <v>33</v>
      </c>
      <c r="B34" t="s">
        <v>30</v>
      </c>
      <c r="D34">
        <v>1</v>
      </c>
      <c r="E34">
        <v>2</v>
      </c>
      <c r="F34">
        <v>3</v>
      </c>
      <c r="G34">
        <v>4</v>
      </c>
      <c r="H34" s="22">
        <v>5</v>
      </c>
    </row>
    <row r="35" spans="1:8">
      <c r="A35" s="17">
        <v>34</v>
      </c>
      <c r="B35" t="s">
        <v>31</v>
      </c>
      <c r="D35">
        <v>1</v>
      </c>
      <c r="E35">
        <v>2</v>
      </c>
      <c r="F35">
        <v>3</v>
      </c>
      <c r="G35">
        <v>4</v>
      </c>
      <c r="H35" s="22">
        <v>5</v>
      </c>
    </row>
    <row r="36" spans="1:8">
      <c r="A36" s="17">
        <v>35</v>
      </c>
      <c r="B36" t="s">
        <v>32</v>
      </c>
      <c r="D36">
        <v>1</v>
      </c>
      <c r="E36">
        <v>2</v>
      </c>
      <c r="F36">
        <v>3</v>
      </c>
      <c r="G36">
        <v>4</v>
      </c>
      <c r="H36" s="22">
        <v>5</v>
      </c>
    </row>
    <row r="37" spans="1:8">
      <c r="A37" s="17">
        <v>36</v>
      </c>
      <c r="B37" t="s">
        <v>33</v>
      </c>
      <c r="D37">
        <v>1</v>
      </c>
      <c r="E37">
        <v>2</v>
      </c>
      <c r="F37">
        <v>3</v>
      </c>
      <c r="G37">
        <v>4</v>
      </c>
      <c r="H37" s="22">
        <v>5</v>
      </c>
    </row>
    <row r="38" spans="1:8">
      <c r="A38" s="17">
        <v>37</v>
      </c>
      <c r="B38" t="s">
        <v>34</v>
      </c>
      <c r="D38">
        <v>1</v>
      </c>
      <c r="E38">
        <v>2</v>
      </c>
      <c r="F38">
        <v>3</v>
      </c>
      <c r="G38">
        <v>4</v>
      </c>
      <c r="H38" s="22">
        <v>5</v>
      </c>
    </row>
    <row r="39" spans="1:8">
      <c r="A39" s="18">
        <v>38</v>
      </c>
      <c r="B39" s="20" t="s">
        <v>35</v>
      </c>
      <c r="C39" s="20"/>
      <c r="D39" s="20">
        <v>1</v>
      </c>
      <c r="E39" s="20">
        <v>2</v>
      </c>
      <c r="F39" s="20">
        <v>3</v>
      </c>
      <c r="G39" s="20">
        <v>4</v>
      </c>
      <c r="H39" s="24">
        <v>5</v>
      </c>
    </row>
  </sheetData>
  <phoneticPr fontId="1"/>
  <conditionalFormatting sqref="C2:C39">
    <cfRule type="cellIs" dxfId="21" priority="1" operator="greaterThanOrEqual">
      <formula>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5BC61-B543-174A-9981-FC544FA957CD}">
  <dimension ref="A1:T125"/>
  <sheetViews>
    <sheetView workbookViewId="0">
      <pane ySplit="1" topLeftCell="A2" activePane="bottomLeft" state="frozen"/>
      <selection pane="bottomLeft" activeCell="C2" sqref="C2"/>
    </sheetView>
  </sheetViews>
  <sheetFormatPr baseColWidth="10" defaultRowHeight="20"/>
  <cols>
    <col min="1" max="1" width="5.140625" customWidth="1"/>
    <col min="2" max="2" width="60" style="1" customWidth="1"/>
    <col min="3" max="3" width="5.5703125" customWidth="1"/>
    <col min="10" max="10" width="10.7109375" style="3"/>
    <col min="12" max="12" width="10.7109375" customWidth="1"/>
    <col min="13" max="13" width="20.140625" customWidth="1"/>
  </cols>
  <sheetData>
    <row r="1" spans="1:20" ht="63">
      <c r="A1" s="14" t="s">
        <v>36</v>
      </c>
      <c r="B1" s="15" t="s">
        <v>37</v>
      </c>
      <c r="C1" s="16" t="s">
        <v>187</v>
      </c>
      <c r="D1" s="15" t="s">
        <v>165</v>
      </c>
      <c r="E1" s="15" t="s">
        <v>166</v>
      </c>
      <c r="F1" s="15" t="s">
        <v>167</v>
      </c>
      <c r="G1" s="15" t="s">
        <v>168</v>
      </c>
      <c r="H1" s="15" t="s">
        <v>169</v>
      </c>
      <c r="I1" s="15" t="s">
        <v>170</v>
      </c>
      <c r="J1" s="7" t="s">
        <v>186</v>
      </c>
      <c r="L1" s="14"/>
      <c r="M1" s="26" t="s">
        <v>194</v>
      </c>
      <c r="N1" s="27" t="s">
        <v>188</v>
      </c>
      <c r="O1" s="26" t="s">
        <v>189</v>
      </c>
      <c r="P1" s="26" t="s">
        <v>190</v>
      </c>
      <c r="Q1" s="26" t="s">
        <v>191</v>
      </c>
      <c r="R1" s="26" t="s">
        <v>192</v>
      </c>
      <c r="S1" s="26" t="s">
        <v>193</v>
      </c>
      <c r="T1" s="7" t="s">
        <v>229</v>
      </c>
    </row>
    <row r="2" spans="1:20" ht="21">
      <c r="A2" s="17">
        <v>1</v>
      </c>
      <c r="B2" s="1" t="s">
        <v>43</v>
      </c>
      <c r="D2">
        <v>1</v>
      </c>
      <c r="E2">
        <v>2</v>
      </c>
      <c r="F2">
        <v>3</v>
      </c>
      <c r="G2">
        <v>4</v>
      </c>
      <c r="H2">
        <v>5</v>
      </c>
      <c r="I2">
        <v>6</v>
      </c>
      <c r="J2" s="9" t="s">
        <v>171</v>
      </c>
      <c r="L2" s="41" t="s">
        <v>195</v>
      </c>
      <c r="M2" t="s">
        <v>197</v>
      </c>
      <c r="N2" t="e">
        <f>AVERAGEIF(J:J,"VC",C:C)</f>
        <v>#DIV/0!</v>
      </c>
      <c r="O2">
        <v>1</v>
      </c>
      <c r="P2">
        <v>1.47</v>
      </c>
      <c r="Q2">
        <v>1.98</v>
      </c>
      <c r="R2">
        <v>3.36</v>
      </c>
      <c r="S2">
        <v>4.47</v>
      </c>
      <c r="T2" s="22">
        <v>6</v>
      </c>
    </row>
    <row r="3" spans="1:20" ht="21">
      <c r="A3" s="17">
        <v>2</v>
      </c>
      <c r="B3" s="1" t="s">
        <v>44</v>
      </c>
      <c r="D3">
        <v>1</v>
      </c>
      <c r="E3">
        <v>2</v>
      </c>
      <c r="F3">
        <v>3</v>
      </c>
      <c r="G3">
        <v>4</v>
      </c>
      <c r="H3">
        <v>5</v>
      </c>
      <c r="I3">
        <v>6</v>
      </c>
      <c r="J3" s="9" t="s">
        <v>172</v>
      </c>
      <c r="L3" s="41"/>
      <c r="M3" t="s">
        <v>198</v>
      </c>
      <c r="N3" t="e">
        <f>AVERAGEIF(J:J,"AC",C:C)</f>
        <v>#DIV/0!</v>
      </c>
      <c r="O3">
        <v>1</v>
      </c>
      <c r="P3">
        <v>1.18</v>
      </c>
      <c r="Q3">
        <v>2.29</v>
      </c>
      <c r="R3">
        <v>3.09</v>
      </c>
      <c r="S3">
        <v>4.03</v>
      </c>
      <c r="T3" s="22">
        <v>6</v>
      </c>
    </row>
    <row r="4" spans="1:20" ht="21">
      <c r="A4" s="17">
        <v>3</v>
      </c>
      <c r="B4" s="1" t="s">
        <v>45</v>
      </c>
      <c r="D4">
        <v>1</v>
      </c>
      <c r="E4">
        <v>2</v>
      </c>
      <c r="F4">
        <v>3</v>
      </c>
      <c r="G4">
        <v>4</v>
      </c>
      <c r="H4">
        <v>5</v>
      </c>
      <c r="I4">
        <v>6</v>
      </c>
      <c r="J4" s="9" t="s">
        <v>173</v>
      </c>
      <c r="L4" s="41"/>
      <c r="M4" t="s">
        <v>199</v>
      </c>
      <c r="N4" t="e">
        <f>AVERAGEIF(J:J,"EC",C:C)</f>
        <v>#DIV/0!</v>
      </c>
      <c r="O4">
        <v>1</v>
      </c>
      <c r="P4">
        <v>1.2</v>
      </c>
      <c r="Q4">
        <v>1.49</v>
      </c>
      <c r="R4">
        <v>2.0499999999999998</v>
      </c>
      <c r="S4">
        <v>2.97</v>
      </c>
      <c r="T4" s="22">
        <v>6</v>
      </c>
    </row>
    <row r="5" spans="1:20" ht="21">
      <c r="A5" s="17">
        <v>4</v>
      </c>
      <c r="B5" s="1" t="s">
        <v>46</v>
      </c>
      <c r="D5">
        <v>1</v>
      </c>
      <c r="E5">
        <v>2</v>
      </c>
      <c r="F5">
        <v>3</v>
      </c>
      <c r="G5">
        <v>4</v>
      </c>
      <c r="H5">
        <v>5</v>
      </c>
      <c r="I5">
        <v>6</v>
      </c>
      <c r="J5" s="9" t="s">
        <v>174</v>
      </c>
      <c r="L5" s="41"/>
      <c r="M5" t="s">
        <v>200</v>
      </c>
      <c r="N5" t="e">
        <f>AVERAGEIF(J:J,"IC",C:C)</f>
        <v>#DIV/0!</v>
      </c>
      <c r="O5">
        <v>1</v>
      </c>
      <c r="P5">
        <v>2.15</v>
      </c>
      <c r="Q5">
        <v>2.68</v>
      </c>
      <c r="R5">
        <v>3.05</v>
      </c>
      <c r="S5">
        <v>4.12</v>
      </c>
      <c r="T5" s="22">
        <v>6</v>
      </c>
    </row>
    <row r="6" spans="1:20" ht="21">
      <c r="A6" s="17">
        <v>5</v>
      </c>
      <c r="B6" s="1" t="s">
        <v>47</v>
      </c>
      <c r="D6">
        <v>1</v>
      </c>
      <c r="E6">
        <v>2</v>
      </c>
      <c r="F6">
        <v>3</v>
      </c>
      <c r="G6">
        <v>4</v>
      </c>
      <c r="H6">
        <v>5</v>
      </c>
      <c r="I6">
        <v>6</v>
      </c>
      <c r="J6" s="9" t="s">
        <v>173</v>
      </c>
      <c r="L6" s="41"/>
      <c r="M6" t="s">
        <v>201</v>
      </c>
      <c r="N6" t="e">
        <f>AVERAGEIF(J:J,"UC",C:C)</f>
        <v>#DIV/0!</v>
      </c>
      <c r="O6">
        <v>1</v>
      </c>
      <c r="P6">
        <v>2.27</v>
      </c>
      <c r="Q6">
        <v>2.87</v>
      </c>
      <c r="R6">
        <v>3.47</v>
      </c>
      <c r="S6">
        <v>3.89</v>
      </c>
      <c r="T6" s="22">
        <v>6</v>
      </c>
    </row>
    <row r="7" spans="1:20" ht="21">
      <c r="A7" s="17">
        <v>6</v>
      </c>
      <c r="B7" s="1" t="s">
        <v>48</v>
      </c>
      <c r="D7">
        <v>1</v>
      </c>
      <c r="E7">
        <v>2</v>
      </c>
      <c r="F7">
        <v>3</v>
      </c>
      <c r="G7">
        <v>4</v>
      </c>
      <c r="H7">
        <v>5</v>
      </c>
      <c r="I7">
        <v>6</v>
      </c>
      <c r="J7" s="9" t="s">
        <v>174</v>
      </c>
      <c r="L7" s="41"/>
      <c r="M7" t="s">
        <v>202</v>
      </c>
      <c r="N7" t="e">
        <f>AVERAGEIF(J:J,"HC",C:C)</f>
        <v>#DIV/0!</v>
      </c>
      <c r="O7">
        <v>6</v>
      </c>
      <c r="P7">
        <v>5.0599999999999996</v>
      </c>
      <c r="Q7">
        <v>4.5199999999999996</v>
      </c>
      <c r="R7">
        <v>2.88</v>
      </c>
      <c r="S7">
        <v>2.11</v>
      </c>
      <c r="T7" s="22">
        <v>1</v>
      </c>
    </row>
    <row r="8" spans="1:20" ht="21">
      <c r="A8" s="17">
        <v>7</v>
      </c>
      <c r="B8" s="1" t="s">
        <v>49</v>
      </c>
      <c r="D8">
        <v>1</v>
      </c>
      <c r="E8">
        <v>2</v>
      </c>
      <c r="F8">
        <v>3</v>
      </c>
      <c r="G8">
        <v>4</v>
      </c>
      <c r="H8">
        <v>5</v>
      </c>
      <c r="I8">
        <v>6</v>
      </c>
      <c r="J8" s="9" t="s">
        <v>175</v>
      </c>
      <c r="L8" s="41" t="s">
        <v>196</v>
      </c>
      <c r="M8" t="s">
        <v>203</v>
      </c>
      <c r="N8" t="e">
        <f>AVERAGEIF(J:J,"CS",C:C)</f>
        <v>#DIV/0!</v>
      </c>
      <c r="O8">
        <v>1</v>
      </c>
      <c r="P8">
        <v>2.5099999999999998</v>
      </c>
      <c r="Q8">
        <v>3.07</v>
      </c>
      <c r="R8">
        <v>3.63</v>
      </c>
      <c r="S8">
        <v>4.2699999999999996</v>
      </c>
      <c r="T8" s="22">
        <v>6</v>
      </c>
    </row>
    <row r="9" spans="1:20" ht="42">
      <c r="A9" s="17">
        <v>8</v>
      </c>
      <c r="B9" s="1" t="s">
        <v>50</v>
      </c>
      <c r="D9">
        <v>1</v>
      </c>
      <c r="E9">
        <v>2</v>
      </c>
      <c r="F9">
        <v>3</v>
      </c>
      <c r="G9">
        <v>4</v>
      </c>
      <c r="H9">
        <v>5</v>
      </c>
      <c r="I9">
        <v>6</v>
      </c>
      <c r="J9" s="9" t="s">
        <v>176</v>
      </c>
      <c r="L9" s="41"/>
      <c r="M9" t="s">
        <v>204</v>
      </c>
      <c r="N9" t="e">
        <f>AVERAGEIF(J:J,"DPr",C:C)</f>
        <v>#DIV/0!</v>
      </c>
      <c r="O9">
        <v>1</v>
      </c>
      <c r="P9">
        <v>1.59</v>
      </c>
      <c r="Q9">
        <v>2.11</v>
      </c>
      <c r="R9">
        <v>2.95</v>
      </c>
      <c r="S9">
        <v>3.89</v>
      </c>
      <c r="T9" s="22">
        <v>6</v>
      </c>
    </row>
    <row r="10" spans="1:20" ht="21">
      <c r="A10" s="17">
        <v>9</v>
      </c>
      <c r="B10" s="1" t="s">
        <v>51</v>
      </c>
      <c r="D10">
        <v>1</v>
      </c>
      <c r="E10">
        <v>2</v>
      </c>
      <c r="F10">
        <v>3</v>
      </c>
      <c r="G10">
        <v>4</v>
      </c>
      <c r="H10">
        <v>5</v>
      </c>
      <c r="I10">
        <v>6</v>
      </c>
      <c r="J10" s="9" t="s">
        <v>173</v>
      </c>
      <c r="L10" s="41"/>
      <c r="M10" t="s">
        <v>205</v>
      </c>
      <c r="N10" t="e">
        <f>AVERAGEIF(J:J,"DS",C:C)</f>
        <v>#DIV/0!</v>
      </c>
      <c r="O10">
        <v>1</v>
      </c>
      <c r="P10">
        <v>1.93</v>
      </c>
      <c r="Q10">
        <v>2.58</v>
      </c>
      <c r="R10">
        <v>3.32</v>
      </c>
      <c r="S10">
        <v>4.3</v>
      </c>
      <c r="T10" s="22">
        <v>6</v>
      </c>
    </row>
    <row r="11" spans="1:20" ht="21">
      <c r="A11" s="17">
        <v>10</v>
      </c>
      <c r="B11" s="1" t="s">
        <v>52</v>
      </c>
      <c r="D11">
        <v>1</v>
      </c>
      <c r="E11">
        <v>2</v>
      </c>
      <c r="F11">
        <v>3</v>
      </c>
      <c r="G11">
        <v>4</v>
      </c>
      <c r="H11">
        <v>5</v>
      </c>
      <c r="I11">
        <v>6</v>
      </c>
      <c r="J11" s="9" t="s">
        <v>177</v>
      </c>
      <c r="L11" s="41" t="s">
        <v>206</v>
      </c>
      <c r="M11" t="s">
        <v>207</v>
      </c>
      <c r="N11" t="e">
        <f>AVERAGEIF(J:J,"SA",C:C)</f>
        <v>#DIV/0!</v>
      </c>
      <c r="O11">
        <v>1</v>
      </c>
      <c r="P11">
        <v>2.31</v>
      </c>
      <c r="Q11">
        <v>2.9</v>
      </c>
      <c r="R11">
        <v>3.49</v>
      </c>
      <c r="S11">
        <v>4.08</v>
      </c>
      <c r="T11" s="22">
        <v>6</v>
      </c>
    </row>
    <row r="12" spans="1:20" ht="21">
      <c r="A12" s="17">
        <v>11</v>
      </c>
      <c r="B12" s="1" t="s">
        <v>53</v>
      </c>
      <c r="D12">
        <v>1</v>
      </c>
      <c r="E12">
        <v>2</v>
      </c>
      <c r="F12">
        <v>3</v>
      </c>
      <c r="G12">
        <v>4</v>
      </c>
      <c r="H12">
        <v>5</v>
      </c>
      <c r="I12">
        <v>6</v>
      </c>
      <c r="J12" s="9" t="s">
        <v>177</v>
      </c>
      <c r="L12" s="41"/>
      <c r="M12" t="s">
        <v>208</v>
      </c>
      <c r="N12" t="e">
        <f>AVERAGEIF(J:J,"BA",C:C)</f>
        <v>#DIV/0!</v>
      </c>
      <c r="O12">
        <v>1</v>
      </c>
      <c r="P12">
        <v>1.72</v>
      </c>
      <c r="Q12">
        <v>2.23</v>
      </c>
      <c r="R12">
        <v>2.74</v>
      </c>
      <c r="S12">
        <v>3.25</v>
      </c>
      <c r="T12" s="22">
        <v>6</v>
      </c>
    </row>
    <row r="13" spans="1:20" ht="21">
      <c r="A13" s="17">
        <v>12</v>
      </c>
      <c r="B13" s="1" t="s">
        <v>54</v>
      </c>
      <c r="D13">
        <v>1</v>
      </c>
      <c r="E13">
        <v>2</v>
      </c>
      <c r="F13">
        <v>3</v>
      </c>
      <c r="G13">
        <v>4</v>
      </c>
      <c r="H13">
        <v>5</v>
      </c>
      <c r="I13">
        <v>6</v>
      </c>
      <c r="J13" s="9" t="s">
        <v>178</v>
      </c>
      <c r="L13" s="41" t="s">
        <v>209</v>
      </c>
      <c r="M13" t="s">
        <v>210</v>
      </c>
      <c r="N13" t="e">
        <f>AVERAGEIF(J:J,"PP",C:C)</f>
        <v>#DIV/0!</v>
      </c>
      <c r="O13">
        <v>1</v>
      </c>
      <c r="P13">
        <v>1.47</v>
      </c>
      <c r="Q13">
        <v>1.86</v>
      </c>
      <c r="R13">
        <v>2.75</v>
      </c>
      <c r="S13">
        <v>3.72</v>
      </c>
      <c r="T13" s="22">
        <v>6</v>
      </c>
    </row>
    <row r="14" spans="1:20" ht="21">
      <c r="A14" s="17">
        <v>13</v>
      </c>
      <c r="B14" s="1" t="s">
        <v>55</v>
      </c>
      <c r="D14">
        <v>1</v>
      </c>
      <c r="E14">
        <v>2</v>
      </c>
      <c r="F14">
        <v>3</v>
      </c>
      <c r="G14">
        <v>4</v>
      </c>
      <c r="H14">
        <v>5</v>
      </c>
      <c r="I14">
        <v>6</v>
      </c>
      <c r="J14" s="9" t="s">
        <v>179</v>
      </c>
      <c r="L14" s="41"/>
      <c r="M14" t="s">
        <v>211</v>
      </c>
      <c r="N14" t="e">
        <f>AVERAGEIF(J:J,"DP",C:C)</f>
        <v>#DIV/0!</v>
      </c>
      <c r="O14">
        <v>1</v>
      </c>
      <c r="P14">
        <v>3.06</v>
      </c>
      <c r="Q14">
        <v>3.66</v>
      </c>
      <c r="R14">
        <v>4.26</v>
      </c>
      <c r="S14">
        <v>4.8600000000000003</v>
      </c>
      <c r="T14" s="22">
        <v>6</v>
      </c>
    </row>
    <row r="15" spans="1:20" ht="21">
      <c r="A15" s="17">
        <v>14</v>
      </c>
      <c r="B15" s="1" t="s">
        <v>56</v>
      </c>
      <c r="D15">
        <v>1</v>
      </c>
      <c r="E15">
        <v>2</v>
      </c>
      <c r="F15">
        <v>3</v>
      </c>
      <c r="G15">
        <v>4</v>
      </c>
      <c r="H15">
        <v>5</v>
      </c>
      <c r="I15">
        <v>6</v>
      </c>
      <c r="J15" s="9" t="s">
        <v>180</v>
      </c>
      <c r="L15" s="23" t="s">
        <v>212</v>
      </c>
      <c r="M15" s="20" t="s">
        <v>213</v>
      </c>
      <c r="N15" s="20" t="e">
        <f>AVERAGEIF(J:J,"HA",C:C)</f>
        <v>#DIV/0!</v>
      </c>
      <c r="O15" s="20">
        <v>6</v>
      </c>
      <c r="P15" s="20">
        <v>5.16</v>
      </c>
      <c r="Q15" s="20">
        <v>4.5999999999999996</v>
      </c>
      <c r="R15" s="20">
        <v>3.6</v>
      </c>
      <c r="S15" s="20">
        <v>2.77</v>
      </c>
      <c r="T15" s="24">
        <v>1</v>
      </c>
    </row>
    <row r="16" spans="1:20" ht="42">
      <c r="A16" s="17">
        <v>15</v>
      </c>
      <c r="B16" s="1" t="s">
        <v>57</v>
      </c>
      <c r="D16">
        <v>1</v>
      </c>
      <c r="E16">
        <v>2</v>
      </c>
      <c r="F16">
        <v>3</v>
      </c>
      <c r="G16">
        <v>4</v>
      </c>
      <c r="H16">
        <v>5</v>
      </c>
      <c r="I16">
        <v>6</v>
      </c>
      <c r="J16" s="9" t="s">
        <v>178</v>
      </c>
    </row>
    <row r="17" spans="1:10" ht="21">
      <c r="A17" s="17">
        <v>16</v>
      </c>
      <c r="B17" s="1" t="s">
        <v>58</v>
      </c>
      <c r="D17">
        <v>1</v>
      </c>
      <c r="E17">
        <v>2</v>
      </c>
      <c r="F17">
        <v>3</v>
      </c>
      <c r="G17">
        <v>4</v>
      </c>
      <c r="H17">
        <v>5</v>
      </c>
      <c r="I17">
        <v>6</v>
      </c>
      <c r="J17" s="9" t="s">
        <v>173</v>
      </c>
    </row>
    <row r="18" spans="1:10" ht="21">
      <c r="A18" s="17">
        <v>17</v>
      </c>
      <c r="B18" s="1" t="s">
        <v>59</v>
      </c>
      <c r="D18">
        <v>1</v>
      </c>
      <c r="E18">
        <v>2</v>
      </c>
      <c r="F18">
        <v>3</v>
      </c>
      <c r="G18">
        <v>4</v>
      </c>
      <c r="H18">
        <v>5</v>
      </c>
      <c r="I18">
        <v>6</v>
      </c>
      <c r="J18" s="9" t="s">
        <v>172</v>
      </c>
    </row>
    <row r="19" spans="1:10" ht="42">
      <c r="A19" s="17">
        <v>18</v>
      </c>
      <c r="B19" s="1" t="s">
        <v>60</v>
      </c>
      <c r="D19">
        <v>1</v>
      </c>
      <c r="E19">
        <v>2</v>
      </c>
      <c r="F19">
        <v>3</v>
      </c>
      <c r="G19">
        <v>4</v>
      </c>
      <c r="H19">
        <v>5</v>
      </c>
      <c r="I19">
        <v>6</v>
      </c>
      <c r="J19" s="9" t="s">
        <v>176</v>
      </c>
    </row>
    <row r="20" spans="1:10" ht="21">
      <c r="A20" s="17">
        <v>19</v>
      </c>
      <c r="B20" s="1" t="s">
        <v>61</v>
      </c>
      <c r="D20">
        <v>1</v>
      </c>
      <c r="E20">
        <v>2</v>
      </c>
      <c r="F20">
        <v>3</v>
      </c>
      <c r="G20">
        <v>4</v>
      </c>
      <c r="H20">
        <v>5</v>
      </c>
      <c r="I20">
        <v>6</v>
      </c>
      <c r="J20" s="9" t="s">
        <v>172</v>
      </c>
    </row>
    <row r="21" spans="1:10" ht="21">
      <c r="A21" s="17">
        <v>20</v>
      </c>
      <c r="B21" s="1" t="s">
        <v>62</v>
      </c>
      <c r="D21">
        <v>1</v>
      </c>
      <c r="E21">
        <v>2</v>
      </c>
      <c r="F21">
        <v>3</v>
      </c>
      <c r="G21">
        <v>4</v>
      </c>
      <c r="H21">
        <v>5</v>
      </c>
      <c r="I21">
        <v>6</v>
      </c>
      <c r="J21" s="9" t="s">
        <v>181</v>
      </c>
    </row>
    <row r="22" spans="1:10" ht="21">
      <c r="A22" s="17">
        <v>21</v>
      </c>
      <c r="B22" s="1" t="s">
        <v>63</v>
      </c>
      <c r="D22">
        <v>1</v>
      </c>
      <c r="E22">
        <v>2</v>
      </c>
      <c r="F22">
        <v>3</v>
      </c>
      <c r="G22">
        <v>4</v>
      </c>
      <c r="H22">
        <v>5</v>
      </c>
      <c r="I22">
        <v>6</v>
      </c>
      <c r="J22" s="9" t="s">
        <v>179</v>
      </c>
    </row>
    <row r="23" spans="1:10" ht="21">
      <c r="A23" s="17">
        <v>22</v>
      </c>
      <c r="B23" s="1" t="s">
        <v>64</v>
      </c>
      <c r="D23">
        <v>1</v>
      </c>
      <c r="E23">
        <v>2</v>
      </c>
      <c r="F23">
        <v>3</v>
      </c>
      <c r="G23">
        <v>4</v>
      </c>
      <c r="H23">
        <v>5</v>
      </c>
      <c r="I23">
        <v>6</v>
      </c>
      <c r="J23" s="9" t="s">
        <v>182</v>
      </c>
    </row>
    <row r="24" spans="1:10" ht="21">
      <c r="A24" s="17">
        <v>23</v>
      </c>
      <c r="B24" s="1" t="s">
        <v>65</v>
      </c>
      <c r="D24">
        <v>1</v>
      </c>
      <c r="E24">
        <v>2</v>
      </c>
      <c r="F24">
        <v>3</v>
      </c>
      <c r="G24">
        <v>4</v>
      </c>
      <c r="H24">
        <v>5</v>
      </c>
      <c r="I24">
        <v>6</v>
      </c>
      <c r="J24" s="9" t="s">
        <v>175</v>
      </c>
    </row>
    <row r="25" spans="1:10" ht="21">
      <c r="A25" s="17">
        <v>24</v>
      </c>
      <c r="B25" s="1" t="s">
        <v>66</v>
      </c>
      <c r="D25">
        <v>1</v>
      </c>
      <c r="E25">
        <v>2</v>
      </c>
      <c r="F25">
        <v>3</v>
      </c>
      <c r="G25">
        <v>4</v>
      </c>
      <c r="H25">
        <v>5</v>
      </c>
      <c r="I25">
        <v>6</v>
      </c>
      <c r="J25" s="9" t="s">
        <v>171</v>
      </c>
    </row>
    <row r="26" spans="1:10" ht="21">
      <c r="A26" s="17">
        <v>25</v>
      </c>
      <c r="B26" s="1" t="s">
        <v>67</v>
      </c>
      <c r="D26">
        <v>1</v>
      </c>
      <c r="E26">
        <v>2</v>
      </c>
      <c r="F26">
        <v>3</v>
      </c>
      <c r="G26">
        <v>4</v>
      </c>
      <c r="H26">
        <v>5</v>
      </c>
      <c r="I26">
        <v>6</v>
      </c>
      <c r="J26" s="9" t="s">
        <v>180</v>
      </c>
    </row>
    <row r="27" spans="1:10" ht="21">
      <c r="A27" s="17">
        <v>26</v>
      </c>
      <c r="B27" s="1" t="s">
        <v>68</v>
      </c>
      <c r="D27">
        <v>1</v>
      </c>
      <c r="E27">
        <v>2</v>
      </c>
      <c r="F27">
        <v>3</v>
      </c>
      <c r="G27">
        <v>4</v>
      </c>
      <c r="H27">
        <v>5</v>
      </c>
      <c r="I27">
        <v>6</v>
      </c>
      <c r="J27" s="9" t="s">
        <v>180</v>
      </c>
    </row>
    <row r="28" spans="1:10" ht="42">
      <c r="A28" s="17">
        <v>27</v>
      </c>
      <c r="B28" s="1" t="s">
        <v>69</v>
      </c>
      <c r="D28">
        <v>1</v>
      </c>
      <c r="E28">
        <v>2</v>
      </c>
      <c r="F28">
        <v>3</v>
      </c>
      <c r="G28">
        <v>4</v>
      </c>
      <c r="H28">
        <v>5</v>
      </c>
      <c r="I28">
        <v>6</v>
      </c>
      <c r="J28" s="9" t="s">
        <v>177</v>
      </c>
    </row>
    <row r="29" spans="1:10" ht="21">
      <c r="A29" s="17">
        <v>28</v>
      </c>
      <c r="B29" s="1" t="s">
        <v>70</v>
      </c>
      <c r="D29">
        <v>1</v>
      </c>
      <c r="E29">
        <v>2</v>
      </c>
      <c r="F29">
        <v>3</v>
      </c>
      <c r="G29">
        <v>4</v>
      </c>
      <c r="H29">
        <v>5</v>
      </c>
      <c r="I29">
        <v>6</v>
      </c>
      <c r="J29" s="9" t="s">
        <v>183</v>
      </c>
    </row>
    <row r="30" spans="1:10" ht="21">
      <c r="A30" s="17">
        <v>29</v>
      </c>
      <c r="B30" s="1" t="s">
        <v>71</v>
      </c>
      <c r="D30">
        <v>1</v>
      </c>
      <c r="E30">
        <v>2</v>
      </c>
      <c r="F30">
        <v>3</v>
      </c>
      <c r="G30">
        <v>4</v>
      </c>
      <c r="H30">
        <v>5</v>
      </c>
      <c r="I30">
        <v>6</v>
      </c>
      <c r="J30" s="9" t="s">
        <v>181</v>
      </c>
    </row>
    <row r="31" spans="1:10" ht="21">
      <c r="A31" s="17">
        <v>30</v>
      </c>
      <c r="B31" s="1" t="s">
        <v>72</v>
      </c>
      <c r="D31">
        <v>1</v>
      </c>
      <c r="E31">
        <v>2</v>
      </c>
      <c r="F31">
        <v>3</v>
      </c>
      <c r="G31">
        <v>4</v>
      </c>
      <c r="H31">
        <v>5</v>
      </c>
      <c r="I31">
        <v>6</v>
      </c>
      <c r="J31" s="9" t="s">
        <v>179</v>
      </c>
    </row>
    <row r="32" spans="1:10" ht="21">
      <c r="A32" s="17">
        <v>31</v>
      </c>
      <c r="B32" s="1" t="s">
        <v>73</v>
      </c>
      <c r="D32">
        <v>1</v>
      </c>
      <c r="E32">
        <v>2</v>
      </c>
      <c r="F32">
        <v>3</v>
      </c>
      <c r="G32">
        <v>4</v>
      </c>
      <c r="H32">
        <v>5</v>
      </c>
      <c r="I32">
        <v>6</v>
      </c>
      <c r="J32" s="9" t="s">
        <v>177</v>
      </c>
    </row>
    <row r="33" spans="1:10" ht="21">
      <c r="A33" s="17">
        <v>32</v>
      </c>
      <c r="B33" s="1" t="s">
        <v>74</v>
      </c>
      <c r="D33">
        <v>1</v>
      </c>
      <c r="E33">
        <v>2</v>
      </c>
      <c r="F33">
        <v>3</v>
      </c>
      <c r="G33">
        <v>4</v>
      </c>
      <c r="H33">
        <v>5</v>
      </c>
      <c r="I33">
        <v>6</v>
      </c>
      <c r="J33" s="9" t="s">
        <v>171</v>
      </c>
    </row>
    <row r="34" spans="1:10" ht="21">
      <c r="A34" s="17">
        <v>33</v>
      </c>
      <c r="B34" s="1" t="s">
        <v>75</v>
      </c>
      <c r="D34">
        <v>1</v>
      </c>
      <c r="E34">
        <v>2</v>
      </c>
      <c r="F34">
        <v>3</v>
      </c>
      <c r="G34">
        <v>4</v>
      </c>
      <c r="H34">
        <v>5</v>
      </c>
      <c r="I34">
        <v>6</v>
      </c>
      <c r="J34" s="9" t="s">
        <v>183</v>
      </c>
    </row>
    <row r="35" spans="1:10" ht="42">
      <c r="A35" s="17">
        <v>34</v>
      </c>
      <c r="B35" s="1" t="s">
        <v>76</v>
      </c>
      <c r="D35">
        <v>1</v>
      </c>
      <c r="E35">
        <v>2</v>
      </c>
      <c r="F35">
        <v>3</v>
      </c>
      <c r="G35">
        <v>4</v>
      </c>
      <c r="H35">
        <v>5</v>
      </c>
      <c r="I35">
        <v>6</v>
      </c>
      <c r="J35" s="9" t="s">
        <v>183</v>
      </c>
    </row>
    <row r="36" spans="1:10" ht="21">
      <c r="A36" s="17">
        <v>35</v>
      </c>
      <c r="B36" s="1" t="s">
        <v>77</v>
      </c>
      <c r="D36">
        <v>1</v>
      </c>
      <c r="E36">
        <v>2</v>
      </c>
      <c r="F36">
        <v>3</v>
      </c>
      <c r="G36">
        <v>4</v>
      </c>
      <c r="H36">
        <v>5</v>
      </c>
      <c r="I36">
        <v>6</v>
      </c>
      <c r="J36" s="9" t="s">
        <v>178</v>
      </c>
    </row>
    <row r="37" spans="1:10" ht="21">
      <c r="A37" s="17">
        <v>36</v>
      </c>
      <c r="B37" s="1" t="s">
        <v>78</v>
      </c>
      <c r="D37">
        <v>1</v>
      </c>
      <c r="E37">
        <v>2</v>
      </c>
      <c r="F37">
        <v>3</v>
      </c>
      <c r="G37">
        <v>4</v>
      </c>
      <c r="H37">
        <v>5</v>
      </c>
      <c r="I37">
        <v>6</v>
      </c>
      <c r="J37" s="9" t="s">
        <v>174</v>
      </c>
    </row>
    <row r="38" spans="1:10" ht="21">
      <c r="A38" s="17">
        <v>37</v>
      </c>
      <c r="B38" s="1" t="s">
        <v>79</v>
      </c>
      <c r="D38">
        <v>1</v>
      </c>
      <c r="E38">
        <v>2</v>
      </c>
      <c r="F38">
        <v>3</v>
      </c>
      <c r="G38">
        <v>4</v>
      </c>
      <c r="H38">
        <v>5</v>
      </c>
      <c r="I38">
        <v>6</v>
      </c>
      <c r="J38" s="9" t="s">
        <v>176</v>
      </c>
    </row>
    <row r="39" spans="1:10" ht="21">
      <c r="A39" s="17">
        <v>38</v>
      </c>
      <c r="B39" s="1" t="s">
        <v>80</v>
      </c>
      <c r="D39">
        <v>1</v>
      </c>
      <c r="E39">
        <v>2</v>
      </c>
      <c r="F39">
        <v>3</v>
      </c>
      <c r="G39">
        <v>4</v>
      </c>
      <c r="H39">
        <v>5</v>
      </c>
      <c r="I39">
        <v>6</v>
      </c>
      <c r="J39" s="9" t="s">
        <v>176</v>
      </c>
    </row>
    <row r="40" spans="1:10" ht="21">
      <c r="A40" s="17">
        <v>39</v>
      </c>
      <c r="B40" s="1" t="s">
        <v>81</v>
      </c>
      <c r="D40">
        <v>1</v>
      </c>
      <c r="E40">
        <v>2</v>
      </c>
      <c r="F40">
        <v>3</v>
      </c>
      <c r="G40">
        <v>4</v>
      </c>
      <c r="H40">
        <v>5</v>
      </c>
      <c r="I40">
        <v>6</v>
      </c>
      <c r="J40" s="9" t="s">
        <v>183</v>
      </c>
    </row>
    <row r="41" spans="1:10" ht="42">
      <c r="A41" s="17">
        <v>40</v>
      </c>
      <c r="B41" s="1" t="s">
        <v>82</v>
      </c>
      <c r="D41">
        <v>1</v>
      </c>
      <c r="E41">
        <v>2</v>
      </c>
      <c r="F41">
        <v>3</v>
      </c>
      <c r="G41">
        <v>4</v>
      </c>
      <c r="H41">
        <v>5</v>
      </c>
      <c r="I41">
        <v>6</v>
      </c>
      <c r="J41" s="9" t="s">
        <v>178</v>
      </c>
    </row>
    <row r="42" spans="1:10" ht="21">
      <c r="A42" s="17">
        <v>41</v>
      </c>
      <c r="B42" s="1" t="s">
        <v>83</v>
      </c>
      <c r="D42">
        <v>1</v>
      </c>
      <c r="E42">
        <v>2</v>
      </c>
      <c r="F42">
        <v>3</v>
      </c>
      <c r="G42">
        <v>4</v>
      </c>
      <c r="H42">
        <v>5</v>
      </c>
      <c r="I42">
        <v>6</v>
      </c>
      <c r="J42" s="9" t="s">
        <v>184</v>
      </c>
    </row>
    <row r="43" spans="1:10" ht="21">
      <c r="A43" s="17">
        <v>42</v>
      </c>
      <c r="B43" s="1" t="s">
        <v>84</v>
      </c>
      <c r="D43">
        <v>1</v>
      </c>
      <c r="E43">
        <v>2</v>
      </c>
      <c r="F43">
        <v>3</v>
      </c>
      <c r="G43">
        <v>4</v>
      </c>
      <c r="H43">
        <v>5</v>
      </c>
      <c r="I43">
        <v>6</v>
      </c>
      <c r="J43" s="9" t="s">
        <v>182</v>
      </c>
    </row>
    <row r="44" spans="1:10" ht="21">
      <c r="A44" s="17">
        <v>43</v>
      </c>
      <c r="B44" s="1" t="s">
        <v>85</v>
      </c>
      <c r="D44">
        <v>1</v>
      </c>
      <c r="E44">
        <v>2</v>
      </c>
      <c r="F44">
        <v>3</v>
      </c>
      <c r="G44">
        <v>4</v>
      </c>
      <c r="H44">
        <v>5</v>
      </c>
      <c r="I44">
        <v>6</v>
      </c>
      <c r="J44" s="9" t="s">
        <v>183</v>
      </c>
    </row>
    <row r="45" spans="1:10" ht="21">
      <c r="A45" s="17">
        <v>44</v>
      </c>
      <c r="B45" s="1" t="s">
        <v>86</v>
      </c>
      <c r="D45">
        <v>1</v>
      </c>
      <c r="E45">
        <v>2</v>
      </c>
      <c r="F45">
        <v>3</v>
      </c>
      <c r="G45">
        <v>4</v>
      </c>
      <c r="H45">
        <v>5</v>
      </c>
      <c r="I45">
        <v>6</v>
      </c>
      <c r="J45" s="9" t="s">
        <v>177</v>
      </c>
    </row>
    <row r="46" spans="1:10" ht="42">
      <c r="A46" s="17">
        <v>45</v>
      </c>
      <c r="B46" s="1" t="s">
        <v>87</v>
      </c>
      <c r="D46">
        <v>1</v>
      </c>
      <c r="E46">
        <v>2</v>
      </c>
      <c r="F46">
        <v>3</v>
      </c>
      <c r="G46">
        <v>4</v>
      </c>
      <c r="H46">
        <v>5</v>
      </c>
      <c r="I46">
        <v>6</v>
      </c>
      <c r="J46" s="9" t="s">
        <v>175</v>
      </c>
    </row>
    <row r="47" spans="1:10" ht="21">
      <c r="A47" s="17">
        <v>46</v>
      </c>
      <c r="B47" s="1" t="s">
        <v>88</v>
      </c>
      <c r="D47">
        <v>1</v>
      </c>
      <c r="E47">
        <v>2</v>
      </c>
      <c r="F47">
        <v>3</v>
      </c>
      <c r="G47">
        <v>4</v>
      </c>
      <c r="H47">
        <v>5</v>
      </c>
      <c r="I47">
        <v>6</v>
      </c>
      <c r="J47" s="9" t="s">
        <v>180</v>
      </c>
    </row>
    <row r="48" spans="1:10" ht="21">
      <c r="A48" s="17">
        <v>47</v>
      </c>
      <c r="B48" s="1" t="s">
        <v>89</v>
      </c>
      <c r="D48">
        <v>1</v>
      </c>
      <c r="E48">
        <v>2</v>
      </c>
      <c r="F48">
        <v>3</v>
      </c>
      <c r="G48">
        <v>4</v>
      </c>
      <c r="H48">
        <v>5</v>
      </c>
      <c r="I48">
        <v>6</v>
      </c>
      <c r="J48" s="9" t="s">
        <v>182</v>
      </c>
    </row>
    <row r="49" spans="1:10" ht="21">
      <c r="A49" s="17">
        <v>48</v>
      </c>
      <c r="B49" s="1" t="s">
        <v>90</v>
      </c>
      <c r="D49">
        <v>1</v>
      </c>
      <c r="E49">
        <v>2</v>
      </c>
      <c r="F49">
        <v>3</v>
      </c>
      <c r="G49">
        <v>4</v>
      </c>
      <c r="H49">
        <v>5</v>
      </c>
      <c r="I49">
        <v>6</v>
      </c>
      <c r="J49" s="9" t="s">
        <v>172</v>
      </c>
    </row>
    <row r="50" spans="1:10" ht="21">
      <c r="A50" s="17">
        <v>49</v>
      </c>
      <c r="B50" s="1" t="s">
        <v>91</v>
      </c>
      <c r="D50">
        <v>1</v>
      </c>
      <c r="E50">
        <v>2</v>
      </c>
      <c r="F50">
        <v>3</v>
      </c>
      <c r="G50">
        <v>4</v>
      </c>
      <c r="H50">
        <v>5</v>
      </c>
      <c r="I50">
        <v>6</v>
      </c>
      <c r="J50" s="9" t="s">
        <v>182</v>
      </c>
    </row>
    <row r="51" spans="1:10" ht="21">
      <c r="A51" s="17">
        <v>50</v>
      </c>
      <c r="B51" s="1" t="s">
        <v>92</v>
      </c>
      <c r="D51">
        <v>1</v>
      </c>
      <c r="E51">
        <v>2</v>
      </c>
      <c r="F51">
        <v>3</v>
      </c>
      <c r="G51">
        <v>4</v>
      </c>
      <c r="H51">
        <v>5</v>
      </c>
      <c r="I51">
        <v>6</v>
      </c>
      <c r="J51" s="9" t="s">
        <v>174</v>
      </c>
    </row>
    <row r="52" spans="1:10" ht="21">
      <c r="A52" s="17">
        <v>51</v>
      </c>
      <c r="B52" s="1" t="s">
        <v>93</v>
      </c>
      <c r="D52">
        <v>1</v>
      </c>
      <c r="E52">
        <v>2</v>
      </c>
      <c r="F52">
        <v>3</v>
      </c>
      <c r="G52">
        <v>4</v>
      </c>
      <c r="H52">
        <v>5</v>
      </c>
      <c r="I52">
        <v>6</v>
      </c>
      <c r="J52" s="9" t="s">
        <v>175</v>
      </c>
    </row>
    <row r="53" spans="1:10" ht="63">
      <c r="A53" s="17">
        <v>52</v>
      </c>
      <c r="B53" s="1" t="s">
        <v>94</v>
      </c>
      <c r="D53">
        <v>1</v>
      </c>
      <c r="E53">
        <v>2</v>
      </c>
      <c r="F53">
        <v>3</v>
      </c>
      <c r="G53">
        <v>4</v>
      </c>
      <c r="H53">
        <v>5</v>
      </c>
      <c r="I53">
        <v>6</v>
      </c>
      <c r="J53" s="9" t="s">
        <v>184</v>
      </c>
    </row>
    <row r="54" spans="1:10" ht="21">
      <c r="A54" s="17">
        <v>53</v>
      </c>
      <c r="B54" s="1" t="s">
        <v>95</v>
      </c>
      <c r="D54">
        <v>1</v>
      </c>
      <c r="E54">
        <v>2</v>
      </c>
      <c r="F54">
        <v>3</v>
      </c>
      <c r="G54">
        <v>4</v>
      </c>
      <c r="H54">
        <v>5</v>
      </c>
      <c r="I54">
        <v>6</v>
      </c>
      <c r="J54" s="9" t="s">
        <v>171</v>
      </c>
    </row>
    <row r="55" spans="1:10" ht="21">
      <c r="A55" s="17">
        <v>54</v>
      </c>
      <c r="B55" s="1" t="s">
        <v>96</v>
      </c>
      <c r="D55">
        <v>1</v>
      </c>
      <c r="E55">
        <v>2</v>
      </c>
      <c r="F55">
        <v>3</v>
      </c>
      <c r="G55">
        <v>4</v>
      </c>
      <c r="H55">
        <v>5</v>
      </c>
      <c r="I55">
        <v>6</v>
      </c>
      <c r="J55" s="9" t="s">
        <v>180</v>
      </c>
    </row>
    <row r="56" spans="1:10" ht="21">
      <c r="A56" s="17">
        <v>55</v>
      </c>
      <c r="B56" s="1" t="s">
        <v>97</v>
      </c>
      <c r="D56">
        <v>1</v>
      </c>
      <c r="E56">
        <v>2</v>
      </c>
      <c r="F56">
        <v>3</v>
      </c>
      <c r="G56">
        <v>4</v>
      </c>
      <c r="H56">
        <v>5</v>
      </c>
      <c r="I56">
        <v>6</v>
      </c>
      <c r="J56" s="9" t="s">
        <v>176</v>
      </c>
    </row>
    <row r="57" spans="1:10" ht="21">
      <c r="A57" s="17">
        <v>56</v>
      </c>
      <c r="B57" s="1" t="s">
        <v>98</v>
      </c>
      <c r="D57">
        <v>1</v>
      </c>
      <c r="E57">
        <v>2</v>
      </c>
      <c r="F57">
        <v>3</v>
      </c>
      <c r="G57">
        <v>4</v>
      </c>
      <c r="H57">
        <v>5</v>
      </c>
      <c r="I57">
        <v>6</v>
      </c>
      <c r="J57" s="9" t="s">
        <v>182</v>
      </c>
    </row>
    <row r="58" spans="1:10" ht="21">
      <c r="A58" s="17">
        <v>57</v>
      </c>
      <c r="B58" s="1" t="s">
        <v>99</v>
      </c>
      <c r="D58">
        <v>1</v>
      </c>
      <c r="E58">
        <v>2</v>
      </c>
      <c r="F58">
        <v>3</v>
      </c>
      <c r="G58">
        <v>4</v>
      </c>
      <c r="H58">
        <v>5</v>
      </c>
      <c r="I58">
        <v>6</v>
      </c>
      <c r="J58" s="9" t="s">
        <v>184</v>
      </c>
    </row>
    <row r="59" spans="1:10" ht="21">
      <c r="A59" s="17">
        <v>58</v>
      </c>
      <c r="B59" s="1" t="s">
        <v>100</v>
      </c>
      <c r="D59">
        <v>1</v>
      </c>
      <c r="E59">
        <v>2</v>
      </c>
      <c r="F59">
        <v>3</v>
      </c>
      <c r="G59">
        <v>4</v>
      </c>
      <c r="H59">
        <v>5</v>
      </c>
      <c r="I59">
        <v>6</v>
      </c>
      <c r="J59" s="9" t="s">
        <v>173</v>
      </c>
    </row>
    <row r="60" spans="1:10" ht="21">
      <c r="A60" s="17">
        <v>59</v>
      </c>
      <c r="B60" s="1" t="s">
        <v>101</v>
      </c>
      <c r="D60">
        <v>1</v>
      </c>
      <c r="E60">
        <v>2</v>
      </c>
      <c r="F60">
        <v>3</v>
      </c>
      <c r="G60">
        <v>4</v>
      </c>
      <c r="H60">
        <v>5</v>
      </c>
      <c r="I60">
        <v>6</v>
      </c>
      <c r="J60" s="9" t="s">
        <v>183</v>
      </c>
    </row>
    <row r="61" spans="1:10" ht="21">
      <c r="A61" s="17">
        <v>60</v>
      </c>
      <c r="B61" s="1" t="s">
        <v>102</v>
      </c>
      <c r="D61">
        <v>1</v>
      </c>
      <c r="E61">
        <v>2</v>
      </c>
      <c r="F61">
        <v>3</v>
      </c>
      <c r="G61">
        <v>4</v>
      </c>
      <c r="H61">
        <v>5</v>
      </c>
      <c r="I61">
        <v>6</v>
      </c>
      <c r="J61" s="9" t="s">
        <v>180</v>
      </c>
    </row>
    <row r="62" spans="1:10" ht="21">
      <c r="A62" s="17">
        <v>61</v>
      </c>
      <c r="B62" s="1" t="s">
        <v>103</v>
      </c>
      <c r="D62">
        <v>1</v>
      </c>
      <c r="E62">
        <v>2</v>
      </c>
      <c r="F62">
        <v>3</v>
      </c>
      <c r="G62">
        <v>4</v>
      </c>
      <c r="H62">
        <v>5</v>
      </c>
      <c r="I62">
        <v>6</v>
      </c>
      <c r="J62" s="9" t="s">
        <v>172</v>
      </c>
    </row>
    <row r="63" spans="1:10" ht="21">
      <c r="A63" s="17">
        <v>62</v>
      </c>
      <c r="B63" s="1" t="s">
        <v>104</v>
      </c>
      <c r="D63">
        <v>1</v>
      </c>
      <c r="E63">
        <v>2</v>
      </c>
      <c r="F63">
        <v>3</v>
      </c>
      <c r="G63">
        <v>4</v>
      </c>
      <c r="H63">
        <v>5</v>
      </c>
      <c r="I63">
        <v>6</v>
      </c>
      <c r="J63" s="9" t="s">
        <v>181</v>
      </c>
    </row>
    <row r="64" spans="1:10" ht="21">
      <c r="A64" s="17">
        <v>63</v>
      </c>
      <c r="B64" s="1" t="s">
        <v>105</v>
      </c>
      <c r="D64">
        <v>1</v>
      </c>
      <c r="E64">
        <v>2</v>
      </c>
      <c r="F64">
        <v>3</v>
      </c>
      <c r="G64">
        <v>4</v>
      </c>
      <c r="H64">
        <v>5</v>
      </c>
      <c r="I64">
        <v>6</v>
      </c>
      <c r="J64" s="9" t="s">
        <v>182</v>
      </c>
    </row>
    <row r="65" spans="1:10" ht="21">
      <c r="A65" s="17">
        <v>64</v>
      </c>
      <c r="B65" s="1" t="s">
        <v>106</v>
      </c>
      <c r="D65">
        <v>1</v>
      </c>
      <c r="E65">
        <v>2</v>
      </c>
      <c r="F65">
        <v>3</v>
      </c>
      <c r="G65">
        <v>4</v>
      </c>
      <c r="H65">
        <v>5</v>
      </c>
      <c r="I65">
        <v>6</v>
      </c>
      <c r="J65" s="9" t="s">
        <v>183</v>
      </c>
    </row>
    <row r="66" spans="1:10" ht="21">
      <c r="A66" s="17">
        <v>65</v>
      </c>
      <c r="B66" s="1" t="s">
        <v>107</v>
      </c>
      <c r="D66">
        <v>1</v>
      </c>
      <c r="E66">
        <v>2</v>
      </c>
      <c r="F66">
        <v>3</v>
      </c>
      <c r="G66">
        <v>4</v>
      </c>
      <c r="H66">
        <v>5</v>
      </c>
      <c r="I66">
        <v>6</v>
      </c>
      <c r="J66" s="9" t="s">
        <v>179</v>
      </c>
    </row>
    <row r="67" spans="1:10" ht="21">
      <c r="A67" s="17">
        <v>66</v>
      </c>
      <c r="B67" s="1" t="s">
        <v>108</v>
      </c>
      <c r="D67">
        <v>1</v>
      </c>
      <c r="E67">
        <v>2</v>
      </c>
      <c r="F67">
        <v>3</v>
      </c>
      <c r="G67">
        <v>4</v>
      </c>
      <c r="H67">
        <v>5</v>
      </c>
      <c r="I67">
        <v>6</v>
      </c>
      <c r="J67" s="9" t="s">
        <v>178</v>
      </c>
    </row>
    <row r="68" spans="1:10" ht="21">
      <c r="A68" s="17">
        <v>67</v>
      </c>
      <c r="B68" s="1" t="s">
        <v>109</v>
      </c>
      <c r="D68">
        <v>1</v>
      </c>
      <c r="E68">
        <v>2</v>
      </c>
      <c r="F68">
        <v>3</v>
      </c>
      <c r="G68">
        <v>4</v>
      </c>
      <c r="H68">
        <v>5</v>
      </c>
      <c r="I68">
        <v>6</v>
      </c>
      <c r="J68" s="9" t="s">
        <v>174</v>
      </c>
    </row>
    <row r="69" spans="1:10" ht="21">
      <c r="A69" s="17">
        <v>68</v>
      </c>
      <c r="B69" s="1" t="s">
        <v>110</v>
      </c>
      <c r="D69">
        <v>1</v>
      </c>
      <c r="E69">
        <v>2</v>
      </c>
      <c r="F69">
        <v>3</v>
      </c>
      <c r="G69">
        <v>4</v>
      </c>
      <c r="H69">
        <v>5</v>
      </c>
      <c r="I69">
        <v>6</v>
      </c>
      <c r="J69" s="9" t="s">
        <v>172</v>
      </c>
    </row>
    <row r="70" spans="1:10" ht="21">
      <c r="A70" s="17">
        <v>69</v>
      </c>
      <c r="B70" s="1" t="s">
        <v>111</v>
      </c>
      <c r="D70">
        <v>1</v>
      </c>
      <c r="E70">
        <v>2</v>
      </c>
      <c r="F70">
        <v>3</v>
      </c>
      <c r="G70">
        <v>4</v>
      </c>
      <c r="H70">
        <v>5</v>
      </c>
      <c r="I70">
        <v>6</v>
      </c>
      <c r="J70" s="9" t="s">
        <v>178</v>
      </c>
    </row>
    <row r="71" spans="1:10" ht="21">
      <c r="A71" s="17">
        <v>70</v>
      </c>
      <c r="B71" s="1" t="s">
        <v>112</v>
      </c>
      <c r="D71">
        <v>1</v>
      </c>
      <c r="E71">
        <v>2</v>
      </c>
      <c r="F71">
        <v>3</v>
      </c>
      <c r="G71">
        <v>4</v>
      </c>
      <c r="H71">
        <v>5</v>
      </c>
      <c r="I71">
        <v>6</v>
      </c>
      <c r="J71" s="9" t="s">
        <v>179</v>
      </c>
    </row>
    <row r="72" spans="1:10" ht="21">
      <c r="A72" s="17">
        <v>71</v>
      </c>
      <c r="B72" s="1" t="s">
        <v>113</v>
      </c>
      <c r="D72">
        <v>1</v>
      </c>
      <c r="E72">
        <v>2</v>
      </c>
      <c r="F72">
        <v>3</v>
      </c>
      <c r="G72">
        <v>4</v>
      </c>
      <c r="H72">
        <v>5</v>
      </c>
      <c r="I72">
        <v>6</v>
      </c>
      <c r="J72" s="9" t="s">
        <v>174</v>
      </c>
    </row>
    <row r="73" spans="1:10" ht="21">
      <c r="A73" s="17">
        <v>72</v>
      </c>
      <c r="B73" s="1" t="s">
        <v>114</v>
      </c>
      <c r="D73">
        <v>1</v>
      </c>
      <c r="E73">
        <v>2</v>
      </c>
      <c r="F73">
        <v>3</v>
      </c>
      <c r="G73">
        <v>4</v>
      </c>
      <c r="H73">
        <v>5</v>
      </c>
      <c r="I73">
        <v>6</v>
      </c>
      <c r="J73" s="9" t="s">
        <v>173</v>
      </c>
    </row>
    <row r="74" spans="1:10" ht="21">
      <c r="A74" s="17">
        <v>73</v>
      </c>
      <c r="B74" s="1" t="s">
        <v>115</v>
      </c>
      <c r="D74">
        <v>1</v>
      </c>
      <c r="E74">
        <v>2</v>
      </c>
      <c r="F74">
        <v>3</v>
      </c>
      <c r="G74">
        <v>4</v>
      </c>
      <c r="H74">
        <v>5</v>
      </c>
      <c r="I74">
        <v>6</v>
      </c>
      <c r="J74" s="9" t="s">
        <v>181</v>
      </c>
    </row>
    <row r="75" spans="1:10" ht="21">
      <c r="A75" s="17">
        <v>74</v>
      </c>
      <c r="B75" s="1" t="s">
        <v>116</v>
      </c>
      <c r="D75">
        <v>1</v>
      </c>
      <c r="E75">
        <v>2</v>
      </c>
      <c r="F75">
        <v>3</v>
      </c>
      <c r="G75">
        <v>4</v>
      </c>
      <c r="H75">
        <v>5</v>
      </c>
      <c r="I75">
        <v>6</v>
      </c>
      <c r="J75" s="9" t="s">
        <v>177</v>
      </c>
    </row>
    <row r="76" spans="1:10" ht="21">
      <c r="A76" s="17">
        <v>75</v>
      </c>
      <c r="B76" s="1" t="s">
        <v>117</v>
      </c>
      <c r="D76">
        <v>1</v>
      </c>
      <c r="E76">
        <v>2</v>
      </c>
      <c r="F76">
        <v>3</v>
      </c>
      <c r="G76">
        <v>4</v>
      </c>
      <c r="H76">
        <v>5</v>
      </c>
      <c r="I76">
        <v>6</v>
      </c>
      <c r="J76" s="9" t="s">
        <v>183</v>
      </c>
    </row>
    <row r="77" spans="1:10" ht="42">
      <c r="A77" s="17">
        <v>76</v>
      </c>
      <c r="B77" s="1" t="s">
        <v>118</v>
      </c>
      <c r="D77">
        <v>1</v>
      </c>
      <c r="E77">
        <v>2</v>
      </c>
      <c r="F77">
        <v>3</v>
      </c>
      <c r="G77">
        <v>4</v>
      </c>
      <c r="H77">
        <v>5</v>
      </c>
      <c r="I77">
        <v>6</v>
      </c>
      <c r="J77" s="9" t="s">
        <v>182</v>
      </c>
    </row>
    <row r="78" spans="1:10" ht="21">
      <c r="A78" s="17">
        <v>77</v>
      </c>
      <c r="B78" s="1" t="s">
        <v>119</v>
      </c>
      <c r="D78">
        <v>1</v>
      </c>
      <c r="E78">
        <v>2</v>
      </c>
      <c r="F78">
        <v>3</v>
      </c>
      <c r="G78">
        <v>4</v>
      </c>
      <c r="H78">
        <v>5</v>
      </c>
      <c r="I78">
        <v>6</v>
      </c>
      <c r="J78" s="9" t="s">
        <v>171</v>
      </c>
    </row>
    <row r="79" spans="1:10" ht="21">
      <c r="A79" s="17">
        <v>78</v>
      </c>
      <c r="B79" s="1" t="s">
        <v>120</v>
      </c>
      <c r="D79">
        <v>1</v>
      </c>
      <c r="E79">
        <v>2</v>
      </c>
      <c r="F79">
        <v>3</v>
      </c>
      <c r="G79">
        <v>4</v>
      </c>
      <c r="H79">
        <v>5</v>
      </c>
      <c r="I79">
        <v>6</v>
      </c>
      <c r="J79" s="9" t="s">
        <v>178</v>
      </c>
    </row>
    <row r="80" spans="1:10" ht="21">
      <c r="A80" s="17">
        <v>79</v>
      </c>
      <c r="B80" s="1" t="s">
        <v>121</v>
      </c>
      <c r="D80">
        <v>1</v>
      </c>
      <c r="E80">
        <v>2</v>
      </c>
      <c r="F80">
        <v>3</v>
      </c>
      <c r="G80">
        <v>4</v>
      </c>
      <c r="H80">
        <v>5</v>
      </c>
      <c r="I80">
        <v>6</v>
      </c>
      <c r="J80" s="9" t="s">
        <v>182</v>
      </c>
    </row>
    <row r="81" spans="1:10" ht="21">
      <c r="A81" s="17">
        <v>80</v>
      </c>
      <c r="B81" s="1" t="s">
        <v>122</v>
      </c>
      <c r="D81">
        <v>1</v>
      </c>
      <c r="E81">
        <v>2</v>
      </c>
      <c r="F81">
        <v>3</v>
      </c>
      <c r="G81">
        <v>4</v>
      </c>
      <c r="H81">
        <v>5</v>
      </c>
      <c r="I81">
        <v>6</v>
      </c>
      <c r="J81" s="9" t="s">
        <v>181</v>
      </c>
    </row>
    <row r="82" spans="1:10" ht="21">
      <c r="A82" s="17">
        <v>81</v>
      </c>
      <c r="B82" s="1" t="s">
        <v>123</v>
      </c>
      <c r="D82">
        <v>1</v>
      </c>
      <c r="E82">
        <v>2</v>
      </c>
      <c r="F82">
        <v>3</v>
      </c>
      <c r="G82">
        <v>4</v>
      </c>
      <c r="H82">
        <v>5</v>
      </c>
      <c r="I82">
        <v>6</v>
      </c>
      <c r="J82" s="9" t="s">
        <v>177</v>
      </c>
    </row>
    <row r="83" spans="1:10" ht="42">
      <c r="A83" s="17">
        <v>82</v>
      </c>
      <c r="B83" s="1" t="s">
        <v>124</v>
      </c>
      <c r="D83">
        <v>1</v>
      </c>
      <c r="E83">
        <v>2</v>
      </c>
      <c r="F83">
        <v>3</v>
      </c>
      <c r="G83">
        <v>4</v>
      </c>
      <c r="H83">
        <v>5</v>
      </c>
      <c r="I83">
        <v>6</v>
      </c>
      <c r="J83" s="9" t="s">
        <v>175</v>
      </c>
    </row>
    <row r="84" spans="1:10" ht="42">
      <c r="A84" s="17">
        <v>83</v>
      </c>
      <c r="B84" s="1" t="s">
        <v>125</v>
      </c>
      <c r="D84">
        <v>1</v>
      </c>
      <c r="E84">
        <v>2</v>
      </c>
      <c r="F84">
        <v>3</v>
      </c>
      <c r="G84">
        <v>4</v>
      </c>
      <c r="H84">
        <v>5</v>
      </c>
      <c r="I84">
        <v>6</v>
      </c>
      <c r="J84" s="9" t="s">
        <v>175</v>
      </c>
    </row>
    <row r="85" spans="1:10" ht="21">
      <c r="A85" s="17">
        <v>84</v>
      </c>
      <c r="B85" s="1" t="s">
        <v>126</v>
      </c>
      <c r="D85">
        <v>1</v>
      </c>
      <c r="E85">
        <v>2</v>
      </c>
      <c r="F85">
        <v>3</v>
      </c>
      <c r="G85">
        <v>4</v>
      </c>
      <c r="H85">
        <v>5</v>
      </c>
      <c r="I85">
        <v>6</v>
      </c>
      <c r="J85" s="9" t="s">
        <v>173</v>
      </c>
    </row>
    <row r="86" spans="1:10" ht="21">
      <c r="A86" s="17">
        <v>85</v>
      </c>
      <c r="B86" s="1" t="s">
        <v>127</v>
      </c>
      <c r="D86">
        <v>1</v>
      </c>
      <c r="E86">
        <v>2</v>
      </c>
      <c r="F86">
        <v>3</v>
      </c>
      <c r="G86">
        <v>4</v>
      </c>
      <c r="H86">
        <v>5</v>
      </c>
      <c r="I86">
        <v>6</v>
      </c>
      <c r="J86" s="9" t="s">
        <v>181</v>
      </c>
    </row>
    <row r="87" spans="1:10" ht="21">
      <c r="A87" s="17">
        <v>86</v>
      </c>
      <c r="B87" s="1" t="s">
        <v>128</v>
      </c>
      <c r="D87">
        <v>1</v>
      </c>
      <c r="E87">
        <v>2</v>
      </c>
      <c r="F87">
        <v>3</v>
      </c>
      <c r="G87">
        <v>4</v>
      </c>
      <c r="H87">
        <v>5</v>
      </c>
      <c r="I87">
        <v>6</v>
      </c>
      <c r="J87" s="9" t="s">
        <v>184</v>
      </c>
    </row>
    <row r="88" spans="1:10" ht="21">
      <c r="A88" s="17">
        <v>87</v>
      </c>
      <c r="B88" s="1" t="s">
        <v>129</v>
      </c>
      <c r="D88">
        <v>1</v>
      </c>
      <c r="E88">
        <v>2</v>
      </c>
      <c r="F88">
        <v>3</v>
      </c>
      <c r="G88">
        <v>4</v>
      </c>
      <c r="H88">
        <v>5</v>
      </c>
      <c r="I88">
        <v>6</v>
      </c>
      <c r="J88" s="9" t="s">
        <v>173</v>
      </c>
    </row>
    <row r="89" spans="1:10" ht="21">
      <c r="A89" s="17">
        <v>88</v>
      </c>
      <c r="B89" s="1" t="s">
        <v>130</v>
      </c>
      <c r="D89">
        <v>1</v>
      </c>
      <c r="E89">
        <v>2</v>
      </c>
      <c r="F89">
        <v>3</v>
      </c>
      <c r="G89">
        <v>4</v>
      </c>
      <c r="H89">
        <v>5</v>
      </c>
      <c r="I89">
        <v>6</v>
      </c>
      <c r="J89" s="9" t="s">
        <v>183</v>
      </c>
    </row>
    <row r="90" spans="1:10" ht="21">
      <c r="A90" s="17">
        <v>89</v>
      </c>
      <c r="B90" s="1" t="s">
        <v>131</v>
      </c>
      <c r="D90">
        <v>1</v>
      </c>
      <c r="E90">
        <v>2</v>
      </c>
      <c r="F90">
        <v>3</v>
      </c>
      <c r="G90">
        <v>4</v>
      </c>
      <c r="H90">
        <v>5</v>
      </c>
      <c r="I90">
        <v>6</v>
      </c>
      <c r="J90" s="9" t="s">
        <v>177</v>
      </c>
    </row>
    <row r="91" spans="1:10" ht="42">
      <c r="A91" s="17">
        <v>90</v>
      </c>
      <c r="B91" s="1" t="s">
        <v>132</v>
      </c>
      <c r="D91">
        <v>1</v>
      </c>
      <c r="E91">
        <v>2</v>
      </c>
      <c r="F91">
        <v>3</v>
      </c>
      <c r="G91">
        <v>4</v>
      </c>
      <c r="H91">
        <v>5</v>
      </c>
      <c r="I91">
        <v>6</v>
      </c>
      <c r="J91" s="9" t="s">
        <v>175</v>
      </c>
    </row>
    <row r="92" spans="1:10" ht="21">
      <c r="A92" s="17">
        <v>91</v>
      </c>
      <c r="B92" s="1" t="s">
        <v>133</v>
      </c>
      <c r="D92">
        <v>1</v>
      </c>
      <c r="E92">
        <v>2</v>
      </c>
      <c r="F92">
        <v>3</v>
      </c>
      <c r="G92">
        <v>4</v>
      </c>
      <c r="H92">
        <v>5</v>
      </c>
      <c r="I92">
        <v>6</v>
      </c>
      <c r="J92" s="9" t="s">
        <v>177</v>
      </c>
    </row>
    <row r="93" spans="1:10" ht="21">
      <c r="A93" s="17">
        <v>92</v>
      </c>
      <c r="B93" s="1" t="s">
        <v>134</v>
      </c>
      <c r="D93">
        <v>1</v>
      </c>
      <c r="E93">
        <v>2</v>
      </c>
      <c r="F93">
        <v>3</v>
      </c>
      <c r="G93">
        <v>4</v>
      </c>
      <c r="H93">
        <v>5</v>
      </c>
      <c r="I93">
        <v>6</v>
      </c>
      <c r="J93" s="9" t="s">
        <v>180</v>
      </c>
    </row>
    <row r="94" spans="1:10" ht="21">
      <c r="A94" s="17">
        <v>93</v>
      </c>
      <c r="B94" s="1" t="s">
        <v>135</v>
      </c>
      <c r="D94">
        <v>1</v>
      </c>
      <c r="E94">
        <v>2</v>
      </c>
      <c r="F94">
        <v>3</v>
      </c>
      <c r="G94">
        <v>4</v>
      </c>
      <c r="H94">
        <v>5</v>
      </c>
      <c r="I94">
        <v>6</v>
      </c>
      <c r="J94" s="9" t="s">
        <v>171</v>
      </c>
    </row>
    <row r="95" spans="1:10" ht="21">
      <c r="A95" s="17">
        <v>94</v>
      </c>
      <c r="B95" s="1" t="s">
        <v>136</v>
      </c>
      <c r="D95">
        <v>1</v>
      </c>
      <c r="E95">
        <v>2</v>
      </c>
      <c r="F95">
        <v>3</v>
      </c>
      <c r="G95">
        <v>4</v>
      </c>
      <c r="H95">
        <v>5</v>
      </c>
      <c r="I95">
        <v>6</v>
      </c>
      <c r="J95" s="9" t="s">
        <v>173</v>
      </c>
    </row>
    <row r="96" spans="1:10" ht="21">
      <c r="A96" s="17">
        <v>95</v>
      </c>
      <c r="B96" s="1" t="s">
        <v>137</v>
      </c>
      <c r="D96">
        <v>1</v>
      </c>
      <c r="E96">
        <v>2</v>
      </c>
      <c r="F96">
        <v>3</v>
      </c>
      <c r="G96">
        <v>4</v>
      </c>
      <c r="H96">
        <v>5</v>
      </c>
      <c r="I96">
        <v>6</v>
      </c>
      <c r="J96" s="9" t="s">
        <v>172</v>
      </c>
    </row>
    <row r="97" spans="1:10" ht="21">
      <c r="A97" s="17">
        <v>96</v>
      </c>
      <c r="B97" s="1" t="s">
        <v>138</v>
      </c>
      <c r="D97">
        <v>1</v>
      </c>
      <c r="E97">
        <v>2</v>
      </c>
      <c r="F97">
        <v>3</v>
      </c>
      <c r="G97">
        <v>4</v>
      </c>
      <c r="H97">
        <v>5</v>
      </c>
      <c r="I97">
        <v>6</v>
      </c>
      <c r="J97" s="9" t="s">
        <v>172</v>
      </c>
    </row>
    <row r="98" spans="1:10" ht="21">
      <c r="A98" s="17">
        <v>97</v>
      </c>
      <c r="B98" s="1" t="s">
        <v>139</v>
      </c>
      <c r="D98">
        <v>1</v>
      </c>
      <c r="E98">
        <v>2</v>
      </c>
      <c r="F98">
        <v>3</v>
      </c>
      <c r="G98">
        <v>4</v>
      </c>
      <c r="H98">
        <v>5</v>
      </c>
      <c r="I98">
        <v>6</v>
      </c>
      <c r="J98" s="9" t="s">
        <v>178</v>
      </c>
    </row>
    <row r="99" spans="1:10" ht="21">
      <c r="A99" s="17">
        <v>98</v>
      </c>
      <c r="B99" s="1" t="s">
        <v>140</v>
      </c>
      <c r="D99">
        <v>1</v>
      </c>
      <c r="E99">
        <v>2</v>
      </c>
      <c r="F99">
        <v>3</v>
      </c>
      <c r="G99">
        <v>4</v>
      </c>
      <c r="H99">
        <v>5</v>
      </c>
      <c r="I99">
        <v>6</v>
      </c>
      <c r="J99" s="9" t="s">
        <v>180</v>
      </c>
    </row>
    <row r="100" spans="1:10" ht="21">
      <c r="A100" s="17">
        <v>99</v>
      </c>
      <c r="B100" s="1" t="s">
        <v>141</v>
      </c>
      <c r="D100">
        <v>1</v>
      </c>
      <c r="E100">
        <v>2</v>
      </c>
      <c r="F100">
        <v>3</v>
      </c>
      <c r="G100">
        <v>4</v>
      </c>
      <c r="H100">
        <v>5</v>
      </c>
      <c r="I100">
        <v>6</v>
      </c>
      <c r="J100" s="9" t="s">
        <v>171</v>
      </c>
    </row>
    <row r="101" spans="1:10" ht="21">
      <c r="A101" s="17">
        <v>100</v>
      </c>
      <c r="B101" s="1" t="s">
        <v>142</v>
      </c>
      <c r="D101">
        <v>1</v>
      </c>
      <c r="E101">
        <v>2</v>
      </c>
      <c r="F101">
        <v>3</v>
      </c>
      <c r="G101">
        <v>4</v>
      </c>
      <c r="H101">
        <v>5</v>
      </c>
      <c r="I101">
        <v>6</v>
      </c>
      <c r="J101" s="9" t="s">
        <v>176</v>
      </c>
    </row>
    <row r="102" spans="1:10" ht="21">
      <c r="A102" s="17">
        <v>101</v>
      </c>
      <c r="B102" s="1" t="s">
        <v>143</v>
      </c>
      <c r="D102">
        <v>1</v>
      </c>
      <c r="E102">
        <v>2</v>
      </c>
      <c r="F102">
        <v>3</v>
      </c>
      <c r="G102">
        <v>4</v>
      </c>
      <c r="H102">
        <v>5</v>
      </c>
      <c r="I102">
        <v>6</v>
      </c>
      <c r="J102" s="9" t="s">
        <v>180</v>
      </c>
    </row>
    <row r="103" spans="1:10" ht="21">
      <c r="A103" s="17">
        <v>102</v>
      </c>
      <c r="B103" s="1" t="s">
        <v>144</v>
      </c>
      <c r="D103">
        <v>1</v>
      </c>
      <c r="E103">
        <v>2</v>
      </c>
      <c r="F103">
        <v>3</v>
      </c>
      <c r="G103">
        <v>4</v>
      </c>
      <c r="H103">
        <v>5</v>
      </c>
      <c r="I103">
        <v>6</v>
      </c>
      <c r="J103" s="9" t="s">
        <v>171</v>
      </c>
    </row>
    <row r="104" spans="1:10" ht="21">
      <c r="A104" s="17">
        <v>103</v>
      </c>
      <c r="B104" s="1" t="s">
        <v>145</v>
      </c>
      <c r="D104">
        <v>1</v>
      </c>
      <c r="E104">
        <v>2</v>
      </c>
      <c r="F104">
        <v>3</v>
      </c>
      <c r="G104">
        <v>4</v>
      </c>
      <c r="H104">
        <v>5</v>
      </c>
      <c r="I104">
        <v>6</v>
      </c>
      <c r="J104" s="9" t="s">
        <v>182</v>
      </c>
    </row>
    <row r="105" spans="1:10" ht="42">
      <c r="A105" s="17">
        <v>104</v>
      </c>
      <c r="B105" s="1" t="s">
        <v>146</v>
      </c>
      <c r="D105">
        <v>1</v>
      </c>
      <c r="E105">
        <v>2</v>
      </c>
      <c r="F105">
        <v>3</v>
      </c>
      <c r="G105">
        <v>4</v>
      </c>
      <c r="H105">
        <v>5</v>
      </c>
      <c r="I105">
        <v>6</v>
      </c>
      <c r="J105" s="9" t="s">
        <v>175</v>
      </c>
    </row>
    <row r="106" spans="1:10" ht="21">
      <c r="A106" s="17">
        <v>105</v>
      </c>
      <c r="B106" s="1" t="s">
        <v>147</v>
      </c>
      <c r="D106">
        <v>1</v>
      </c>
      <c r="E106">
        <v>2</v>
      </c>
      <c r="F106">
        <v>3</v>
      </c>
      <c r="G106">
        <v>4</v>
      </c>
      <c r="H106">
        <v>5</v>
      </c>
      <c r="I106">
        <v>6</v>
      </c>
      <c r="J106" s="9" t="s">
        <v>174</v>
      </c>
    </row>
    <row r="107" spans="1:10" ht="21">
      <c r="A107" s="17">
        <v>106</v>
      </c>
      <c r="B107" s="1" t="s">
        <v>148</v>
      </c>
      <c r="D107">
        <v>1</v>
      </c>
      <c r="E107">
        <v>2</v>
      </c>
      <c r="F107">
        <v>3</v>
      </c>
      <c r="G107">
        <v>4</v>
      </c>
      <c r="H107">
        <v>5</v>
      </c>
      <c r="I107">
        <v>6</v>
      </c>
      <c r="J107" s="9" t="s">
        <v>174</v>
      </c>
    </row>
    <row r="108" spans="1:10" ht="21">
      <c r="A108" s="17">
        <v>107</v>
      </c>
      <c r="B108" s="1" t="s">
        <v>149</v>
      </c>
      <c r="D108">
        <v>1</v>
      </c>
      <c r="E108">
        <v>2</v>
      </c>
      <c r="F108">
        <v>3</v>
      </c>
      <c r="G108">
        <v>4</v>
      </c>
      <c r="H108">
        <v>5</v>
      </c>
      <c r="I108">
        <v>6</v>
      </c>
      <c r="J108" s="9" t="s">
        <v>179</v>
      </c>
    </row>
    <row r="109" spans="1:10" ht="42">
      <c r="A109" s="17">
        <v>108</v>
      </c>
      <c r="B109" s="1" t="s">
        <v>150</v>
      </c>
      <c r="D109">
        <v>1</v>
      </c>
      <c r="E109">
        <v>2</v>
      </c>
      <c r="F109">
        <v>3</v>
      </c>
      <c r="G109">
        <v>4</v>
      </c>
      <c r="H109">
        <v>5</v>
      </c>
      <c r="I109">
        <v>6</v>
      </c>
      <c r="J109" s="9" t="s">
        <v>176</v>
      </c>
    </row>
    <row r="110" spans="1:10" ht="21">
      <c r="A110" s="17">
        <v>109</v>
      </c>
      <c r="B110" s="1" t="s">
        <v>151</v>
      </c>
      <c r="D110">
        <v>1</v>
      </c>
      <c r="E110">
        <v>2</v>
      </c>
      <c r="F110">
        <v>3</v>
      </c>
      <c r="G110">
        <v>4</v>
      </c>
      <c r="H110">
        <v>5</v>
      </c>
      <c r="I110">
        <v>6</v>
      </c>
      <c r="J110" s="9" t="s">
        <v>182</v>
      </c>
    </row>
    <row r="111" spans="1:10" ht="21">
      <c r="A111" s="17">
        <v>110</v>
      </c>
      <c r="B111" s="1" t="s">
        <v>152</v>
      </c>
      <c r="D111">
        <v>1</v>
      </c>
      <c r="E111">
        <v>2</v>
      </c>
      <c r="F111">
        <v>3</v>
      </c>
      <c r="G111">
        <v>4</v>
      </c>
      <c r="H111">
        <v>5</v>
      </c>
      <c r="I111">
        <v>6</v>
      </c>
      <c r="J111" s="9" t="s">
        <v>178</v>
      </c>
    </row>
    <row r="112" spans="1:10" ht="21">
      <c r="A112" s="17">
        <v>111</v>
      </c>
      <c r="B112" s="1" t="s">
        <v>153</v>
      </c>
      <c r="D112">
        <v>1</v>
      </c>
      <c r="E112">
        <v>2</v>
      </c>
      <c r="F112">
        <v>3</v>
      </c>
      <c r="G112">
        <v>4</v>
      </c>
      <c r="H112">
        <v>5</v>
      </c>
      <c r="I112">
        <v>6</v>
      </c>
      <c r="J112" s="9" t="s">
        <v>174</v>
      </c>
    </row>
    <row r="113" spans="1:10" ht="21">
      <c r="A113" s="17">
        <v>112</v>
      </c>
      <c r="B113" s="1" t="s">
        <v>154</v>
      </c>
      <c r="D113">
        <v>1</v>
      </c>
      <c r="E113">
        <v>2</v>
      </c>
      <c r="F113">
        <v>3</v>
      </c>
      <c r="G113">
        <v>4</v>
      </c>
      <c r="H113">
        <v>5</v>
      </c>
      <c r="I113">
        <v>6</v>
      </c>
      <c r="J113" s="9" t="s">
        <v>171</v>
      </c>
    </row>
    <row r="114" spans="1:10" ht="21">
      <c r="A114" s="17">
        <v>113</v>
      </c>
      <c r="B114" s="1" t="s">
        <v>155</v>
      </c>
      <c r="D114">
        <v>1</v>
      </c>
      <c r="E114">
        <v>2</v>
      </c>
      <c r="F114">
        <v>3</v>
      </c>
      <c r="G114">
        <v>4</v>
      </c>
      <c r="H114">
        <v>5</v>
      </c>
      <c r="I114">
        <v>6</v>
      </c>
      <c r="J114" s="9" t="s">
        <v>172</v>
      </c>
    </row>
    <row r="115" spans="1:10" ht="21">
      <c r="A115" s="17">
        <v>114</v>
      </c>
      <c r="B115" s="1" t="s">
        <v>156</v>
      </c>
      <c r="D115">
        <v>1</v>
      </c>
      <c r="E115">
        <v>2</v>
      </c>
      <c r="F115">
        <v>3</v>
      </c>
      <c r="G115">
        <v>4</v>
      </c>
      <c r="H115">
        <v>5</v>
      </c>
      <c r="I115">
        <v>6</v>
      </c>
      <c r="J115" s="9" t="s">
        <v>177</v>
      </c>
    </row>
    <row r="116" spans="1:10" ht="42">
      <c r="A116" s="17">
        <v>115</v>
      </c>
      <c r="B116" s="1" t="s">
        <v>157</v>
      </c>
      <c r="D116">
        <v>1</v>
      </c>
      <c r="E116">
        <v>2</v>
      </c>
      <c r="F116">
        <v>3</v>
      </c>
      <c r="G116">
        <v>4</v>
      </c>
      <c r="H116">
        <v>5</v>
      </c>
      <c r="I116">
        <v>6</v>
      </c>
      <c r="J116" s="9" t="s">
        <v>175</v>
      </c>
    </row>
    <row r="117" spans="1:10" ht="21">
      <c r="A117" s="17">
        <v>116</v>
      </c>
      <c r="B117" s="1" t="s">
        <v>158</v>
      </c>
      <c r="D117">
        <v>1</v>
      </c>
      <c r="E117">
        <v>2</v>
      </c>
      <c r="F117">
        <v>3</v>
      </c>
      <c r="G117">
        <v>4</v>
      </c>
      <c r="H117">
        <v>5</v>
      </c>
      <c r="I117">
        <v>6</v>
      </c>
      <c r="J117" s="9" t="s">
        <v>175</v>
      </c>
    </row>
    <row r="118" spans="1:10" ht="42">
      <c r="A118" s="17">
        <v>117</v>
      </c>
      <c r="B118" s="1" t="s">
        <v>159</v>
      </c>
      <c r="D118">
        <v>1</v>
      </c>
      <c r="E118">
        <v>2</v>
      </c>
      <c r="F118">
        <v>3</v>
      </c>
      <c r="G118">
        <v>4</v>
      </c>
      <c r="H118">
        <v>5</v>
      </c>
      <c r="I118">
        <v>6</v>
      </c>
      <c r="J118" s="9" t="s">
        <v>181</v>
      </c>
    </row>
    <row r="119" spans="1:10" ht="21">
      <c r="A119" s="17">
        <v>118</v>
      </c>
      <c r="B119" s="1" t="s">
        <v>160</v>
      </c>
      <c r="D119">
        <v>1</v>
      </c>
      <c r="E119">
        <v>2</v>
      </c>
      <c r="F119">
        <v>3</v>
      </c>
      <c r="G119">
        <v>4</v>
      </c>
      <c r="H119">
        <v>5</v>
      </c>
      <c r="I119">
        <v>6</v>
      </c>
      <c r="J119" s="9" t="s">
        <v>173</v>
      </c>
    </row>
    <row r="120" spans="1:10" ht="21">
      <c r="A120" s="17">
        <v>119</v>
      </c>
      <c r="B120" s="1" t="s">
        <v>161</v>
      </c>
      <c r="D120">
        <v>1</v>
      </c>
      <c r="E120">
        <v>2</v>
      </c>
      <c r="F120">
        <v>3</v>
      </c>
      <c r="G120">
        <v>4</v>
      </c>
      <c r="H120">
        <v>5</v>
      </c>
      <c r="I120">
        <v>6</v>
      </c>
      <c r="J120" s="9" t="s">
        <v>174</v>
      </c>
    </row>
    <row r="121" spans="1:10" ht="21">
      <c r="A121" s="17">
        <v>120</v>
      </c>
      <c r="B121" s="1" t="s">
        <v>162</v>
      </c>
      <c r="D121">
        <v>1</v>
      </c>
      <c r="E121">
        <v>2</v>
      </c>
      <c r="F121">
        <v>3</v>
      </c>
      <c r="G121">
        <v>4</v>
      </c>
      <c r="H121">
        <v>5</v>
      </c>
      <c r="I121">
        <v>6</v>
      </c>
      <c r="J121" s="9" t="s">
        <v>181</v>
      </c>
    </row>
    <row r="122" spans="1:10" ht="42">
      <c r="A122" s="17">
        <v>121</v>
      </c>
      <c r="B122" s="1" t="s">
        <v>163</v>
      </c>
      <c r="D122">
        <v>1</v>
      </c>
      <c r="E122">
        <v>2</v>
      </c>
      <c r="F122">
        <v>3</v>
      </c>
      <c r="G122">
        <v>4</v>
      </c>
      <c r="H122">
        <v>5</v>
      </c>
      <c r="I122">
        <v>6</v>
      </c>
      <c r="J122" s="9" t="s">
        <v>181</v>
      </c>
    </row>
    <row r="123" spans="1:10" ht="21">
      <c r="A123" s="17">
        <v>122</v>
      </c>
      <c r="B123" s="1" t="s">
        <v>164</v>
      </c>
      <c r="D123">
        <v>1</v>
      </c>
      <c r="E123">
        <v>2</v>
      </c>
      <c r="F123">
        <v>3</v>
      </c>
      <c r="G123">
        <v>4</v>
      </c>
      <c r="H123">
        <v>5</v>
      </c>
      <c r="I123">
        <v>6</v>
      </c>
      <c r="J123" s="9" t="s">
        <v>172</v>
      </c>
    </row>
    <row r="124" spans="1:10" ht="21">
      <c r="A124" s="17">
        <v>123</v>
      </c>
      <c r="B124" s="1" t="s">
        <v>214</v>
      </c>
      <c r="D124">
        <v>1</v>
      </c>
      <c r="E124">
        <v>2</v>
      </c>
      <c r="F124">
        <v>3</v>
      </c>
      <c r="G124">
        <v>4</v>
      </c>
      <c r="H124">
        <v>5</v>
      </c>
      <c r="I124">
        <v>6</v>
      </c>
      <c r="J124" s="9" t="s">
        <v>180</v>
      </c>
    </row>
    <row r="125" spans="1:10" ht="21">
      <c r="A125" s="18">
        <v>124</v>
      </c>
      <c r="B125" s="19" t="s">
        <v>185</v>
      </c>
      <c r="C125" s="20"/>
      <c r="D125" s="20">
        <v>1</v>
      </c>
      <c r="E125" s="20">
        <v>2</v>
      </c>
      <c r="F125" s="20">
        <v>3</v>
      </c>
      <c r="G125" s="20">
        <v>4</v>
      </c>
      <c r="H125" s="20">
        <v>5</v>
      </c>
      <c r="I125" s="20">
        <v>6</v>
      </c>
      <c r="J125" s="10" t="s">
        <v>181</v>
      </c>
    </row>
  </sheetData>
  <autoFilter ref="A1:J125" xr:uid="{49E5BC61-B543-174A-9981-FC544FA957CD}"/>
  <mergeCells count="4">
    <mergeCell ref="L2:L7"/>
    <mergeCell ref="L8:L10"/>
    <mergeCell ref="L11:L12"/>
    <mergeCell ref="L13:L14"/>
  </mergeCells>
  <phoneticPr fontId="1"/>
  <conditionalFormatting sqref="O2:T2">
    <cfRule type="cellIs" dxfId="20" priority="14" operator="lessThanOrEqual">
      <formula>$N$2</formula>
    </cfRule>
  </conditionalFormatting>
  <conditionalFormatting sqref="O3:T3">
    <cfRule type="cellIs" dxfId="19" priority="13" operator="lessThanOrEqual">
      <formula>$N$3</formula>
    </cfRule>
  </conditionalFormatting>
  <conditionalFormatting sqref="O4:T4">
    <cfRule type="cellIs" dxfId="18" priority="12" operator="lessThanOrEqual">
      <formula>$N$4</formula>
    </cfRule>
  </conditionalFormatting>
  <conditionalFormatting sqref="O5:T5">
    <cfRule type="cellIs" dxfId="17" priority="11" operator="lessThanOrEqual">
      <formula>$N$5</formula>
    </cfRule>
  </conditionalFormatting>
  <conditionalFormatting sqref="O6:T6">
    <cfRule type="cellIs" dxfId="16" priority="10" operator="lessThanOrEqual">
      <formula>$N$6</formula>
    </cfRule>
  </conditionalFormatting>
  <conditionalFormatting sqref="O7:T7">
    <cfRule type="cellIs" dxfId="15" priority="2" operator="greaterThanOrEqual">
      <formula>$N$7</formula>
    </cfRule>
  </conditionalFormatting>
  <conditionalFormatting sqref="O8:T8">
    <cfRule type="cellIs" dxfId="14" priority="9" operator="lessThanOrEqual">
      <formula>$N$8</formula>
    </cfRule>
  </conditionalFormatting>
  <conditionalFormatting sqref="O9:T9">
    <cfRule type="cellIs" dxfId="13" priority="8" operator="lessThanOrEqual">
      <formula>$N$9</formula>
    </cfRule>
  </conditionalFormatting>
  <conditionalFormatting sqref="O10:T10">
    <cfRule type="cellIs" dxfId="12" priority="7" operator="lessThanOrEqual">
      <formula>$N$10</formula>
    </cfRule>
  </conditionalFormatting>
  <conditionalFormatting sqref="O11:T11">
    <cfRule type="cellIs" dxfId="11" priority="6" operator="lessThanOrEqual">
      <formula>$N$11</formula>
    </cfRule>
  </conditionalFormatting>
  <conditionalFormatting sqref="O12:T12">
    <cfRule type="cellIs" dxfId="10" priority="5" operator="lessThanOrEqual">
      <formula>$N$12</formula>
    </cfRule>
  </conditionalFormatting>
  <conditionalFormatting sqref="O13:T13">
    <cfRule type="cellIs" dxfId="9" priority="4" operator="lessThanOrEqual">
      <formula>$N$13</formula>
    </cfRule>
  </conditionalFormatting>
  <conditionalFormatting sqref="O14:T14">
    <cfRule type="cellIs" dxfId="8" priority="3" operator="lessThanOrEqual">
      <formula>$N$14</formula>
    </cfRule>
  </conditionalFormatting>
  <conditionalFormatting sqref="O15:T15">
    <cfRule type="cellIs" dxfId="7" priority="1" operator="greaterThanOrEqual">
      <formula>$N$15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BA6BA-A7FD-554A-BE9E-88357F29AABB}">
  <dimension ref="A1:J32"/>
  <sheetViews>
    <sheetView tabSelected="1" zoomScale="63" workbookViewId="0">
      <pane xSplit="2" topLeftCell="C1" activePane="topRight" state="frozen"/>
      <selection pane="topRight" sqref="A1:A8"/>
    </sheetView>
  </sheetViews>
  <sheetFormatPr baseColWidth="10" defaultRowHeight="20"/>
  <cols>
    <col min="1" max="1" width="10.7109375" style="1"/>
    <col min="2" max="2" width="24.28515625" style="1" customWidth="1"/>
    <col min="3" max="8" width="23.7109375" style="2" customWidth="1"/>
    <col min="9" max="10" width="22" style="1" customWidth="1"/>
    <col min="11" max="16384" width="10.7109375" style="1"/>
  </cols>
  <sheetData>
    <row r="1" spans="1:10" ht="21">
      <c r="A1" s="45" t="s">
        <v>242</v>
      </c>
      <c r="B1" s="13" t="s">
        <v>243</v>
      </c>
      <c r="C1" s="48"/>
      <c r="D1" s="48"/>
      <c r="E1" s="48"/>
      <c r="F1" s="48"/>
      <c r="G1" s="48"/>
      <c r="H1" s="48"/>
      <c r="I1" s="48"/>
      <c r="J1" s="48"/>
    </row>
    <row r="2" spans="1:10" ht="21">
      <c r="A2" s="46"/>
      <c r="B2" s="42" t="s">
        <v>244</v>
      </c>
      <c r="C2" s="12" t="s">
        <v>245</v>
      </c>
      <c r="D2" s="12" t="s">
        <v>246</v>
      </c>
      <c r="E2" s="12" t="s">
        <v>245</v>
      </c>
      <c r="F2" s="12" t="s">
        <v>246</v>
      </c>
      <c r="G2" s="12" t="s">
        <v>245</v>
      </c>
      <c r="H2" s="12" t="s">
        <v>246</v>
      </c>
      <c r="I2" s="12" t="s">
        <v>245</v>
      </c>
      <c r="J2" s="12" t="s">
        <v>246</v>
      </c>
    </row>
    <row r="3" spans="1:10">
      <c r="A3" s="46"/>
      <c r="B3" s="43"/>
      <c r="C3" s="32"/>
      <c r="D3" s="33"/>
      <c r="E3" s="32"/>
      <c r="F3" s="33"/>
      <c r="G3" s="32"/>
      <c r="H3" s="33"/>
      <c r="I3" s="32"/>
      <c r="J3" s="33"/>
    </row>
    <row r="4" spans="1:10">
      <c r="A4" s="46"/>
      <c r="B4" s="43"/>
      <c r="C4" s="34"/>
      <c r="D4" s="35"/>
      <c r="E4" s="34"/>
      <c r="F4" s="35"/>
      <c r="G4" s="34"/>
      <c r="H4" s="35"/>
      <c r="I4" s="34"/>
      <c r="J4" s="35"/>
    </row>
    <row r="5" spans="1:10">
      <c r="A5" s="46"/>
      <c r="B5" s="43"/>
      <c r="C5" s="34"/>
      <c r="D5" s="35"/>
      <c r="E5" s="34"/>
      <c r="F5" s="35"/>
      <c r="G5" s="34"/>
      <c r="H5" s="35"/>
      <c r="I5" s="34"/>
      <c r="J5" s="35"/>
    </row>
    <row r="6" spans="1:10">
      <c r="A6" s="46"/>
      <c r="B6" s="43"/>
      <c r="C6" s="34"/>
      <c r="D6" s="35"/>
      <c r="E6" s="34"/>
      <c r="F6" s="35"/>
      <c r="G6" s="34"/>
      <c r="H6" s="35"/>
      <c r="I6" s="34"/>
      <c r="J6" s="35"/>
    </row>
    <row r="7" spans="1:10">
      <c r="A7" s="46"/>
      <c r="B7" s="43"/>
      <c r="C7" s="34"/>
      <c r="D7" s="35"/>
      <c r="E7" s="34"/>
      <c r="F7" s="35"/>
      <c r="G7" s="34"/>
      <c r="H7" s="35"/>
      <c r="I7" s="34"/>
      <c r="J7" s="35"/>
    </row>
    <row r="8" spans="1:10">
      <c r="A8" s="47"/>
      <c r="B8" s="44"/>
      <c r="C8" s="36"/>
      <c r="D8" s="37"/>
      <c r="E8" s="36"/>
      <c r="F8" s="37"/>
      <c r="G8" s="36"/>
      <c r="H8" s="37"/>
      <c r="I8" s="36"/>
      <c r="J8" s="37"/>
    </row>
    <row r="9" spans="1:10" ht="21">
      <c r="A9" s="45" t="s">
        <v>221</v>
      </c>
      <c r="B9" s="11" t="s">
        <v>215</v>
      </c>
      <c r="C9" s="58">
        <f>C1</f>
        <v>0</v>
      </c>
      <c r="D9" s="59"/>
      <c r="E9" s="58">
        <f t="shared" ref="E9" si="0">E1</f>
        <v>0</v>
      </c>
      <c r="F9" s="59"/>
      <c r="G9" s="58">
        <f t="shared" ref="G9" si="1">G1</f>
        <v>0</v>
      </c>
      <c r="H9" s="59"/>
      <c r="I9" s="58">
        <f t="shared" ref="I9" si="2">I1</f>
        <v>0</v>
      </c>
      <c r="J9" s="59"/>
    </row>
    <row r="10" spans="1:10" ht="21">
      <c r="A10" s="46"/>
      <c r="B10" s="31" t="s">
        <v>217</v>
      </c>
      <c r="C10" s="41" t="s">
        <v>216</v>
      </c>
      <c r="D10" s="51"/>
      <c r="E10" s="41" t="s">
        <v>216</v>
      </c>
      <c r="F10" s="51"/>
      <c r="G10" s="41" t="s">
        <v>216</v>
      </c>
      <c r="H10" s="51"/>
      <c r="I10" s="41" t="s">
        <v>216</v>
      </c>
      <c r="J10" s="51"/>
    </row>
    <row r="11" spans="1:10">
      <c r="A11" s="46"/>
      <c r="B11" s="38"/>
      <c r="C11" s="52"/>
      <c r="D11" s="53"/>
      <c r="E11" s="52"/>
      <c r="F11" s="53"/>
      <c r="G11" s="52"/>
      <c r="H11" s="53"/>
      <c r="I11" s="52"/>
      <c r="J11" s="53"/>
    </row>
    <row r="12" spans="1:10" ht="21">
      <c r="A12" s="46"/>
      <c r="B12" s="38" t="s">
        <v>217</v>
      </c>
      <c r="C12" s="41" t="s">
        <v>216</v>
      </c>
      <c r="D12" s="51"/>
      <c r="E12" s="41" t="s">
        <v>216</v>
      </c>
      <c r="F12" s="51"/>
      <c r="G12" s="41" t="s">
        <v>216</v>
      </c>
      <c r="H12" s="51"/>
      <c r="I12" s="41" t="s">
        <v>216</v>
      </c>
      <c r="J12" s="51"/>
    </row>
    <row r="13" spans="1:10">
      <c r="A13" s="46"/>
      <c r="B13" s="38"/>
      <c r="C13" s="52"/>
      <c r="D13" s="53"/>
      <c r="E13" s="52"/>
      <c r="F13" s="53"/>
      <c r="G13" s="52"/>
      <c r="H13" s="53"/>
      <c r="I13" s="52"/>
      <c r="J13" s="53"/>
    </row>
    <row r="14" spans="1:10" ht="21">
      <c r="A14" s="46"/>
      <c r="B14" s="38" t="s">
        <v>217</v>
      </c>
      <c r="C14" s="41" t="s">
        <v>216</v>
      </c>
      <c r="D14" s="51"/>
      <c r="E14" s="41" t="s">
        <v>216</v>
      </c>
      <c r="F14" s="51"/>
      <c r="G14" s="41" t="s">
        <v>216</v>
      </c>
      <c r="H14" s="51"/>
      <c r="I14" s="41" t="s">
        <v>216</v>
      </c>
      <c r="J14" s="51"/>
    </row>
    <row r="15" spans="1:10">
      <c r="A15" s="46"/>
      <c r="B15" s="38"/>
      <c r="C15" s="52"/>
      <c r="D15" s="53"/>
      <c r="E15" s="52"/>
      <c r="F15" s="53"/>
      <c r="G15" s="52"/>
      <c r="H15" s="53"/>
      <c r="I15" s="52"/>
      <c r="J15" s="53"/>
    </row>
    <row r="16" spans="1:10" ht="21">
      <c r="A16" s="46"/>
      <c r="B16" s="38" t="s">
        <v>217</v>
      </c>
      <c r="C16" s="41" t="s">
        <v>216</v>
      </c>
      <c r="D16" s="51"/>
      <c r="E16" s="41" t="s">
        <v>216</v>
      </c>
      <c r="F16" s="51"/>
      <c r="G16" s="41" t="s">
        <v>216</v>
      </c>
      <c r="H16" s="51"/>
      <c r="I16" s="41" t="s">
        <v>216</v>
      </c>
      <c r="J16" s="51"/>
    </row>
    <row r="17" spans="1:10">
      <c r="A17" s="46"/>
      <c r="B17" s="38"/>
      <c r="C17" s="52"/>
      <c r="D17" s="53"/>
      <c r="E17" s="52"/>
      <c r="F17" s="53"/>
      <c r="G17" s="52"/>
      <c r="H17" s="53"/>
      <c r="I17" s="52"/>
      <c r="J17" s="53"/>
    </row>
    <row r="18" spans="1:10" ht="21">
      <c r="A18" s="46"/>
      <c r="B18" s="38" t="s">
        <v>217</v>
      </c>
      <c r="C18" s="41" t="s">
        <v>216</v>
      </c>
      <c r="D18" s="51"/>
      <c r="E18" s="41" t="s">
        <v>216</v>
      </c>
      <c r="F18" s="51"/>
      <c r="G18" s="41" t="s">
        <v>216</v>
      </c>
      <c r="H18" s="51"/>
      <c r="I18" s="41" t="s">
        <v>216</v>
      </c>
      <c r="J18" s="51"/>
    </row>
    <row r="19" spans="1:10">
      <c r="A19" s="46"/>
      <c r="B19" s="38"/>
      <c r="C19" s="52"/>
      <c r="D19" s="53"/>
      <c r="E19" s="52"/>
      <c r="F19" s="53"/>
      <c r="G19" s="52"/>
      <c r="H19" s="53"/>
      <c r="I19" s="52"/>
      <c r="J19" s="53"/>
    </row>
    <row r="20" spans="1:10" ht="21">
      <c r="A20" s="46"/>
      <c r="B20" s="39" t="s">
        <v>217</v>
      </c>
      <c r="C20" s="41" t="s">
        <v>216</v>
      </c>
      <c r="D20" s="51"/>
      <c r="E20" s="41" t="s">
        <v>216</v>
      </c>
      <c r="F20" s="51"/>
      <c r="G20" s="41" t="s">
        <v>216</v>
      </c>
      <c r="H20" s="51"/>
      <c r="I20" s="41" t="s">
        <v>216</v>
      </c>
      <c r="J20" s="51"/>
    </row>
    <row r="21" spans="1:10" ht="21">
      <c r="A21" s="47"/>
      <c r="B21" s="11" t="s">
        <v>218</v>
      </c>
      <c r="C21" s="56"/>
      <c r="D21" s="57"/>
      <c r="E21" s="56"/>
      <c r="F21" s="57"/>
      <c r="G21" s="56"/>
      <c r="H21" s="57"/>
      <c r="I21" s="56"/>
      <c r="J21" s="57"/>
    </row>
    <row r="22" spans="1:10" ht="21">
      <c r="A22" s="45" t="s">
        <v>222</v>
      </c>
      <c r="B22" s="50" t="s">
        <v>225</v>
      </c>
      <c r="C22" s="8" t="s">
        <v>219</v>
      </c>
      <c r="D22" s="67" t="s">
        <v>220</v>
      </c>
      <c r="E22" s="8" t="s">
        <v>219</v>
      </c>
      <c r="F22" s="4" t="s">
        <v>220</v>
      </c>
      <c r="G22" s="8" t="s">
        <v>219</v>
      </c>
      <c r="H22" s="4" t="s">
        <v>220</v>
      </c>
      <c r="I22" s="8" t="s">
        <v>219</v>
      </c>
      <c r="J22" s="4" t="s">
        <v>220</v>
      </c>
    </row>
    <row r="23" spans="1:10">
      <c r="A23" s="46"/>
      <c r="B23" s="50"/>
      <c r="C23" s="66"/>
      <c r="D23" s="6"/>
      <c r="E23" s="5"/>
      <c r="F23" s="6"/>
      <c r="G23" s="5"/>
      <c r="H23" s="6"/>
      <c r="I23" s="5"/>
      <c r="J23" s="6"/>
    </row>
    <row r="24" spans="1:10">
      <c r="A24" s="46"/>
      <c r="B24" s="50"/>
      <c r="C24" s="66"/>
      <c r="D24" s="6"/>
      <c r="E24" s="5"/>
      <c r="F24" s="6"/>
      <c r="G24" s="5"/>
      <c r="H24" s="6"/>
      <c r="I24" s="5"/>
      <c r="J24" s="6"/>
    </row>
    <row r="25" spans="1:10">
      <c r="A25" s="46"/>
      <c r="B25" s="50"/>
      <c r="C25" s="66"/>
      <c r="D25" s="6"/>
      <c r="E25" s="5"/>
      <c r="F25" s="6"/>
      <c r="G25" s="5"/>
      <c r="H25" s="6"/>
      <c r="I25" s="5"/>
      <c r="J25" s="6"/>
    </row>
    <row r="26" spans="1:10">
      <c r="A26" s="46"/>
      <c r="B26" s="50"/>
      <c r="C26" s="66"/>
      <c r="D26" s="6"/>
      <c r="E26" s="5"/>
      <c r="F26" s="6"/>
      <c r="G26" s="5"/>
      <c r="H26" s="6"/>
      <c r="I26" s="5"/>
      <c r="J26" s="6"/>
    </row>
    <row r="27" spans="1:10">
      <c r="A27" s="46"/>
      <c r="B27" s="50"/>
      <c r="C27" s="66"/>
      <c r="D27" s="6"/>
      <c r="E27" s="5"/>
      <c r="F27" s="6"/>
      <c r="G27" s="5"/>
      <c r="H27" s="6"/>
      <c r="I27" s="5"/>
      <c r="J27" s="6"/>
    </row>
    <row r="28" spans="1:10" ht="21">
      <c r="A28" s="47"/>
      <c r="B28" s="13" t="s">
        <v>224</v>
      </c>
      <c r="C28" s="54"/>
      <c r="D28" s="55"/>
      <c r="E28" s="54"/>
      <c r="F28" s="55"/>
      <c r="G28" s="54"/>
      <c r="H28" s="55"/>
      <c r="I28" s="54"/>
      <c r="J28" s="55"/>
    </row>
    <row r="29" spans="1:10" ht="63">
      <c r="A29" s="40" t="s">
        <v>228</v>
      </c>
      <c r="B29" s="13" t="s">
        <v>227</v>
      </c>
      <c r="C29" s="48"/>
      <c r="D29" s="48"/>
      <c r="E29" s="48"/>
      <c r="F29" s="48"/>
      <c r="G29" s="48"/>
      <c r="H29" s="48"/>
      <c r="I29" s="48"/>
      <c r="J29" s="48"/>
    </row>
    <row r="30" spans="1:10">
      <c r="A30" s="49" t="s">
        <v>230</v>
      </c>
      <c r="B30" s="50" t="s">
        <v>231</v>
      </c>
      <c r="C30" s="48"/>
      <c r="D30" s="48"/>
      <c r="E30" s="48"/>
      <c r="F30" s="48"/>
      <c r="G30" s="48"/>
      <c r="H30" s="48"/>
      <c r="I30" s="48"/>
      <c r="J30" s="48"/>
    </row>
    <row r="31" spans="1:10">
      <c r="A31" s="49"/>
      <c r="B31" s="50"/>
      <c r="C31" s="48"/>
      <c r="D31" s="48"/>
      <c r="E31" s="48"/>
      <c r="F31" s="48"/>
      <c r="G31" s="48"/>
      <c r="H31" s="48"/>
      <c r="I31" s="48"/>
      <c r="J31" s="48"/>
    </row>
    <row r="32" spans="1:10">
      <c r="A32" s="49"/>
      <c r="B32" s="50"/>
      <c r="C32" s="48"/>
      <c r="D32" s="48"/>
      <c r="E32" s="48"/>
      <c r="F32" s="48"/>
      <c r="G32" s="48"/>
      <c r="H32" s="48"/>
      <c r="I32" s="48"/>
      <c r="J32" s="48"/>
    </row>
  </sheetData>
  <mergeCells count="83">
    <mergeCell ref="C15:D15"/>
    <mergeCell ref="C16:D16"/>
    <mergeCell ref="C17:D17"/>
    <mergeCell ref="E13:F13"/>
    <mergeCell ref="E14:F14"/>
    <mergeCell ref="C14:D14"/>
    <mergeCell ref="C9:D9"/>
    <mergeCell ref="C10:D10"/>
    <mergeCell ref="C11:D11"/>
    <mergeCell ref="C12:D12"/>
    <mergeCell ref="C13:D13"/>
    <mergeCell ref="A22:A28"/>
    <mergeCell ref="B22:B27"/>
    <mergeCell ref="C28:D28"/>
    <mergeCell ref="E21:F21"/>
    <mergeCell ref="G9:H9"/>
    <mergeCell ref="G10:H10"/>
    <mergeCell ref="G11:H11"/>
    <mergeCell ref="G12:H12"/>
    <mergeCell ref="G13:H13"/>
    <mergeCell ref="G14:H14"/>
    <mergeCell ref="G15:H15"/>
    <mergeCell ref="G16:H16"/>
    <mergeCell ref="G17:H17"/>
    <mergeCell ref="E15:F15"/>
    <mergeCell ref="E16:F16"/>
    <mergeCell ref="E17:F17"/>
    <mergeCell ref="G18:H18"/>
    <mergeCell ref="G19:H19"/>
    <mergeCell ref="G20:H20"/>
    <mergeCell ref="G21:H21"/>
    <mergeCell ref="A9:A21"/>
    <mergeCell ref="E18:F18"/>
    <mergeCell ref="E19:F19"/>
    <mergeCell ref="E20:F20"/>
    <mergeCell ref="C18:D18"/>
    <mergeCell ref="C19:D19"/>
    <mergeCell ref="C20:D20"/>
    <mergeCell ref="C21:D21"/>
    <mergeCell ref="E9:F9"/>
    <mergeCell ref="E10:F10"/>
    <mergeCell ref="E11:F11"/>
    <mergeCell ref="E12:F12"/>
    <mergeCell ref="I20:J20"/>
    <mergeCell ref="I21:J21"/>
    <mergeCell ref="I28:J28"/>
    <mergeCell ref="I29:J29"/>
    <mergeCell ref="I9:J9"/>
    <mergeCell ref="I10:J10"/>
    <mergeCell ref="I11:J11"/>
    <mergeCell ref="I12:J12"/>
    <mergeCell ref="I13:J13"/>
    <mergeCell ref="I31:J31"/>
    <mergeCell ref="I32:J32"/>
    <mergeCell ref="B30:B32"/>
    <mergeCell ref="C31:D31"/>
    <mergeCell ref="C32:D32"/>
    <mergeCell ref="A30:A32"/>
    <mergeCell ref="E31:F31"/>
    <mergeCell ref="E32:F32"/>
    <mergeCell ref="G31:H31"/>
    <mergeCell ref="G32:H32"/>
    <mergeCell ref="I1:J1"/>
    <mergeCell ref="C30:D30"/>
    <mergeCell ref="E30:F30"/>
    <mergeCell ref="G30:H30"/>
    <mergeCell ref="I30:J30"/>
    <mergeCell ref="I14:J14"/>
    <mergeCell ref="I15:J15"/>
    <mergeCell ref="I16:J16"/>
    <mergeCell ref="I17:J17"/>
    <mergeCell ref="I18:J18"/>
    <mergeCell ref="I19:J19"/>
    <mergeCell ref="E28:F28"/>
    <mergeCell ref="G28:H28"/>
    <mergeCell ref="C29:D29"/>
    <mergeCell ref="E29:F29"/>
    <mergeCell ref="G29:H29"/>
    <mergeCell ref="B2:B8"/>
    <mergeCell ref="A1:A8"/>
    <mergeCell ref="C1:D1"/>
    <mergeCell ref="E1:F1"/>
    <mergeCell ref="G1:H1"/>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9FDBF-0852-E441-80DA-6958E73C64D0}">
  <dimension ref="A1:D21"/>
  <sheetViews>
    <sheetView workbookViewId="0">
      <selection sqref="A1:A3"/>
    </sheetView>
  </sheetViews>
  <sheetFormatPr baseColWidth="10" defaultRowHeight="20"/>
  <cols>
    <col min="1" max="1" width="16.140625" customWidth="1"/>
    <col min="2" max="2" width="43.140625" customWidth="1"/>
    <col min="4" max="4" width="7.85546875" customWidth="1"/>
  </cols>
  <sheetData>
    <row r="1" spans="1:4">
      <c r="A1" s="60" t="s">
        <v>234</v>
      </c>
      <c r="B1" s="63"/>
      <c r="C1" s="29" t="s">
        <v>235</v>
      </c>
      <c r="D1" s="28">
        <v>0</v>
      </c>
    </row>
    <row r="2" spans="1:4">
      <c r="A2" s="61"/>
      <c r="B2" s="64"/>
      <c r="C2" s="30" t="s">
        <v>232</v>
      </c>
      <c r="D2" s="28">
        <v>0</v>
      </c>
    </row>
    <row r="3" spans="1:4">
      <c r="A3" s="62"/>
      <c r="B3" s="65"/>
      <c r="C3" s="30" t="s">
        <v>233</v>
      </c>
      <c r="D3" s="29">
        <f>D2-D1</f>
        <v>0</v>
      </c>
    </row>
    <row r="4" spans="1:4" ht="21" customHeight="1">
      <c r="A4" s="60" t="s">
        <v>236</v>
      </c>
      <c r="B4" s="63"/>
      <c r="C4" s="29" t="s">
        <v>235</v>
      </c>
      <c r="D4" s="28">
        <v>0</v>
      </c>
    </row>
    <row r="5" spans="1:4">
      <c r="A5" s="61"/>
      <c r="B5" s="64"/>
      <c r="C5" s="30" t="s">
        <v>232</v>
      </c>
      <c r="D5" s="28">
        <v>0</v>
      </c>
    </row>
    <row r="6" spans="1:4">
      <c r="A6" s="62"/>
      <c r="B6" s="65"/>
      <c r="C6" s="30" t="s">
        <v>233</v>
      </c>
      <c r="D6" s="29">
        <f>D5-D4</f>
        <v>0</v>
      </c>
    </row>
    <row r="7" spans="1:4" ht="21" customHeight="1">
      <c r="A7" s="60" t="s">
        <v>237</v>
      </c>
      <c r="B7" s="63"/>
      <c r="C7" s="29" t="s">
        <v>235</v>
      </c>
      <c r="D7" s="28">
        <v>0</v>
      </c>
    </row>
    <row r="8" spans="1:4">
      <c r="A8" s="61"/>
      <c r="B8" s="64"/>
      <c r="C8" s="30" t="s">
        <v>232</v>
      </c>
      <c r="D8" s="28">
        <v>0</v>
      </c>
    </row>
    <row r="9" spans="1:4">
      <c r="A9" s="62"/>
      <c r="B9" s="65"/>
      <c r="C9" s="30" t="s">
        <v>233</v>
      </c>
      <c r="D9" s="29">
        <f>D8-D7</f>
        <v>0</v>
      </c>
    </row>
    <row r="10" spans="1:4" ht="21" customHeight="1">
      <c r="A10" s="60" t="s">
        <v>238</v>
      </c>
      <c r="B10" s="63"/>
      <c r="C10" s="29" t="s">
        <v>235</v>
      </c>
      <c r="D10" s="28">
        <v>0</v>
      </c>
    </row>
    <row r="11" spans="1:4">
      <c r="A11" s="61"/>
      <c r="B11" s="64"/>
      <c r="C11" s="30" t="s">
        <v>232</v>
      </c>
      <c r="D11" s="28">
        <v>0</v>
      </c>
    </row>
    <row r="12" spans="1:4">
      <c r="A12" s="62"/>
      <c r="B12" s="65"/>
      <c r="C12" s="30" t="s">
        <v>233</v>
      </c>
      <c r="D12" s="29">
        <f>D11-D10</f>
        <v>0</v>
      </c>
    </row>
    <row r="13" spans="1:4" ht="21" customHeight="1">
      <c r="A13" s="60" t="s">
        <v>239</v>
      </c>
      <c r="B13" s="63"/>
      <c r="C13" s="29" t="s">
        <v>235</v>
      </c>
      <c r="D13" s="28">
        <v>0</v>
      </c>
    </row>
    <row r="14" spans="1:4">
      <c r="A14" s="61"/>
      <c r="B14" s="64"/>
      <c r="C14" s="30" t="s">
        <v>232</v>
      </c>
      <c r="D14" s="28">
        <v>0</v>
      </c>
    </row>
    <row r="15" spans="1:4">
      <c r="A15" s="62"/>
      <c r="B15" s="65"/>
      <c r="C15" s="30" t="s">
        <v>233</v>
      </c>
      <c r="D15" s="29">
        <f>D14-D13</f>
        <v>0</v>
      </c>
    </row>
    <row r="16" spans="1:4" ht="21" customHeight="1">
      <c r="A16" s="60" t="s">
        <v>240</v>
      </c>
      <c r="B16" s="63"/>
      <c r="C16" s="29" t="s">
        <v>235</v>
      </c>
      <c r="D16" s="28">
        <v>0</v>
      </c>
    </row>
    <row r="17" spans="1:4">
      <c r="A17" s="61"/>
      <c r="B17" s="64"/>
      <c r="C17" s="30" t="s">
        <v>232</v>
      </c>
      <c r="D17" s="28">
        <v>0</v>
      </c>
    </row>
    <row r="18" spans="1:4">
      <c r="A18" s="62"/>
      <c r="B18" s="65"/>
      <c r="C18" s="30" t="s">
        <v>233</v>
      </c>
      <c r="D18" s="29">
        <f>D17-D16</f>
        <v>0</v>
      </c>
    </row>
    <row r="19" spans="1:4" ht="21" customHeight="1">
      <c r="A19" s="60" t="s">
        <v>241</v>
      </c>
      <c r="B19" s="63"/>
      <c r="C19" s="29" t="s">
        <v>235</v>
      </c>
      <c r="D19" s="28">
        <v>0</v>
      </c>
    </row>
    <row r="20" spans="1:4">
      <c r="A20" s="61"/>
      <c r="B20" s="64"/>
      <c r="C20" s="30" t="s">
        <v>232</v>
      </c>
      <c r="D20" s="28">
        <v>0</v>
      </c>
    </row>
    <row r="21" spans="1:4">
      <c r="A21" s="62"/>
      <c r="B21" s="65"/>
      <c r="C21" s="30" t="s">
        <v>233</v>
      </c>
      <c r="D21" s="29">
        <f>D20-D19</f>
        <v>0</v>
      </c>
    </row>
  </sheetData>
  <mergeCells count="14">
    <mergeCell ref="A1:A3"/>
    <mergeCell ref="B1:B3"/>
    <mergeCell ref="B19:B21"/>
    <mergeCell ref="A19:A21"/>
    <mergeCell ref="A4:A6"/>
    <mergeCell ref="B4:B6"/>
    <mergeCell ref="B7:B9"/>
    <mergeCell ref="A7:A9"/>
    <mergeCell ref="A10:A12"/>
    <mergeCell ref="B10:B12"/>
    <mergeCell ref="B13:B15"/>
    <mergeCell ref="A13:A15"/>
    <mergeCell ref="A16:A18"/>
    <mergeCell ref="B16:B18"/>
  </mergeCells>
  <phoneticPr fontId="1"/>
  <conditionalFormatting sqref="D3">
    <cfRule type="cellIs" dxfId="6" priority="7" operator="greaterThanOrEqual">
      <formula>50</formula>
    </cfRule>
  </conditionalFormatting>
  <conditionalFormatting sqref="D6">
    <cfRule type="cellIs" dxfId="5" priority="6" operator="greaterThanOrEqual">
      <formula>50</formula>
    </cfRule>
  </conditionalFormatting>
  <conditionalFormatting sqref="D9">
    <cfRule type="cellIs" dxfId="4" priority="5" operator="greaterThanOrEqual">
      <formula>50</formula>
    </cfRule>
  </conditionalFormatting>
  <conditionalFormatting sqref="D12">
    <cfRule type="cellIs" dxfId="3" priority="4" operator="greaterThanOrEqual">
      <formula>50</formula>
    </cfRule>
  </conditionalFormatting>
  <conditionalFormatting sqref="D15">
    <cfRule type="cellIs" dxfId="2" priority="3" operator="greaterThanOrEqual">
      <formula>50</formula>
    </cfRule>
  </conditionalFormatting>
  <conditionalFormatting sqref="D18">
    <cfRule type="cellIs" dxfId="1" priority="2" operator="greaterThanOrEqual">
      <formula>50</formula>
    </cfRule>
  </conditionalFormatting>
  <conditionalFormatting sqref="D21">
    <cfRule type="cellIs" dxfId="0" priority="1" operator="greaterThanOrEqual">
      <formula>50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JIBT-R 質問紙</vt:lpstr>
      <vt:lpstr>スキーマモード質問紙（SMI）</vt:lpstr>
      <vt:lpstr>スキーマ検証・書き換え</vt:lpstr>
      <vt:lpstr>人生の「7つの価値」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幸人 中川</dc:creator>
  <cp:lastModifiedBy>幸人 中川</cp:lastModifiedBy>
  <dcterms:created xsi:type="dcterms:W3CDTF">2024-11-04T13:45:15Z</dcterms:created>
  <dcterms:modified xsi:type="dcterms:W3CDTF">2024-11-07T03:14:32Z</dcterms:modified>
</cp:coreProperties>
</file>