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9.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hidePivotFieldList="1"/>
  <mc:AlternateContent xmlns:mc="http://schemas.openxmlformats.org/markup-compatibility/2006">
    <mc:Choice Requires="x15">
      <x15ac:absPath xmlns:x15ac="http://schemas.microsoft.com/office/spreadsheetml/2010/11/ac" url="C:\Users\Admin\Desktop\dat202X\modules\"/>
    </mc:Choice>
  </mc:AlternateContent>
  <xr:revisionPtr revIDLastSave="0" documentId="13_ncr:1_{1BE0EA52-54CF-41B3-86D3-209703BF7A8C}" xr6:coauthVersionLast="38" xr6:coauthVersionMax="38" xr10:uidLastSave="{00000000-0000-0000-0000-000000000000}"/>
  <bookViews>
    <workbookView xWindow="0" yWindow="0" windowWidth="28800" windowHeight="12315" tabRatio="879" activeTab="1" xr2:uid="{00000000-000D-0000-FFFF-FFFF00000000}"/>
  </bookViews>
  <sheets>
    <sheet name="Objectives" sheetId="11" r:id="rId1"/>
    <sheet name="DashBoard" sheetId="13" r:id="rId2"/>
    <sheet name="YoY" sheetId="2" r:id="rId3"/>
    <sheet name="Market Share" sheetId="3" r:id="rId4"/>
    <sheet name="Expansion" sheetId="1" r:id="rId5"/>
    <sheet name="FreeStyle" sheetId="6" r:id="rId6"/>
    <sheet name="Revenue change analysis" sheetId="8" r:id="rId7"/>
    <sheet name="Product sale analysis" sheetId="10" r:id="rId8"/>
    <sheet name="Sheet1" sheetId="7" state="hidden" r:id="rId9"/>
    <sheet name="Sheet2" sheetId="4" state="hidden" r:id="rId10"/>
  </sheets>
  <definedNames>
    <definedName name="_xlcn.LinkedTable_ShowShare1" hidden="1">ShowShare[]</definedName>
    <definedName name="Slicer_Country">#N/A</definedName>
    <definedName name="Slicer_Country1">#N/A</definedName>
    <definedName name="Slicer_Country2">#N/A</definedName>
    <definedName name="Slicer_DateHierarchy">#N/A</definedName>
    <definedName name="Slicer_DateHierarchy1">#N/A</definedName>
    <definedName name="Slicer_DateHierarchy2">#N/A</definedName>
    <definedName name="Slicer_IsVanarsdel">#N/A</definedName>
    <definedName name="Slicer_IsVanarsdel1">#N/A</definedName>
    <definedName name="Slicer_IsVanarsdel2">#N/A</definedName>
    <definedName name="Slicer_Segment">#N/A</definedName>
    <definedName name="Slicer_Segment1">#N/A</definedName>
    <definedName name="Slicer_ShowMArketShare">#N/A</definedName>
    <definedName name="Slicer_Year">#N/A</definedName>
    <definedName name="Slicer_Year1">#N/A</definedName>
  </definedNames>
  <calcPr calcId="179021"/>
  <pivotCaches>
    <pivotCache cacheId="0" r:id="rId11"/>
    <pivotCache cacheId="2" r:id="rId12"/>
    <pivotCache cacheId="5" r:id="rId13"/>
    <pivotCache cacheId="6" r:id="rId14"/>
    <pivotCache cacheId="7" r:id="rId15"/>
    <pivotCache cacheId="8" r:id="rId16"/>
    <pivotCache cacheId="32" r:id="rId17"/>
    <pivotCache cacheId="35" r:id="rId18"/>
    <pivotCache cacheId="71" r:id="rId19"/>
  </pivotCaches>
  <extLst>
    <ext xmlns:x14="http://schemas.microsoft.com/office/spreadsheetml/2009/9/main" uri="{876F7934-8845-4945-9796-88D515C7AA90}">
      <x14:pivotCaches>
        <pivotCache cacheId="9" r:id="rId20"/>
        <pivotCache cacheId="10" r:id="rId21"/>
        <pivotCache cacheId="11" r:id="rId22"/>
        <pivotCache cacheId="12" r:id="rId23"/>
        <pivotCache cacheId="13" r:id="rId24"/>
        <pivotCache cacheId="14" r:id="rId25"/>
        <pivotCache cacheId="15" r:id="rId26"/>
        <pivotCache cacheId="16" r:id="rId27"/>
        <pivotCache cacheId="17" r:id="rId28"/>
      </x14:pivotCaches>
    </ex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s>
    </ext>
    <ext xmlns:x14="http://schemas.microsoft.com/office/spreadsheetml/2009/9/main" uri="{79F54976-1DA5-4618-B147-4CDE4B953A38}">
      <x14:workbookPr/>
    </ext>
    <ext xmlns:x15="http://schemas.microsoft.com/office/spreadsheetml/2010/11/main" uri="{841E416B-1EF1-43b6-AB56-02D37102CBD5}">
      <x15:pivotCaches>
        <pivotCache cacheId="18" r:id="rId43"/>
        <pivotCache cacheId="19" r:id="rId44"/>
        <pivotCache cacheId="20" r:id="rId45"/>
        <pivotCache cacheId="24" r:id="rId46"/>
        <pivotCache cacheId="25" r:id="rId47"/>
        <pivotCache cacheId="26" r:id="rId48"/>
        <pivotCache cacheId="27" r:id="rId49"/>
        <pivotCache cacheId="28" r:id="rId50"/>
        <pivotCache cacheId="38" r:id="rId51"/>
        <pivotCache cacheId="41" r:id="rId52"/>
        <pivotCache cacheId="44" r:id="rId53"/>
      </x15:pivotCaches>
    </ext>
    <ext xmlns:x15="http://schemas.microsoft.com/office/spreadsheetml/2010/11/main" uri="{983426D0-5260-488c-9760-48F4B6AC55F4}">
      <x15:pivotTableReferences>
        <x15:pivotTableReference r:id="rId54"/>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ocations_726c3404-0cf4-444c-870a-56a8f0682ed2" name="Locations" connection="Query - Locations"/>
          <x15:modelTable id="Manufacturer_635d59de-6182-4e7b-8e9e-0d5ef3bfaf1d" name="Manufacturer" connection="Query - Manufacturer"/>
          <x15:modelTable id="Products_26ffedd2-042c-496c-8e03-6a96780d5c61" name="Products" connection="Query - Products"/>
          <x15:modelTable id="Sales_598e3b14-21d8-4685-b466-85040a14ae60" name="Sales" connection="Query - Sales"/>
          <x15:modelTable id="ShowShare" name="ShowShare" connection="LinkedTable_ShowShare"/>
          <x15:modelTable id="Calendar" name="Calendar" connection="Connection"/>
        </x15:modelTables>
        <x15:modelRelationships>
          <x15:modelRelationship fromTable="Products" fromColumn="ManufacturerID" toTable="Manufacturer" toColumn="ManufacturerID"/>
          <x15:modelRelationship fromTable="Sales" fromColumn="LocationKey" toTable="Locations" toColumn="LocationKey"/>
          <x15:modelRelationship fromTable="Sales" fromColumn="Date" toTable="Calendar" toColumn="Date"/>
          <x15:modelRelationship fromTable="Sales" fromColumn="ProductID" toTable="Products" toColumn="ProductID"/>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4" i="6" l="1"/>
  <c r="H14" i="2"/>
  <c r="I12" i="6"/>
  <c r="E12" i="6"/>
  <c r="C12" i="6"/>
  <c r="T3" i="6"/>
  <c r="T5" i="6" l="1"/>
  <c r="B13" i="6"/>
  <c r="T6" i="6"/>
  <c r="I13" i="6"/>
  <c r="E13" i="6"/>
  <c r="C13" i="6"/>
  <c r="G13" i="6" l="1"/>
  <c r="H13" i="6" s="1"/>
  <c r="D13" i="6"/>
  <c r="F13" i="6"/>
  <c r="B12" i="6"/>
  <c r="B16" i="6"/>
  <c r="B21" i="6"/>
  <c r="B23" i="6"/>
  <c r="B20" i="6"/>
  <c r="B14" i="6"/>
  <c r="B15" i="6"/>
  <c r="B18" i="6"/>
  <c r="B22" i="6"/>
  <c r="B17" i="6"/>
  <c r="B19" i="6"/>
  <c r="I16" i="6"/>
  <c r="C16" i="6"/>
  <c r="E16" i="6"/>
  <c r="E21" i="6"/>
  <c r="I21" i="6"/>
  <c r="C21" i="6"/>
  <c r="I23" i="6"/>
  <c r="E23" i="6"/>
  <c r="C23" i="6"/>
  <c r="I20" i="6"/>
  <c r="E20" i="6"/>
  <c r="C20" i="6"/>
  <c r="C14" i="6"/>
  <c r="E14" i="6"/>
  <c r="I14" i="6"/>
  <c r="I15" i="6"/>
  <c r="E15" i="6"/>
  <c r="C15" i="6"/>
  <c r="E18" i="6"/>
  <c r="C18" i="6"/>
  <c r="I18" i="6"/>
  <c r="E22" i="6"/>
  <c r="I22" i="6"/>
  <c r="C22" i="6"/>
  <c r="C17" i="6"/>
  <c r="I17" i="6"/>
  <c r="E17" i="6"/>
  <c r="I19" i="6"/>
  <c r="E19" i="6"/>
  <c r="C19" i="6"/>
  <c r="D19" i="6" l="1"/>
  <c r="G19" i="6"/>
  <c r="H19" i="6" s="1"/>
  <c r="F19" i="6"/>
  <c r="F17" i="6"/>
  <c r="D17" i="6"/>
  <c r="G17" i="6"/>
  <c r="H17" i="6" s="1"/>
  <c r="D22" i="6"/>
  <c r="G22" i="6"/>
  <c r="H22" i="6" s="1"/>
  <c r="F22" i="6"/>
  <c r="D18" i="6"/>
  <c r="G18" i="6"/>
  <c r="H18" i="6" s="1"/>
  <c r="F18" i="6"/>
  <c r="D15" i="6"/>
  <c r="G15" i="6"/>
  <c r="H15" i="6" s="1"/>
  <c r="F15" i="6"/>
  <c r="F14" i="6"/>
  <c r="D14" i="6"/>
  <c r="G14" i="6"/>
  <c r="H14" i="6" s="1"/>
  <c r="G20" i="6"/>
  <c r="H20" i="6" s="1"/>
  <c r="D20" i="6"/>
  <c r="F20" i="6"/>
  <c r="G23" i="6"/>
  <c r="H23" i="6" s="1"/>
  <c r="D23" i="6"/>
  <c r="F23" i="6"/>
  <c r="G21" i="6"/>
  <c r="H21" i="6" s="1"/>
  <c r="D21" i="6"/>
  <c r="F21" i="6"/>
  <c r="F16" i="6"/>
  <c r="G16" i="6"/>
  <c r="H16" i="6" s="1"/>
  <c r="D1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104" refreshedVersion="0" background="1">
    <extLst>
      <ext xmlns:x15="http://schemas.microsoft.com/office/spreadsheetml/2010/11/main" uri="{DE250136-89BD-433C-8126-D09CA5730AF9}">
        <x15:connection id="Calendar"/>
      </ext>
    </extLst>
  </connection>
  <connection id="2" xr16:uid="{00000000-0015-0000-FFFF-FFFF01000000}" name="LinkedTable_ShowShare" type="102" refreshedVersion="6" minRefreshableVersion="5">
    <extLst>
      <ext xmlns:x15="http://schemas.microsoft.com/office/spreadsheetml/2010/11/main" uri="{DE250136-89BD-433C-8126-D09CA5730AF9}">
        <x15:connection id="ShowShare">
          <x15:rangePr sourceName="_xlcn.LinkedTable_ShowShare1"/>
        </x15:connection>
      </ext>
    </extLst>
  </connection>
  <connection id="3" xr16:uid="{00000000-0015-0000-FFFF-FFFF02000000}" name="Query - Locations" description="Connection to the 'Locations' query in the workbook." type="100" refreshedVersion="6" minRefreshableVersion="5">
    <extLst>
      <ext xmlns:x15="http://schemas.microsoft.com/office/spreadsheetml/2010/11/main" uri="{DE250136-89BD-433C-8126-D09CA5730AF9}">
        <x15:connection id="84d436e4-97bf-4478-bea1-1ac15686dd55">
          <x15:oledbPr connection="provider=Microsoft.Mashup.OleDb.1;data source=$Workbook$;location=Locations;extended properties=">
            <x15:dbTables>
              <x15:dbTable name="Locations"/>
            </x15:dbTables>
          </x15:oledbPr>
        </x15:connection>
      </ext>
    </extLst>
  </connection>
  <connection id="4" xr16:uid="{00000000-0015-0000-FFFF-FFFF03000000}" name="Query - Manufacturer" description="Connection to the 'Manufacturer' query in the workbook." type="100" refreshedVersion="6" minRefreshableVersion="5">
    <extLst>
      <ext xmlns:x15="http://schemas.microsoft.com/office/spreadsheetml/2010/11/main" uri="{DE250136-89BD-433C-8126-D09CA5730AF9}">
        <x15:connection id="220f77df-8338-4358-9b66-df5aaf16b07a">
          <x15:oledbPr connection="provider=Microsoft.Mashup.OleDb.1;data source=$Workbook$;location=Manufacturer;extended properties=">
            <x15:dbTables>
              <x15:dbTable name="Manufacturer"/>
            </x15:dbTables>
          </x15:oledbPr>
        </x15:connection>
      </ext>
    </extLst>
  </connection>
  <connection id="5" xr16:uid="{00000000-0015-0000-FFFF-FFFF04000000}" name="Query - Products" description="Connection to the 'Products' query in the workbook." type="100" refreshedVersion="6" minRefreshableVersion="5">
    <extLst>
      <ext xmlns:x15="http://schemas.microsoft.com/office/spreadsheetml/2010/11/main" uri="{DE250136-89BD-433C-8126-D09CA5730AF9}">
        <x15:connection id="44718fff-96ad-450c-bd6b-ea435707cf55">
          <x15:oledbPr connection="provider=Microsoft.Mashup.OleDb.1;data source=$Workbook$;location=Products;extended properties=">
            <x15:dbTables>
              <x15:dbTable name="Products"/>
            </x15:dbTables>
          </x15:oledbPr>
        </x15:connection>
      </ext>
    </extLst>
  </connection>
  <connection id="6" xr16:uid="{00000000-0015-0000-FFFF-FFFF05000000}" keepAlive="1" name="Query - Query1" description="Connection to the 'Query1' query in the workbook." type="5" refreshedVersion="0" background="1">
    <dbPr connection="provider=Microsoft.Mashup.OleDb.1;data source=$Workbook$;location=Query1;extended properties=" command="SELECT * FROM [Query1]"/>
  </connection>
  <connection id="7" xr16:uid="{00000000-0015-0000-FFFF-FFFF06000000}" name="Query - Sales" description="Connection to the 'Sales' query in the workbook." type="100" refreshedVersion="6" minRefreshableVersion="5">
    <extLst>
      <ext xmlns:x15="http://schemas.microsoft.com/office/spreadsheetml/2010/11/main" uri="{DE250136-89BD-433C-8126-D09CA5730AF9}">
        <x15:connection id="29fa2552-3253-4533-b14f-224bdf978b2f">
          <x15:oledbPr connection="provider=Microsoft.Mashup.OleDb.1;data source=$Workbook$;location=Sales;extended properties=">
            <x15:dbTables>
              <x15:dbTable name="Sales"/>
            </x15:dbTables>
          </x15:oledbPr>
        </x15:connection>
      </ext>
    </extLst>
  </connection>
  <connection id="8" xr16:uid="{00000000-0015-0000-FFFF-FFFF07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4">
    <s v="ThisWorkbookDataModel"/>
    <s v="[Measures].[GrowthFromLastYear]"/>
    <s v="\$#,0;(\$#,0);\$#,0"/>
    <s v="[Locations].[Country].&amp;[USA]"/>
    <s v="[Locations].[Geo].[Country].[USA].children"/>
    <s v="{[Products].[Segment].[All]}"/>
    <s v="[Products].[Segment].[All]"/>
    <s v="[Measures].[LastYearRevenue]"/>
    <s v="\$#,0.00;(\$#,0.00);\$#,0.00"/>
    <s v="[Locations].[Geo].[Country].&amp;[USA].&amp;[IL]"/>
    <s v="[Locations].[Geo].[Country].&amp;[USA].&amp;[WI]"/>
    <s v="[Locations].[Geo].[Country].&amp;[USA].&amp;[OH]"/>
    <s v="[Locations].[Geo].[Country].&amp;[USA].&amp;[CA]"/>
    <s v="[Locations].[Geo].[Country].&amp;[USA].&amp;[NC]"/>
    <s v="[Locations].[Geo].[Country].&amp;[USA].&amp;[NY]"/>
    <s v="[Locations].[Geo].[Country].&amp;[USA].&amp;[FL]"/>
    <s v="[Locations].[Geo].[Country].&amp;[USA].&amp;[MI]"/>
    <s v="[Locations].[Geo].[Country].&amp;[USA].&amp;[TX]"/>
    <s v="[Locations].[Geo].[Country].&amp;[USA].&amp;[PA]"/>
    <s v="{[Manufacturer].[IsVanarsdel].&amp;[Our Sales]}"/>
    <s v="[Measures].[OurSales]"/>
    <s v="0.00%;-0.00%;0.00%"/>
    <s v="{[Products].[Product].[All]}"/>
    <s v="{[Calendar].[Year].&amp;[2015]}"/>
  </metadataStrings>
  <mdxMetadata count="51">
    <mdx n="0" f="m">
      <t c="1">
        <n x="1"/>
      </t>
    </mdx>
    <mdx n="0" f="r">
      <t c="1">
        <n x="3"/>
      </t>
    </mdx>
    <mdx n="0" f="r">
      <t c="1">
        <n x="6"/>
      </t>
    </mdx>
    <mdx n="0" f="m">
      <t c="1">
        <n x="7"/>
      </t>
    </mdx>
    <mdx n="0" f="r">
      <t c="1">
        <n x="9"/>
      </t>
    </mdx>
    <mdx n="0" f="r">
      <t c="1">
        <n x="10"/>
      </t>
    </mdx>
    <mdx n="0" f="r">
      <t c="1">
        <n x="11"/>
      </t>
    </mdx>
    <mdx n="0" f="r">
      <t c="1">
        <n x="12"/>
      </t>
    </mdx>
    <mdx n="0" f="r">
      <t c="1">
        <n x="13"/>
      </t>
    </mdx>
    <mdx n="0" f="r">
      <t c="1">
        <n x="14"/>
      </t>
    </mdx>
    <mdx n="0" f="r">
      <t c="1">
        <n x="15"/>
      </t>
    </mdx>
    <mdx n="0" f="r">
      <t c="1">
        <n x="16"/>
      </t>
    </mdx>
    <mdx n="0" f="r">
      <t c="1">
        <n x="17"/>
      </t>
    </mdx>
    <mdx n="0" f="r">
      <t c="1">
        <n x="18"/>
      </t>
    </mdx>
    <mdx n="0" f="m">
      <t c="1">
        <n x="20"/>
      </t>
    </mdx>
    <mdx n="0" f="m">
      <t c="3">
        <n x="3"/>
        <n x="6"/>
        <n x="20"/>
      </t>
    </mdx>
    <mdx n="0" f="s">
      <ms ns="4" c="3" o="d">
        <n x="3"/>
        <n x="6"/>
        <n x="20"/>
      </ms>
    </mdx>
    <mdx n="0" f="s">
      <ms ns="22" c="0"/>
    </mdx>
    <mdx n="0" f="v">
      <t c="5" si="21">
        <n x="1"/>
        <n x="3"/>
        <n x="5" s="1"/>
        <n x="19" s="1"/>
        <n x="23" s="1"/>
      </t>
    </mdx>
    <mdx n="0" f="v">
      <t c="5" si="8">
        <n x="7"/>
        <n x="3"/>
        <n x="5" s="1"/>
        <n x="19" s="1"/>
        <n x="23" s="1"/>
      </t>
    </mdx>
    <mdx n="0" f="v">
      <t c="5" si="2">
        <n x="20"/>
        <n x="3"/>
        <n x="5" s="1"/>
        <n x="19" s="1"/>
        <n x="23" s="1"/>
      </t>
    </mdx>
    <mdx n="0" f="v">
      <t c="5" si="21">
        <n x="1"/>
        <n x="12"/>
        <n x="5" s="1"/>
        <n x="19" s="1"/>
        <n x="23" s="1"/>
      </t>
    </mdx>
    <mdx n="0" f="v">
      <t c="5" si="2">
        <n x="20"/>
        <n x="12"/>
        <n x="5" s="1"/>
        <n x="19" s="1"/>
        <n x="23" s="1"/>
      </t>
    </mdx>
    <mdx n="0" f="v">
      <t c="5" si="8">
        <n x="7"/>
        <n x="12"/>
        <n x="5" s="1"/>
        <n x="19" s="1"/>
        <n x="23" s="1"/>
      </t>
    </mdx>
    <mdx n="0" f="v">
      <t c="5" si="8">
        <n x="7"/>
        <n x="10"/>
        <n x="5" s="1"/>
        <n x="19" s="1"/>
        <n x="23" s="1"/>
      </t>
    </mdx>
    <mdx n="0" f="v">
      <t c="5" si="21">
        <n x="1"/>
        <n x="10"/>
        <n x="5" s="1"/>
        <n x="19" s="1"/>
        <n x="23" s="1"/>
      </t>
    </mdx>
    <mdx n="0" f="v">
      <t c="5" si="2">
        <n x="20"/>
        <n x="10"/>
        <n x="5" s="1"/>
        <n x="19" s="1"/>
        <n x="23" s="1"/>
      </t>
    </mdx>
    <mdx n="0" f="v">
      <t c="5" si="21">
        <n x="1"/>
        <n x="13"/>
        <n x="5" s="1"/>
        <n x="19" s="1"/>
        <n x="23" s="1"/>
      </t>
    </mdx>
    <mdx n="0" f="v">
      <t c="5" si="8">
        <n x="7"/>
        <n x="13"/>
        <n x="5" s="1"/>
        <n x="19" s="1"/>
        <n x="23" s="1"/>
      </t>
    </mdx>
    <mdx n="0" f="v">
      <t c="5" si="2">
        <n x="20"/>
        <n x="13"/>
        <n x="5" s="1"/>
        <n x="19" s="1"/>
        <n x="23" s="1"/>
      </t>
    </mdx>
    <mdx n="0" f="v">
      <t c="5" si="21">
        <n x="1"/>
        <n x="14"/>
        <n x="5" s="1"/>
        <n x="19" s="1"/>
        <n x="23" s="1"/>
      </t>
    </mdx>
    <mdx n="0" f="v">
      <t c="5" si="8">
        <n x="7"/>
        <n x="14"/>
        <n x="5" s="1"/>
        <n x="19" s="1"/>
        <n x="23" s="1"/>
      </t>
    </mdx>
    <mdx n="0" f="v">
      <t c="5" si="2">
        <n x="20"/>
        <n x="14"/>
        <n x="5" s="1"/>
        <n x="19" s="1"/>
        <n x="23" s="1"/>
      </t>
    </mdx>
    <mdx n="0" f="v">
      <t c="5" si="2">
        <n x="20"/>
        <n x="17"/>
        <n x="5" s="1"/>
        <n x="19" s="1"/>
        <n x="23" s="1"/>
      </t>
    </mdx>
    <mdx n="0" f="v">
      <t c="5" si="8">
        <n x="7"/>
        <n x="17"/>
        <n x="5" s="1"/>
        <n x="19" s="1"/>
        <n x="23" s="1"/>
      </t>
    </mdx>
    <mdx n="0" f="v">
      <t c="5" si="21">
        <n x="1"/>
        <n x="17"/>
        <n x="5" s="1"/>
        <n x="19" s="1"/>
        <n x="23" s="1"/>
      </t>
    </mdx>
    <mdx n="0" f="v">
      <t c="5" si="21">
        <n x="1"/>
        <n x="15"/>
        <n x="5" s="1"/>
        <n x="19" s="1"/>
        <n x="23" s="1"/>
      </t>
    </mdx>
    <mdx n="0" f="v">
      <t c="5" si="8">
        <n x="7"/>
        <n x="15"/>
        <n x="5" s="1"/>
        <n x="19" s="1"/>
        <n x="23" s="1"/>
      </t>
    </mdx>
    <mdx n="0" f="v">
      <t c="5" si="2">
        <n x="20"/>
        <n x="15"/>
        <n x="5" s="1"/>
        <n x="19" s="1"/>
        <n x="23" s="1"/>
      </t>
    </mdx>
    <mdx n="0" f="v">
      <t c="5" si="8">
        <n x="7"/>
        <n x="9"/>
        <n x="5" s="1"/>
        <n x="19" s="1"/>
        <n x="23" s="1"/>
      </t>
    </mdx>
    <mdx n="0" f="v">
      <t c="5" si="2">
        <n x="20"/>
        <n x="9"/>
        <n x="5" s="1"/>
        <n x="19" s="1"/>
        <n x="23" s="1"/>
      </t>
    </mdx>
    <mdx n="0" f="v">
      <t c="5" si="21">
        <n x="1"/>
        <n x="9"/>
        <n x="5" s="1"/>
        <n x="19" s="1"/>
        <n x="23" s="1"/>
      </t>
    </mdx>
    <mdx n="0" f="v">
      <t c="5" si="8">
        <n x="7"/>
        <n x="16"/>
        <n x="5" s="1"/>
        <n x="19" s="1"/>
        <n x="23" s="1"/>
      </t>
    </mdx>
    <mdx n="0" f="v">
      <t c="5" si="21">
        <n x="1"/>
        <n x="16"/>
        <n x="5" s="1"/>
        <n x="19" s="1"/>
        <n x="23" s="1"/>
      </t>
    </mdx>
    <mdx n="0" f="v">
      <t c="5" si="2">
        <n x="20"/>
        <n x="16"/>
        <n x="5" s="1"/>
        <n x="19" s="1"/>
        <n x="23" s="1"/>
      </t>
    </mdx>
    <mdx n="0" f="v">
      <t c="5" si="2">
        <n x="20"/>
        <n x="11"/>
        <n x="5" s="1"/>
        <n x="19" s="1"/>
        <n x="23" s="1"/>
      </t>
    </mdx>
    <mdx n="0" f="v">
      <t c="5" si="21">
        <n x="1"/>
        <n x="11"/>
        <n x="5" s="1"/>
        <n x="19" s="1"/>
        <n x="23" s="1"/>
      </t>
    </mdx>
    <mdx n="0" f="v">
      <t c="5" si="8">
        <n x="7"/>
        <n x="11"/>
        <n x="5" s="1"/>
        <n x="19" s="1"/>
        <n x="23" s="1"/>
      </t>
    </mdx>
    <mdx n="0" f="v">
      <t c="5" si="21">
        <n x="1"/>
        <n x="18"/>
        <n x="5" s="1"/>
        <n x="19" s="1"/>
        <n x="23" s="1"/>
      </t>
    </mdx>
    <mdx n="0" f="v">
      <t c="5" si="8">
        <n x="7"/>
        <n x="18"/>
        <n x="5" s="1"/>
        <n x="19" s="1"/>
        <n x="23" s="1"/>
      </t>
    </mdx>
    <mdx n="0" f="v">
      <t c="5" si="2">
        <n x="20"/>
        <n x="18"/>
        <n x="5" s="1"/>
        <n x="19" s="1"/>
        <n x="23" s="1"/>
      </t>
    </mdx>
  </mdxMetadata>
  <valueMetadata count="5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valueMetadata>
</metadata>
</file>

<file path=xl/sharedStrings.xml><?xml version="1.0" encoding="utf-8"?>
<sst xmlns="http://schemas.openxmlformats.org/spreadsheetml/2006/main" count="80" uniqueCount="41">
  <si>
    <t>Row Labels</t>
  </si>
  <si>
    <t>New Locations</t>
  </si>
  <si>
    <t>TotalLocations</t>
  </si>
  <si>
    <t xml:space="preserve">As % </t>
  </si>
  <si>
    <t>Absolute</t>
  </si>
  <si>
    <t>ShowMarketShare</t>
  </si>
  <si>
    <t>Year over Year sales comparison</t>
  </si>
  <si>
    <t xml:space="preserve">Market share analysis </t>
  </si>
  <si>
    <t>Expansion into new locations</t>
  </si>
  <si>
    <t>TotRevenue</t>
  </si>
  <si>
    <t>Mix</t>
  </si>
  <si>
    <t>Rural</t>
  </si>
  <si>
    <t>Urban</t>
  </si>
  <si>
    <t>Youth</t>
  </si>
  <si>
    <t>Grand Total</t>
  </si>
  <si>
    <t>Abbas</t>
  </si>
  <si>
    <t>Aliqui</t>
  </si>
  <si>
    <t>Barba</t>
  </si>
  <si>
    <t>Currus</t>
  </si>
  <si>
    <t>Fama</t>
  </si>
  <si>
    <t>Leo</t>
  </si>
  <si>
    <t>Natura</t>
  </si>
  <si>
    <t>Pirum</t>
  </si>
  <si>
    <t>Pomum</t>
  </si>
  <si>
    <t>Quibus</t>
  </si>
  <si>
    <t>Salvus</t>
  </si>
  <si>
    <t>VanArsdel</t>
  </si>
  <si>
    <t>Victoria</t>
  </si>
  <si>
    <t>Column Labels</t>
  </si>
  <si>
    <t>Sum of Revenue</t>
  </si>
  <si>
    <t>Canada</t>
  </si>
  <si>
    <t>France</t>
  </si>
  <si>
    <t>Germany</t>
  </si>
  <si>
    <t>Mexico</t>
  </si>
  <si>
    <t>USA</t>
  </si>
  <si>
    <t>All</t>
  </si>
  <si>
    <t>OurSales</t>
  </si>
  <si>
    <t>YoYShare</t>
  </si>
  <si>
    <t>GrowthFromLastYear</t>
  </si>
  <si>
    <t>Product</t>
  </si>
  <si>
    <t>SalesAllproducts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</si>
</sst>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
    <numFmt numFmtId="165" formatCode="0.00\ %;\-0.00\ %;0.00\ %"/>
    <numFmt numFmtId="166" formatCode="_([$$-409]* #,##0.00_);_([$$-409]* \(#,##0.00\);_([$$-409]* &quot;-&quot;??_);_(@_)"/>
    <numFmt numFmtId="167" formatCode="0.00%;\-0.00%;0.00%"/>
  </numFmts>
  <fonts count="5" x14ac:knownFonts="1">
    <font>
      <sz val="11"/>
      <color theme="1"/>
      <name val="Calibri"/>
      <family val="2"/>
      <scheme val="minor"/>
    </font>
    <font>
      <u/>
      <sz val="16"/>
      <color theme="1"/>
      <name val="Calibri"/>
      <family val="2"/>
      <scheme val="minor"/>
    </font>
    <font>
      <b/>
      <sz val="13"/>
      <color theme="3"/>
      <name val="Calibri"/>
      <family val="2"/>
      <scheme val="minor"/>
    </font>
    <font>
      <b/>
      <sz val="14"/>
      <color theme="1"/>
      <name val="Calibri"/>
      <family val="2"/>
      <scheme val="minor"/>
    </font>
    <font>
      <b/>
      <sz val="15"/>
      <color theme="3"/>
      <name val="Calibri"/>
      <family val="2"/>
      <scheme val="minor"/>
    </font>
  </fonts>
  <fills count="4">
    <fill>
      <patternFill patternType="none"/>
    </fill>
    <fill>
      <patternFill patternType="gray125"/>
    </fill>
    <fill>
      <patternFill patternType="solid">
        <fgColor theme="2" tint="-0.89999084444715716"/>
        <bgColor indexed="64"/>
      </patternFill>
    </fill>
    <fill>
      <patternFill patternType="solid">
        <fgColor theme="4" tint="0.59999389629810485"/>
        <bgColor indexed="64"/>
      </patternFill>
    </fill>
  </fills>
  <borders count="4">
    <border>
      <left/>
      <right/>
      <top/>
      <bottom/>
      <diagonal/>
    </border>
    <border>
      <left/>
      <right/>
      <top/>
      <bottom style="thick">
        <color theme="4" tint="0.499984740745262"/>
      </bottom>
      <diagonal/>
    </border>
    <border>
      <left/>
      <right/>
      <top/>
      <bottom style="double">
        <color indexed="64"/>
      </bottom>
      <diagonal/>
    </border>
    <border>
      <left/>
      <right/>
      <top/>
      <bottom style="thick">
        <color theme="4"/>
      </bottom>
      <diagonal/>
    </border>
  </borders>
  <cellStyleXfs count="3">
    <xf numFmtId="0" fontId="0" fillId="0" borderId="0"/>
    <xf numFmtId="0" fontId="2" fillId="0" borderId="1" applyNumberFormat="0" applyFill="0" applyAlignment="0" applyProtection="0"/>
    <xf numFmtId="0" fontId="4" fillId="0" borderId="3" applyNumberFormat="0" applyFill="0" applyAlignment="0" applyProtection="0"/>
  </cellStyleXfs>
  <cellXfs count="27">
    <xf numFmtId="0" fontId="0" fillId="0" borderId="0" xfId="0"/>
    <xf numFmtId="0" fontId="0" fillId="0" borderId="0" xfId="0" pivotButton="1"/>
    <xf numFmtId="0" fontId="0" fillId="0" borderId="0" xfId="0" applyAlignment="1">
      <alignment horizontal="left"/>
    </xf>
    <xf numFmtId="3" fontId="0" fillId="0" borderId="0" xfId="0" applyNumberFormat="1"/>
    <xf numFmtId="164" fontId="0" fillId="0" borderId="0" xfId="0" applyNumberFormat="1"/>
    <xf numFmtId="165" fontId="0" fillId="0" borderId="0" xfId="0" applyNumberFormat="1"/>
    <xf numFmtId="0" fontId="1" fillId="0" borderId="0" xfId="0" applyFont="1"/>
    <xf numFmtId="0" fontId="3" fillId="0" borderId="0" xfId="0" applyFont="1" applyAlignment="1">
      <alignment horizontal="center" vertical="center"/>
    </xf>
    <xf numFmtId="166" fontId="0" fillId="0" borderId="0" xfId="0" applyNumberFormat="1"/>
    <xf numFmtId="0" fontId="0" fillId="0" borderId="2" xfId="0" applyBorder="1"/>
    <xf numFmtId="0" fontId="0" fillId="0" borderId="0" xfId="0" applyBorder="1"/>
    <xf numFmtId="0" fontId="0" fillId="0" borderId="2" xfId="0" applyFont="1" applyBorder="1"/>
    <xf numFmtId="0" fontId="3" fillId="0" borderId="2" xfId="0" applyFont="1" applyBorder="1" applyAlignment="1">
      <alignment horizontal="center" vertical="center"/>
    </xf>
    <xf numFmtId="166" fontId="0" fillId="0" borderId="2" xfId="0" applyNumberFormat="1" applyBorder="1"/>
    <xf numFmtId="0" fontId="2" fillId="0" borderId="1" xfId="1" applyAlignment="1">
      <alignment wrapText="1"/>
    </xf>
    <xf numFmtId="0" fontId="0" fillId="0" borderId="0" xfId="0" applyAlignment="1">
      <alignment wrapText="1"/>
    </xf>
    <xf numFmtId="0" fontId="0" fillId="0" borderId="0" xfId="0" applyAlignment="1">
      <alignment horizontal="right"/>
    </xf>
    <xf numFmtId="0" fontId="0" fillId="0" borderId="0" xfId="0" applyBorder="1" applyAlignment="1">
      <alignment horizontal="right"/>
    </xf>
    <xf numFmtId="0" fontId="2" fillId="0" borderId="1" xfId="1" quotePrefix="1" applyAlignment="1">
      <alignment wrapText="1"/>
    </xf>
    <xf numFmtId="0" fontId="0" fillId="0" borderId="0" xfId="0" applyNumberFormat="1"/>
    <xf numFmtId="4" fontId="0" fillId="0" borderId="0" xfId="0" applyNumberFormat="1"/>
    <xf numFmtId="167" fontId="0" fillId="0" borderId="0" xfId="0" applyNumberFormat="1"/>
    <xf numFmtId="0" fontId="0" fillId="2" borderId="0" xfId="0" applyFill="1" applyAlignment="1">
      <alignment horizontal="center"/>
    </xf>
    <xf numFmtId="0" fontId="0" fillId="2" borderId="0" xfId="0" applyFill="1"/>
    <xf numFmtId="0" fontId="0" fillId="3" borderId="0" xfId="0" applyFill="1"/>
    <xf numFmtId="0" fontId="0" fillId="2" borderId="0" xfId="0" applyFill="1" applyAlignment="1">
      <alignment horizontal="center"/>
    </xf>
    <xf numFmtId="0" fontId="4" fillId="0" borderId="3" xfId="2" applyAlignment="1">
      <alignment horizontal="center" vertical="center"/>
    </xf>
  </cellXfs>
  <cellStyles count="3">
    <cellStyle name="Heading 1" xfId="2" builtinId="16"/>
    <cellStyle name="Heading 2" xfId="1" builtinId="17"/>
    <cellStyle name="Normal" xfId="0" builtinId="0"/>
  </cellStyles>
  <dxfs count="2">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C19" s="6"/>
        <tr r="C19" s="6"/>
        <tr r="C19" s="6"/>
        <tr r="C19" s="6"/>
        <tr r="E19" s="6"/>
        <tr r="E19" s="6"/>
        <tr r="E19" s="6"/>
        <tr r="E19" s="6"/>
        <tr r="I19" s="6"/>
        <tr r="I19" s="6"/>
        <tr r="I19" s="6"/>
        <tr r="I19" s="6"/>
        <tr r="E17" s="6"/>
        <tr r="E17" s="6"/>
        <tr r="E17" s="6"/>
        <tr r="E17" s="6"/>
        <tr r="I17" s="6"/>
        <tr r="I17" s="6"/>
        <tr r="I17" s="6"/>
        <tr r="I17" s="6"/>
        <tr r="C17" s="6"/>
        <tr r="C17" s="6"/>
        <tr r="C17" s="6"/>
        <tr r="C17" s="6"/>
        <tr r="C22" s="6"/>
        <tr r="C22" s="6"/>
        <tr r="C22" s="6"/>
        <tr r="C22" s="6"/>
        <tr r="I22" s="6"/>
        <tr r="I22" s="6"/>
        <tr r="I22" s="6"/>
        <tr r="I22" s="6"/>
        <tr r="E22" s="6"/>
        <tr r="E22" s="6"/>
        <tr r="E22" s="6"/>
        <tr r="E22" s="6"/>
        <tr r="I18" s="6"/>
        <tr r="I18" s="6"/>
        <tr r="I18" s="6"/>
        <tr r="I18" s="6"/>
        <tr r="C18" s="6"/>
        <tr r="C18" s="6"/>
        <tr r="C18" s="6"/>
        <tr r="C18" s="6"/>
        <tr r="E18" s="6"/>
        <tr r="E18" s="6"/>
        <tr r="E18" s="6"/>
        <tr r="E18" s="6"/>
        <tr r="C15" s="6"/>
        <tr r="C15" s="6"/>
        <tr r="C15" s="6"/>
        <tr r="C15" s="6"/>
        <tr r="E15" s="6"/>
        <tr r="E15" s="6"/>
        <tr r="E15" s="6"/>
        <tr r="E15" s="6"/>
        <tr r="I15" s="6"/>
        <tr r="I15" s="6"/>
        <tr r="I15" s="6"/>
        <tr r="I15" s="6"/>
        <tr r="I14" s="6"/>
        <tr r="I14" s="6"/>
        <tr r="I14" s="6"/>
        <tr r="I14" s="6"/>
        <tr r="E14" s="6"/>
        <tr r="E14" s="6"/>
        <tr r="E14" s="6"/>
        <tr r="E14" s="6"/>
        <tr r="C14" s="6"/>
        <tr r="C14" s="6"/>
        <tr r="C14" s="6"/>
        <tr r="C14" s="6"/>
        <tr r="C20" s="6"/>
        <tr r="C20" s="6"/>
        <tr r="C20" s="6"/>
        <tr r="C20" s="6"/>
        <tr r="E20" s="6"/>
        <tr r="E20" s="6"/>
        <tr r="E20" s="6"/>
        <tr r="E20" s="6"/>
        <tr r="I20" s="6"/>
        <tr r="I20" s="6"/>
        <tr r="I20" s="6"/>
        <tr r="I20" s="6"/>
        <tr r="C23" s="6"/>
        <tr r="C23" s="6"/>
        <tr r="C23" s="6"/>
        <tr r="C23" s="6"/>
        <tr r="E23" s="6"/>
        <tr r="E23" s="6"/>
        <tr r="E23" s="6"/>
        <tr r="E23" s="6"/>
        <tr r="I23" s="6"/>
        <tr r="I23" s="6"/>
        <tr r="I23" s="6"/>
        <tr r="I23" s="6"/>
        <tr r="C21" s="6"/>
        <tr r="C21" s="6"/>
        <tr r="C21" s="6"/>
        <tr r="C21" s="6"/>
        <tr r="I21" s="6"/>
        <tr r="I21" s="6"/>
        <tr r="I21" s="6"/>
        <tr r="I21" s="6"/>
        <tr r="E21" s="6"/>
        <tr r="E21" s="6"/>
        <tr r="E21" s="6"/>
        <tr r="E21" s="6"/>
        <tr r="E16" s="6"/>
        <tr r="E16" s="6"/>
        <tr r="E16" s="6"/>
        <tr r="E16" s="6"/>
        <tr r="C16" s="6"/>
        <tr r="C16" s="6"/>
        <tr r="C16" s="6"/>
        <tr r="C16" s="6"/>
        <tr r="I16" s="6"/>
        <tr r="I16" s="6"/>
        <tr r="I16" s="6"/>
        <tr r="I16" s="6"/>
        <tr r="C13" s="6"/>
        <tr r="C13" s="6"/>
        <tr r="C13" s="6"/>
        <tr r="C13" s="6"/>
        <tr r="E13" s="6"/>
        <tr r="E13" s="6"/>
        <tr r="E13" s="6"/>
        <tr r="E13" s="6"/>
        <tr r="I13" s="6"/>
        <tr r="I13" s="6"/>
        <tr r="I13" s="6"/>
        <tr r="I13" s="6"/>
        <tr r="B19" s="6"/>
        <tr r="B17" s="6"/>
        <tr r="B22" s="6"/>
        <tr r="B18" s="6"/>
        <tr r="B15" s="6"/>
        <tr r="B14" s="6"/>
        <tr r="B20" s="6"/>
        <tr r="B23" s="6"/>
        <tr r="B21" s="6"/>
        <tr r="B16" s="6"/>
        <tr r="B12" s="6"/>
        <tr r="T6" s="6"/>
        <tr r="T3" s="6"/>
        <tr r="T3" s="6"/>
        <tr r="C12" s="6"/>
        <tr r="C12" s="6"/>
        <tr r="C12" s="6"/>
        <tr r="E12" s="6"/>
        <tr r="E12" s="6"/>
        <tr r="E12" s="6"/>
        <tr r="I12" s="6"/>
        <tr r="H14" s="2"/>
        <tr r="H14" s="2"/>
        <tr r="H14" s="2"/>
        <tr r="H14" s="2"/>
        <tr r="H14" s="2"/>
        <tr r="H14" s="2"/>
        <tr r="H14" s="2"/>
        <tr r="H14" s="2"/>
        <tr r="H14" s="2"/>
        <tr r="H14" s="2"/>
        <tr r="H14" s="2"/>
        <tr r="H14" s="2"/>
        <tr r="T4" s="6"/>
        <tr r="T4" s="6"/>
      </tp>
    </main>
  </volType>
</volTypes>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microsoft.com/office/2007/relationships/slicerCache" Target="slicerCaches/slicerCache14.xml"/><Relationship Id="rId47" Type="http://schemas.openxmlformats.org/officeDocument/2006/relationships/pivotCacheDefinition" Target="pivotCache/pivotCacheDefinition23.xml"/><Relationship Id="rId63" Type="http://schemas.openxmlformats.org/officeDocument/2006/relationships/pivotTable" Target="pivotTables/pivotTable10.xml"/><Relationship Id="rId68" Type="http://schemas.openxmlformats.org/officeDocument/2006/relationships/sharedStrings" Target="sharedStrings.xml"/><Relationship Id="rId84" Type="http://schemas.openxmlformats.org/officeDocument/2006/relationships/customXml" Target="../customXml/item13.xml"/><Relationship Id="rId89" Type="http://schemas.openxmlformats.org/officeDocument/2006/relationships/customXml" Target="../customXml/item18.xml"/><Relationship Id="rId7" Type="http://schemas.openxmlformats.org/officeDocument/2006/relationships/worksheet" Target="worksheets/sheet7.xml"/><Relationship Id="rId71" Type="http://schemas.openxmlformats.org/officeDocument/2006/relationships/calcChain" Target="calcChain.xml"/><Relationship Id="rId92"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microsoft.com/office/2007/relationships/slicerCache" Target="slicerCaches/slicerCache1.xml"/><Relationship Id="rId107" Type="http://schemas.openxmlformats.org/officeDocument/2006/relationships/volatileDependencies" Target="volatileDependencies.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microsoft.com/office/2007/relationships/slicerCache" Target="slicerCaches/slicerCache4.xml"/><Relationship Id="rId37" Type="http://schemas.microsoft.com/office/2007/relationships/slicerCache" Target="slicerCaches/slicerCache9.xml"/><Relationship Id="rId40" Type="http://schemas.microsoft.com/office/2007/relationships/slicerCache" Target="slicerCaches/slicerCache12.xml"/><Relationship Id="rId45" Type="http://schemas.openxmlformats.org/officeDocument/2006/relationships/pivotCacheDefinition" Target="pivotCache/pivotCacheDefinition21.xml"/><Relationship Id="rId53" Type="http://schemas.openxmlformats.org/officeDocument/2006/relationships/pivotCacheDefinition" Target="pivotCache/pivotCacheDefinition29.xml"/><Relationship Id="rId58" Type="http://schemas.openxmlformats.org/officeDocument/2006/relationships/pivotTable" Target="pivotTables/pivotTable5.xml"/><Relationship Id="rId66" Type="http://schemas.openxmlformats.org/officeDocument/2006/relationships/connections" Target="connections.xml"/><Relationship Id="rId74" Type="http://schemas.openxmlformats.org/officeDocument/2006/relationships/customXml" Target="../customXml/item3.xml"/><Relationship Id="rId79" Type="http://schemas.openxmlformats.org/officeDocument/2006/relationships/customXml" Target="../customXml/item8.xml"/><Relationship Id="rId87" Type="http://schemas.openxmlformats.org/officeDocument/2006/relationships/customXml" Target="../customXml/item16.xml"/><Relationship Id="rId102"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pivotTable" Target="pivotTables/pivotTable8.xml"/><Relationship Id="rId82" Type="http://schemas.openxmlformats.org/officeDocument/2006/relationships/customXml" Target="../customXml/item11.xml"/><Relationship Id="rId90" Type="http://schemas.openxmlformats.org/officeDocument/2006/relationships/customXml" Target="../customXml/item19.xml"/><Relationship Id="rId95" Type="http://schemas.openxmlformats.org/officeDocument/2006/relationships/customXml" Target="../customXml/item24.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microsoft.com/office/2007/relationships/slicerCache" Target="slicerCaches/slicerCache2.xml"/><Relationship Id="rId35" Type="http://schemas.microsoft.com/office/2007/relationships/slicerCache" Target="slicerCaches/slicerCache7.xml"/><Relationship Id="rId43" Type="http://schemas.openxmlformats.org/officeDocument/2006/relationships/pivotCacheDefinition" Target="pivotCache/pivotCacheDefinition19.xml"/><Relationship Id="rId48" Type="http://schemas.openxmlformats.org/officeDocument/2006/relationships/pivotCacheDefinition" Target="pivotCache/pivotCacheDefinition24.xml"/><Relationship Id="rId56" Type="http://schemas.openxmlformats.org/officeDocument/2006/relationships/pivotTable" Target="pivotTables/pivotTable3.xml"/><Relationship Id="rId64" Type="http://schemas.openxmlformats.org/officeDocument/2006/relationships/pivotTable" Target="pivotTables/pivotTable11.xml"/><Relationship Id="rId69" Type="http://schemas.openxmlformats.org/officeDocument/2006/relationships/sheetMetadata" Target="metadata.xml"/><Relationship Id="rId77" Type="http://schemas.openxmlformats.org/officeDocument/2006/relationships/customXml" Target="../customXml/item6.xml"/><Relationship Id="rId100" Type="http://schemas.openxmlformats.org/officeDocument/2006/relationships/customXml" Target="../customXml/item29.xml"/><Relationship Id="rId105" Type="http://schemas.openxmlformats.org/officeDocument/2006/relationships/customXml" Target="../customXml/item34.xml"/><Relationship Id="rId8" Type="http://schemas.openxmlformats.org/officeDocument/2006/relationships/worksheet" Target="worksheets/sheet8.xml"/><Relationship Id="rId51" Type="http://schemas.openxmlformats.org/officeDocument/2006/relationships/pivotCacheDefinition" Target="pivotCache/pivotCacheDefinition27.xml"/><Relationship Id="rId72" Type="http://schemas.openxmlformats.org/officeDocument/2006/relationships/customXml" Target="../customXml/item1.xml"/><Relationship Id="rId80" Type="http://schemas.openxmlformats.org/officeDocument/2006/relationships/customXml" Target="../customXml/item9.xml"/><Relationship Id="rId85" Type="http://schemas.openxmlformats.org/officeDocument/2006/relationships/customXml" Target="../customXml/item14.xml"/><Relationship Id="rId93" Type="http://schemas.openxmlformats.org/officeDocument/2006/relationships/customXml" Target="../customXml/item22.xml"/><Relationship Id="rId98"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microsoft.com/office/2007/relationships/slicerCache" Target="slicerCaches/slicerCache5.xml"/><Relationship Id="rId38" Type="http://schemas.microsoft.com/office/2007/relationships/slicerCache" Target="slicerCaches/slicerCache10.xml"/><Relationship Id="rId46" Type="http://schemas.openxmlformats.org/officeDocument/2006/relationships/pivotCacheDefinition" Target="pivotCache/pivotCacheDefinition22.xml"/><Relationship Id="rId59" Type="http://schemas.openxmlformats.org/officeDocument/2006/relationships/pivotTable" Target="pivotTables/pivotTable6.xml"/><Relationship Id="rId67" Type="http://schemas.openxmlformats.org/officeDocument/2006/relationships/styles" Target="styles.xml"/><Relationship Id="rId103" Type="http://schemas.openxmlformats.org/officeDocument/2006/relationships/customXml" Target="../customXml/item32.xml"/><Relationship Id="rId20" Type="http://schemas.openxmlformats.org/officeDocument/2006/relationships/pivotCacheDefinition" Target="pivotCache/pivotCacheDefinition10.xml"/><Relationship Id="rId41" Type="http://schemas.microsoft.com/office/2007/relationships/slicerCache" Target="slicerCaches/slicerCache13.xml"/><Relationship Id="rId54" Type="http://schemas.openxmlformats.org/officeDocument/2006/relationships/pivotTable" Target="pivotTables/pivotTable1.xml"/><Relationship Id="rId62" Type="http://schemas.openxmlformats.org/officeDocument/2006/relationships/pivotTable" Target="pivotTables/pivotTable9.xml"/><Relationship Id="rId70" Type="http://schemas.openxmlformats.org/officeDocument/2006/relationships/powerPivotData" Target="model/item.data"/><Relationship Id="rId75" Type="http://schemas.openxmlformats.org/officeDocument/2006/relationships/customXml" Target="../customXml/item4.xml"/><Relationship Id="rId83" Type="http://schemas.openxmlformats.org/officeDocument/2006/relationships/customXml" Target="../customXml/item12.xml"/><Relationship Id="rId88" Type="http://schemas.openxmlformats.org/officeDocument/2006/relationships/customXml" Target="../customXml/item17.xml"/><Relationship Id="rId91" Type="http://schemas.openxmlformats.org/officeDocument/2006/relationships/customXml" Target="../customXml/item20.xml"/><Relationship Id="rId96"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microsoft.com/office/2007/relationships/slicerCache" Target="slicerCaches/slicerCache8.xml"/><Relationship Id="rId49" Type="http://schemas.openxmlformats.org/officeDocument/2006/relationships/pivotCacheDefinition" Target="pivotCache/pivotCacheDefinition25.xml"/><Relationship Id="rId57" Type="http://schemas.openxmlformats.org/officeDocument/2006/relationships/pivotTable" Target="pivotTables/pivotTable4.xml"/><Relationship Id="rId106" Type="http://schemas.openxmlformats.org/officeDocument/2006/relationships/customXml" Target="../customXml/item35.xml"/><Relationship Id="rId10" Type="http://schemas.openxmlformats.org/officeDocument/2006/relationships/worksheet" Target="worksheets/sheet10.xml"/><Relationship Id="rId31" Type="http://schemas.microsoft.com/office/2007/relationships/slicerCache" Target="slicerCaches/slicerCache3.xml"/><Relationship Id="rId44" Type="http://schemas.openxmlformats.org/officeDocument/2006/relationships/pivotCacheDefinition" Target="pivotCache/pivotCacheDefinition20.xml"/><Relationship Id="rId52" Type="http://schemas.openxmlformats.org/officeDocument/2006/relationships/pivotCacheDefinition" Target="pivotCache/pivotCacheDefinition28.xml"/><Relationship Id="rId60" Type="http://schemas.openxmlformats.org/officeDocument/2006/relationships/pivotTable" Target="pivotTables/pivotTable7.xml"/><Relationship Id="rId65" Type="http://schemas.openxmlformats.org/officeDocument/2006/relationships/theme" Target="theme/theme1.xml"/><Relationship Id="rId73" Type="http://schemas.openxmlformats.org/officeDocument/2006/relationships/customXml" Target="../customXml/item2.xml"/><Relationship Id="rId78" Type="http://schemas.openxmlformats.org/officeDocument/2006/relationships/customXml" Target="../customXml/item7.xml"/><Relationship Id="rId81" Type="http://schemas.openxmlformats.org/officeDocument/2006/relationships/customXml" Target="../customXml/item10.xml"/><Relationship Id="rId86" Type="http://schemas.openxmlformats.org/officeDocument/2006/relationships/customXml" Target="../customXml/item15.xml"/><Relationship Id="rId94" Type="http://schemas.openxmlformats.org/officeDocument/2006/relationships/customXml" Target="../customXml/item23.xml"/><Relationship Id="rId99" Type="http://schemas.openxmlformats.org/officeDocument/2006/relationships/customXml" Target="../customXml/item28.xml"/><Relationship Id="rId101"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microsoft.com/office/2007/relationships/slicerCache" Target="slicerCaches/slicerCache11.xml"/><Relationship Id="rId34" Type="http://schemas.microsoft.com/office/2007/relationships/slicerCache" Target="slicerCaches/slicerCache6.xml"/><Relationship Id="rId50" Type="http://schemas.openxmlformats.org/officeDocument/2006/relationships/pivotCacheDefinition" Target="pivotCache/pivotCacheDefinition26.xml"/><Relationship Id="rId55" Type="http://schemas.openxmlformats.org/officeDocument/2006/relationships/pivotTable" Target="pivotTables/pivotTable2.xml"/><Relationship Id="rId76" Type="http://schemas.openxmlformats.org/officeDocument/2006/relationships/customXml" Target="../customXml/item5.xml"/><Relationship Id="rId97" Type="http://schemas.openxmlformats.org/officeDocument/2006/relationships/customXml" Target="../customXml/item26.xml"/><Relationship Id="rId104"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YoY</a:t>
            </a:r>
            <a:r>
              <a:rPr lang="en-US" baseline="0"/>
              <a:t> sales per month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8"/>
              <c:pt idx="0">
                <c:v>January
2012</c:v>
              </c:pt>
              <c:pt idx="1">
                <c:v>February
2012</c:v>
              </c:pt>
              <c:pt idx="2">
                <c:v>March
2012</c:v>
              </c:pt>
              <c:pt idx="3">
                <c:v>April
2012</c:v>
              </c:pt>
              <c:pt idx="4">
                <c:v>May
2012</c:v>
              </c:pt>
              <c:pt idx="5">
                <c:v>June
2012</c:v>
              </c:pt>
              <c:pt idx="6">
                <c:v>July
2012</c:v>
              </c:pt>
              <c:pt idx="7">
                <c:v>August
2012</c:v>
              </c:pt>
              <c:pt idx="8">
                <c:v>September
2012</c:v>
              </c:pt>
              <c:pt idx="9">
                <c:v>October
2012</c:v>
              </c:pt>
              <c:pt idx="10">
                <c:v>November
2012</c:v>
              </c:pt>
              <c:pt idx="11">
                <c:v>December
2012</c:v>
              </c:pt>
              <c:pt idx="12">
                <c:v>January
2013</c:v>
              </c:pt>
              <c:pt idx="13">
                <c:v>February
2013</c:v>
              </c:pt>
              <c:pt idx="14">
                <c:v>March
2013</c:v>
              </c:pt>
              <c:pt idx="15">
                <c:v>April
2013</c:v>
              </c:pt>
              <c:pt idx="16">
                <c:v>May
2013</c:v>
              </c:pt>
              <c:pt idx="17">
                <c:v>June
2013</c:v>
              </c:pt>
              <c:pt idx="18">
                <c:v>July
2013</c:v>
              </c:pt>
              <c:pt idx="19">
                <c:v>August
2013</c:v>
              </c:pt>
              <c:pt idx="20">
                <c:v>September
2013</c:v>
              </c:pt>
              <c:pt idx="21">
                <c:v>October
2013</c:v>
              </c:pt>
              <c:pt idx="22">
                <c:v>November
2013</c:v>
              </c:pt>
              <c:pt idx="23">
                <c:v>December
2013</c:v>
              </c:pt>
              <c:pt idx="24">
                <c:v>January
2014</c:v>
              </c:pt>
              <c:pt idx="25">
                <c:v>February
2014</c:v>
              </c:pt>
              <c:pt idx="26">
                <c:v>March
2014</c:v>
              </c:pt>
              <c:pt idx="27">
                <c:v>April
2014</c:v>
              </c:pt>
              <c:pt idx="28">
                <c:v>May
2014</c:v>
              </c:pt>
              <c:pt idx="29">
                <c:v>June
2014</c:v>
              </c:pt>
              <c:pt idx="30">
                <c:v>July
2014</c:v>
              </c:pt>
              <c:pt idx="31">
                <c:v>August
2014</c:v>
              </c:pt>
              <c:pt idx="32">
                <c:v>September
2014</c:v>
              </c:pt>
              <c:pt idx="33">
                <c:v>October
2014</c:v>
              </c:pt>
              <c:pt idx="34">
                <c:v>November
2014</c:v>
              </c:pt>
              <c:pt idx="35">
                <c:v>December
2014</c:v>
              </c:pt>
              <c:pt idx="36">
                <c:v>January
2015</c:v>
              </c:pt>
              <c:pt idx="37">
                <c:v>February
2015</c:v>
              </c:pt>
              <c:pt idx="38">
                <c:v>March
2015</c:v>
              </c:pt>
              <c:pt idx="39">
                <c:v>April
2015</c:v>
              </c:pt>
              <c:pt idx="40">
                <c:v>May
2015</c:v>
              </c:pt>
              <c:pt idx="41">
                <c:v>June
2015</c:v>
              </c:pt>
              <c:pt idx="42">
                <c:v>July
2015</c:v>
              </c:pt>
              <c:pt idx="43">
                <c:v>August
2015</c:v>
              </c:pt>
              <c:pt idx="44">
                <c:v>September
2015</c:v>
              </c:pt>
              <c:pt idx="45">
                <c:v>October
2015</c:v>
              </c:pt>
              <c:pt idx="46">
                <c:v>November
2015</c:v>
              </c:pt>
              <c:pt idx="47">
                <c:v>December
2015</c:v>
              </c:pt>
            </c:strLit>
          </c:cat>
          <c:val>
            <c:numLit>
              <c:formatCode>0.00%;\-0.00%;0.00%</c:formatCode>
              <c:ptCount val="48"/>
              <c:pt idx="0">
                <c:v>0.31530506384337259</c:v>
              </c:pt>
              <c:pt idx="1">
                <c:v>0.17186937104914995</c:v>
              </c:pt>
              <c:pt idx="2">
                <c:v>7.7790944853410621E-2</c:v>
              </c:pt>
              <c:pt idx="3">
                <c:v>5.0849342074552079E-2</c:v>
              </c:pt>
              <c:pt idx="4">
                <c:v>5.3046825174166222E-2</c:v>
              </c:pt>
              <c:pt idx="5">
                <c:v>-1.0436887429969862E-2</c:v>
              </c:pt>
              <c:pt idx="6">
                <c:v>-6.7021018535831881E-2</c:v>
              </c:pt>
              <c:pt idx="7">
                <c:v>-8.8022447315763849E-2</c:v>
              </c:pt>
              <c:pt idx="8">
                <c:v>6.8322722631873251E-2</c:v>
              </c:pt>
              <c:pt idx="9">
                <c:v>8.9551149396582888E-2</c:v>
              </c:pt>
              <c:pt idx="10">
                <c:v>4.031040532662164E-2</c:v>
              </c:pt>
              <c:pt idx="11">
                <c:v>-1.4328261928413438E-2</c:v>
              </c:pt>
              <c:pt idx="12">
                <c:v>-3.4029644804542077E-2</c:v>
              </c:pt>
              <c:pt idx="13">
                <c:v>-9.242975909049872E-2</c:v>
              </c:pt>
              <c:pt idx="14">
                <c:v>-0.24951906319556563</c:v>
              </c:pt>
              <c:pt idx="15">
                <c:v>6.3844040007804458E-3</c:v>
              </c:pt>
              <c:pt idx="16">
                <c:v>5.8160035939287494E-2</c:v>
              </c:pt>
              <c:pt idx="17">
                <c:v>4.2665276817779679E-2</c:v>
              </c:pt>
              <c:pt idx="18">
                <c:v>0.1080493079248068</c:v>
              </c:pt>
              <c:pt idx="19">
                <c:v>0.23015153670364361</c:v>
              </c:pt>
              <c:pt idx="20">
                <c:v>0.23172324598472971</c:v>
              </c:pt>
              <c:pt idx="21">
                <c:v>0.15333067564994929</c:v>
              </c:pt>
              <c:pt idx="22">
                <c:v>0.16721761099479637</c:v>
              </c:pt>
              <c:pt idx="23">
                <c:v>-5.784658633551959E-2</c:v>
              </c:pt>
              <c:pt idx="24">
                <c:v>1.8013861955834102E-3</c:v>
              </c:pt>
              <c:pt idx="25">
                <c:v>7.6520051074547069E-2</c:v>
              </c:pt>
              <c:pt idx="26">
                <c:v>5.8222245464025865E-2</c:v>
              </c:pt>
              <c:pt idx="27">
                <c:v>0.10646085738335748</c:v>
              </c:pt>
              <c:pt idx="28">
                <c:v>7.4457337818825908E-2</c:v>
              </c:pt>
              <c:pt idx="29">
                <c:v>7.397525880390333E-3</c:v>
              </c:pt>
              <c:pt idx="30">
                <c:v>1.1256206090263758E-2</c:v>
              </c:pt>
              <c:pt idx="31">
                <c:v>-2.3350194995520761E-2</c:v>
              </c:pt>
              <c:pt idx="32">
                <c:v>-0.11013097439972151</c:v>
              </c:pt>
              <c:pt idx="33">
                <c:v>-0.11404777277415673</c:v>
              </c:pt>
              <c:pt idx="34">
                <c:v>-5.3224289752279656E-2</c:v>
              </c:pt>
              <c:pt idx="35">
                <c:v>-1.6556346761851563E-3</c:v>
              </c:pt>
              <c:pt idx="36">
                <c:v>-0.14624261123515386</c:v>
              </c:pt>
              <c:pt idx="37">
                <c:v>-0.19534393920298171</c:v>
              </c:pt>
              <c:pt idx="38">
                <c:v>8.7724930726520281E-2</c:v>
              </c:pt>
              <c:pt idx="39">
                <c:v>-6.3214811937997051E-2</c:v>
              </c:pt>
              <c:pt idx="40">
                <c:v>-0.25715321950846792</c:v>
              </c:pt>
              <c:pt idx="41">
                <c:v>-0.17410229050241605</c:v>
              </c:pt>
              <c:pt idx="42">
                <c:v>-1</c:v>
              </c:pt>
              <c:pt idx="43">
                <c:v>-1</c:v>
              </c:pt>
              <c:pt idx="44">
                <c:v>-1</c:v>
              </c:pt>
              <c:pt idx="45">
                <c:v>-1</c:v>
              </c:pt>
              <c:pt idx="46">
                <c:v>-1</c:v>
              </c:pt>
              <c:pt idx="47">
                <c:v>-1</c:v>
              </c:pt>
            </c:numLit>
          </c:val>
          <c:extLst>
            <c:ext xmlns:c16="http://schemas.microsoft.com/office/drawing/2014/chart" uri="{C3380CC4-5D6E-409C-BE32-E72D297353CC}">
              <c16:uniqueId val="{00000000-3899-4E6C-86F5-88F329DCEBFC}"/>
            </c:ext>
          </c:extLst>
        </c:ser>
        <c:dLbls>
          <c:showLegendKey val="0"/>
          <c:showVal val="0"/>
          <c:showCatName val="0"/>
          <c:showSerName val="0"/>
          <c:showPercent val="0"/>
          <c:showBubbleSize val="0"/>
        </c:dLbls>
        <c:gapWidth val="100"/>
        <c:overlap val="-24"/>
        <c:axId val="1496918400"/>
        <c:axId val="1496914048"/>
      </c:barChart>
      <c:catAx>
        <c:axId val="1496918400"/>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14048"/>
        <c:crosses val="autoZero"/>
        <c:auto val="1"/>
        <c:lblAlgn val="ctr"/>
        <c:lblOffset val="100"/>
        <c:noMultiLvlLbl val="0"/>
        <c:extLst>
          <c:ext xmlns:c15="http://schemas.microsoft.com/office/drawing/2012/chart" uri="{F40574EE-89B7-4290-83BB-5DA773EAF853}">
            <c15:numFmt c:formatCode="General" c:sourceLinked="1"/>
          </c:ext>
        </c:extLst>
      </c:catAx>
      <c:valAx>
        <c:axId val="1496914048"/>
        <c:scaling>
          <c:orientation val="minMax"/>
        </c:scaling>
        <c:delete val="0"/>
        <c:axPos val="l"/>
        <c:majorGridlines>
          <c:spPr>
            <a:ln w="9525" cap="flat" cmpd="sng" algn="ctr">
              <a:solidFill>
                <a:schemeClr val="lt1">
                  <a:lumMod val="95000"/>
                  <a:alpha val="10000"/>
                </a:schemeClr>
              </a:solidFill>
              <a:round/>
            </a:ln>
            <a:effectLst/>
          </c:spPr>
        </c:majorGridlines>
        <c:numFmt formatCode="0.00%;\-0.0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18400"/>
        <c:crosses val="autoZero"/>
        <c:crossBetween val="between"/>
        <c:extLst>
          <c:ext xmlns:c15="http://schemas.microsoft.com/office/drawing/2012/chart" uri="{F40574EE-89B7-4290-83BB-5DA773EAF853}">
            <c15:numFmt c:formatCode="0.00%;\-0.00%;0.00%" c:sourceLinked="1"/>
          </c:ext>
        </c:extLs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[Module 4-8  - multitable model.xlsx]PivotChartTable6</c15:name>
        <c15:fmtId val="2"/>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Change in market Share over the years</a:t>
            </a:r>
          </a:p>
        </c:rich>
      </c:tx>
      <c:layout>
        <c:manualLayout>
          <c:xMode val="edge"/>
          <c:yMode val="edge"/>
          <c:x val="0.136660445222125"/>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2012</c:v>
              </c:pt>
              <c:pt idx="1">
                <c:v>2013</c:v>
              </c:pt>
              <c:pt idx="2">
                <c:v>2014</c:v>
              </c:pt>
              <c:pt idx="3">
                <c:v>2015</c:v>
              </c:pt>
            </c:strLit>
          </c:cat>
          <c:val>
            <c:numLit>
              <c:formatCode>#,##0.00</c:formatCode>
              <c:ptCount val="4"/>
              <c:pt idx="0">
                <c:v>1.3745426089191715</c:v>
              </c:pt>
              <c:pt idx="1">
                <c:v>2.0855204803662319</c:v>
              </c:pt>
              <c:pt idx="2">
                <c:v>-2.6086585484973113</c:v>
              </c:pt>
              <c:pt idx="3">
                <c:v>-2.0450518944870377</c:v>
              </c:pt>
            </c:numLit>
          </c:val>
          <c:extLst>
            <c:ext xmlns:c16="http://schemas.microsoft.com/office/drawing/2014/chart" uri="{C3380CC4-5D6E-409C-BE32-E72D297353CC}">
              <c16:uniqueId val="{00000001-1D71-484C-B379-7138B66C8A78}"/>
            </c:ext>
          </c:extLst>
        </c:ser>
        <c:dLbls>
          <c:showLegendKey val="0"/>
          <c:showVal val="0"/>
          <c:showCatName val="0"/>
          <c:showSerName val="0"/>
          <c:showPercent val="0"/>
          <c:showBubbleSize val="0"/>
        </c:dLbls>
        <c:gapWidth val="100"/>
        <c:overlap val="-24"/>
        <c:axId val="1496929280"/>
        <c:axId val="1496916224"/>
      </c:barChart>
      <c:catAx>
        <c:axId val="1496929280"/>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16224"/>
        <c:crosses val="autoZero"/>
        <c:auto val="1"/>
        <c:lblAlgn val="ctr"/>
        <c:lblOffset val="100"/>
        <c:noMultiLvlLbl val="0"/>
        <c:extLst>
          <c:ext xmlns:c15="http://schemas.microsoft.com/office/drawing/2012/chart" uri="{F40574EE-89B7-4290-83BB-5DA773EAF853}">
            <c15:numFmt c:formatCode="General" c:sourceLinked="1"/>
          </c:ext>
        </c:extLst>
      </c:catAx>
      <c:valAx>
        <c:axId val="149691622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29280"/>
        <c:crosses val="autoZero"/>
        <c:crossBetween val="between"/>
        <c:extLst>
          <c:ext xmlns:c15="http://schemas.microsoft.com/office/drawing/2012/chart" uri="{F40574EE-89B7-4290-83BB-5DA773EAF853}">
            <c15:numFmt c:formatCode="#,##0.00" c:sourceLinked="1"/>
          </c:ext>
        </c:extLs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[Module 4-8  - multitable model.xlsx]PivotChartTable8</c15:name>
        <c15:fmtId val="2"/>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4-8  - multitable model.xlsx]Expansion!PivotTable1</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pivotFmt>
      <c:pivotFmt>
        <c:idx val="5"/>
        <c:spPr>
          <a:solidFill>
            <a:schemeClr val="accent1"/>
          </a:solidFill>
          <a:ln w="28575" cap="rnd">
            <a:solidFill>
              <a:schemeClr val="accent1"/>
            </a:solidFill>
            <a:round/>
          </a:ln>
          <a:effectLst/>
        </c:spP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Expansion!$C$3</c:f>
              <c:strCache>
                <c:ptCount val="1"/>
                <c:pt idx="0">
                  <c:v>New Locations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Expansion!$B$4:$B$8</c:f>
              <c:strCache>
                <c:ptCount val="5"/>
                <c:pt idx="0">
                  <c:v>2011</c:v>
                </c:pt>
                <c:pt idx="1">
                  <c:v>2012</c:v>
                </c:pt>
                <c:pt idx="2">
                  <c:v>2013</c:v>
                </c:pt>
                <c:pt idx="3">
                  <c:v>2014</c:v>
                </c:pt>
                <c:pt idx="4">
                  <c:v>2015</c:v>
                </c:pt>
              </c:strCache>
            </c:strRef>
          </c:cat>
          <c:val>
            <c:numRef>
              <c:f>Expansion!$C$4:$C$8</c:f>
              <c:numCache>
                <c:formatCode>#,##0</c:formatCode>
                <c:ptCount val="5"/>
                <c:pt idx="0">
                  <c:v>28862</c:v>
                </c:pt>
                <c:pt idx="1">
                  <c:v>3529</c:v>
                </c:pt>
                <c:pt idx="2">
                  <c:v>1644</c:v>
                </c:pt>
                <c:pt idx="3">
                  <c:v>1201</c:v>
                </c:pt>
                <c:pt idx="4">
                  <c:v>494</c:v>
                </c:pt>
              </c:numCache>
            </c:numRef>
          </c:val>
          <c:smooth val="0"/>
          <c:extLst>
            <c:ext xmlns:c16="http://schemas.microsoft.com/office/drawing/2014/chart" uri="{C3380CC4-5D6E-409C-BE32-E72D297353CC}">
              <c16:uniqueId val="{00000000-D6A6-43E6-89BB-F085124E12F5}"/>
            </c:ext>
          </c:extLst>
        </c:ser>
        <c:ser>
          <c:idx val="1"/>
          <c:order val="1"/>
          <c:tx>
            <c:strRef>
              <c:f>Expansion!$D$3</c:f>
              <c:strCache>
                <c:ptCount val="1"/>
                <c:pt idx="0">
                  <c:v>TotalLocations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Expansion!$B$4:$B$8</c:f>
              <c:strCache>
                <c:ptCount val="5"/>
                <c:pt idx="0">
                  <c:v>2011</c:v>
                </c:pt>
                <c:pt idx="1">
                  <c:v>2012</c:v>
                </c:pt>
                <c:pt idx="2">
                  <c:v>2013</c:v>
                </c:pt>
                <c:pt idx="3">
                  <c:v>2014</c:v>
                </c:pt>
                <c:pt idx="4">
                  <c:v>2015</c:v>
                </c:pt>
              </c:strCache>
            </c:strRef>
          </c:cat>
          <c:val>
            <c:numRef>
              <c:f>Expansion!$D$4:$D$8</c:f>
              <c:numCache>
                <c:formatCode>#,##0</c:formatCode>
                <c:ptCount val="5"/>
                <c:pt idx="0">
                  <c:v>28862</c:v>
                </c:pt>
                <c:pt idx="1">
                  <c:v>28918</c:v>
                </c:pt>
                <c:pt idx="2">
                  <c:v>28633</c:v>
                </c:pt>
                <c:pt idx="3">
                  <c:v>29312</c:v>
                </c:pt>
                <c:pt idx="4">
                  <c:v>25970</c:v>
                </c:pt>
              </c:numCache>
            </c:numRef>
          </c:val>
          <c:smooth val="0"/>
          <c:extLst>
            <c:ext xmlns:c16="http://schemas.microsoft.com/office/drawing/2014/chart" uri="{C3380CC4-5D6E-409C-BE32-E72D297353CC}">
              <c16:uniqueId val="{00000001-D6A6-43E6-89BB-F085124E12F5}"/>
            </c:ext>
          </c:extLst>
        </c:ser>
        <c:dLbls>
          <c:showLegendKey val="0"/>
          <c:showVal val="0"/>
          <c:showCatName val="0"/>
          <c:showSerName val="0"/>
          <c:showPercent val="0"/>
          <c:showBubbleSize val="0"/>
        </c:dLbls>
        <c:marker val="1"/>
        <c:smooth val="0"/>
        <c:axId val="1496915136"/>
        <c:axId val="1496921120"/>
      </c:lineChart>
      <c:catAx>
        <c:axId val="149691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921120"/>
        <c:crosses val="autoZero"/>
        <c:auto val="1"/>
        <c:lblAlgn val="ctr"/>
        <c:lblOffset val="100"/>
        <c:noMultiLvlLbl val="0"/>
      </c:catAx>
      <c:valAx>
        <c:axId val="1496921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91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w="9525"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Change</a:t>
            </a:r>
            <a:r>
              <a:rPr lang="en-IN" baseline="0">
                <a:solidFill>
                  <a:schemeClr val="bg1"/>
                </a:solidFill>
              </a:rPr>
              <a:t> inRevenue</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5"/>
              <c:pt idx="0">
                <c:v>Canada</c:v>
              </c:pt>
              <c:pt idx="1">
                <c:v>France</c:v>
              </c:pt>
              <c:pt idx="2">
                <c:v>Germany</c:v>
              </c:pt>
              <c:pt idx="3">
                <c:v>Mexico</c:v>
              </c:pt>
              <c:pt idx="4">
                <c:v>USA</c:v>
              </c:pt>
            </c:strLit>
          </c:cat>
          <c:val>
            <c:numLit>
              <c:formatCode>General</c:formatCode>
              <c:ptCount val="5"/>
              <c:pt idx="0">
                <c:v>353854743.48003662</c:v>
              </c:pt>
              <c:pt idx="1">
                <c:v>362644305.66000742</c:v>
              </c:pt>
              <c:pt idx="2">
                <c:v>358188332.67000085</c:v>
              </c:pt>
              <c:pt idx="3">
                <c:v>285595710.75001997</c:v>
              </c:pt>
              <c:pt idx="4">
                <c:v>1104789982.3274972</c:v>
              </c:pt>
            </c:numLit>
          </c:val>
          <c:extLst>
            <c:ext xmlns:c16="http://schemas.microsoft.com/office/drawing/2014/chart" uri="{C3380CC4-5D6E-409C-BE32-E72D297353CC}">
              <c16:uniqueId val="{00000000-D284-4969-A60E-FA589E539974}"/>
            </c:ext>
          </c:extLst>
        </c:ser>
        <c:dLbls>
          <c:showLegendKey val="0"/>
          <c:showVal val="0"/>
          <c:showCatName val="0"/>
          <c:showSerName val="0"/>
          <c:showPercent val="0"/>
          <c:showBubbleSize val="0"/>
        </c:dLbls>
        <c:gapWidth val="219"/>
        <c:overlap val="-27"/>
        <c:axId val="847109192"/>
        <c:axId val="847108208"/>
      </c:barChart>
      <c:catAx>
        <c:axId val="84710919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08208"/>
        <c:crosses val="autoZero"/>
        <c:auto val="1"/>
        <c:lblAlgn val="ctr"/>
        <c:lblOffset val="100"/>
        <c:noMultiLvlLbl val="0"/>
        <c:extLst>
          <c:ext xmlns:c15="http://schemas.microsoft.com/office/drawing/2012/chart" uri="{F40574EE-89B7-4290-83BB-5DA773EAF853}">
            <c15:numFmt c:formatCode="General" c:sourceLinked="1"/>
          </c:ext>
        </c:extLst>
      </c:catAx>
      <c:valAx>
        <c:axId val="84710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091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[Module 4-8  - multitable model.xlsx]PivotChartTable10</c15:name>
        <c15:fmtId val="2"/>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rPr>
              <a:t>Product</a:t>
            </a:r>
            <a:r>
              <a:rPr lang="en-IN" baseline="0">
                <a:solidFill>
                  <a:schemeClr val="bg1"/>
                </a:solidFill>
              </a:rPr>
              <a:t> sales</a:t>
            </a:r>
            <a:endParaRPr lang="en-IN">
              <a:solidFill>
                <a:schemeClr val="bg1"/>
              </a:solidFill>
            </a:endParaRPr>
          </a:p>
        </c:rich>
      </c:tx>
      <c:layout>
        <c:manualLayout>
          <c:xMode val="edge"/>
          <c:yMode val="edge"/>
          <c:x val="0.37619878016142433"/>
          <c:y val="0.1044401417035985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barChart>
        <c:barDir val="col"/>
        <c:grouping val="clustered"/>
        <c:varyColors val="0"/>
        <c:ser>
          <c:idx val="0"/>
          <c:order val="0"/>
          <c:tx>
            <c:v>Mix</c:v>
          </c:tx>
          <c:spPr>
            <a:solidFill>
              <a:schemeClr val="accent1"/>
            </a:solidFill>
            <a:ln>
              <a:noFill/>
            </a:ln>
            <a:effectLst/>
          </c:spPr>
          <c:invertIfNegative val="0"/>
          <c:cat>
            <c:strLit>
              <c:ptCount val="4"/>
              <c:pt idx="0">
                <c:v>Canada</c:v>
              </c:pt>
              <c:pt idx="1">
                <c:v>France</c:v>
              </c:pt>
              <c:pt idx="2">
                <c:v>Germany</c:v>
              </c:pt>
              <c:pt idx="3">
                <c:v>Mexico</c:v>
              </c:pt>
            </c:strLit>
          </c:cat>
          <c:val>
            <c:numLit>
              <c:formatCode>General</c:formatCode>
              <c:ptCount val="4"/>
              <c:pt idx="0">
                <c:v>484</c:v>
              </c:pt>
              <c:pt idx="1">
                <c:v>494</c:v>
              </c:pt>
              <c:pt idx="2">
                <c:v>422</c:v>
              </c:pt>
              <c:pt idx="3">
                <c:v>398</c:v>
              </c:pt>
            </c:numLit>
          </c:val>
          <c:extLst>
            <c:ext xmlns:c16="http://schemas.microsoft.com/office/drawing/2014/chart" uri="{C3380CC4-5D6E-409C-BE32-E72D297353CC}">
              <c16:uniqueId val="{00000000-5E65-4A9F-8C77-3BCAAA39ADFE}"/>
            </c:ext>
          </c:extLst>
        </c:ser>
        <c:ser>
          <c:idx val="1"/>
          <c:order val="1"/>
          <c:tx>
            <c:v>Rural</c:v>
          </c:tx>
          <c:spPr>
            <a:solidFill>
              <a:schemeClr val="accent2"/>
            </a:solidFill>
            <a:ln>
              <a:noFill/>
            </a:ln>
            <a:effectLst/>
          </c:spPr>
          <c:invertIfNegative val="0"/>
          <c:cat>
            <c:strLit>
              <c:ptCount val="4"/>
              <c:pt idx="0">
                <c:v>Canada</c:v>
              </c:pt>
              <c:pt idx="1">
                <c:v>France</c:v>
              </c:pt>
              <c:pt idx="2">
                <c:v>Germany</c:v>
              </c:pt>
              <c:pt idx="3">
                <c:v>Mexico</c:v>
              </c:pt>
            </c:strLit>
          </c:cat>
          <c:val>
            <c:numLit>
              <c:formatCode>General</c:formatCode>
              <c:ptCount val="4"/>
              <c:pt idx="0">
                <c:v>2384</c:v>
              </c:pt>
              <c:pt idx="1">
                <c:v>2274</c:v>
              </c:pt>
              <c:pt idx="2">
                <c:v>1036</c:v>
              </c:pt>
              <c:pt idx="3">
                <c:v>1544</c:v>
              </c:pt>
            </c:numLit>
          </c:val>
          <c:extLst>
            <c:ext xmlns:c16="http://schemas.microsoft.com/office/drawing/2014/chart" uri="{C3380CC4-5D6E-409C-BE32-E72D297353CC}">
              <c16:uniqueId val="{00000001-5E65-4A9F-8C77-3BCAAA39ADFE}"/>
            </c:ext>
          </c:extLst>
        </c:ser>
        <c:ser>
          <c:idx val="2"/>
          <c:order val="2"/>
          <c:tx>
            <c:v>Urban</c:v>
          </c:tx>
          <c:spPr>
            <a:solidFill>
              <a:schemeClr val="accent3"/>
            </a:solidFill>
            <a:ln>
              <a:noFill/>
            </a:ln>
            <a:effectLst/>
          </c:spPr>
          <c:invertIfNegative val="0"/>
          <c:cat>
            <c:strLit>
              <c:ptCount val="4"/>
              <c:pt idx="0">
                <c:v>Canada</c:v>
              </c:pt>
              <c:pt idx="1">
                <c:v>France</c:v>
              </c:pt>
              <c:pt idx="2">
                <c:v>Germany</c:v>
              </c:pt>
              <c:pt idx="3">
                <c:v>Mexico</c:v>
              </c:pt>
            </c:strLit>
          </c:cat>
          <c:val>
            <c:numLit>
              <c:formatCode>General</c:formatCode>
              <c:ptCount val="4"/>
              <c:pt idx="0">
                <c:v>6672</c:v>
              </c:pt>
              <c:pt idx="1">
                <c:v>6704</c:v>
              </c:pt>
              <c:pt idx="2">
                <c:v>6251</c:v>
              </c:pt>
              <c:pt idx="3">
                <c:v>5200</c:v>
              </c:pt>
            </c:numLit>
          </c:val>
          <c:extLst>
            <c:ext xmlns:c16="http://schemas.microsoft.com/office/drawing/2014/chart" uri="{C3380CC4-5D6E-409C-BE32-E72D297353CC}">
              <c16:uniqueId val="{00000002-5E65-4A9F-8C77-3BCAAA39ADFE}"/>
            </c:ext>
          </c:extLst>
        </c:ser>
        <c:ser>
          <c:idx val="3"/>
          <c:order val="3"/>
          <c:tx>
            <c:v>Youth</c:v>
          </c:tx>
          <c:spPr>
            <a:solidFill>
              <a:schemeClr val="accent4"/>
            </a:solidFill>
            <a:ln>
              <a:noFill/>
            </a:ln>
            <a:effectLst/>
          </c:spPr>
          <c:invertIfNegative val="0"/>
          <c:cat>
            <c:strLit>
              <c:ptCount val="4"/>
              <c:pt idx="0">
                <c:v>Canada</c:v>
              </c:pt>
              <c:pt idx="1">
                <c:v>France</c:v>
              </c:pt>
              <c:pt idx="2">
                <c:v>Germany</c:v>
              </c:pt>
              <c:pt idx="3">
                <c:v>Mexico</c:v>
              </c:pt>
            </c:strLit>
          </c:cat>
          <c:val>
            <c:numLit>
              <c:formatCode>General</c:formatCode>
              <c:ptCount val="4"/>
              <c:pt idx="0">
                <c:v>652</c:v>
              </c:pt>
              <c:pt idx="1">
                <c:v>944</c:v>
              </c:pt>
              <c:pt idx="2">
                <c:v>1010</c:v>
              </c:pt>
              <c:pt idx="3">
                <c:v>384</c:v>
              </c:pt>
            </c:numLit>
          </c:val>
          <c:extLst>
            <c:ext xmlns:c16="http://schemas.microsoft.com/office/drawing/2014/chart" uri="{C3380CC4-5D6E-409C-BE32-E72D297353CC}">
              <c16:uniqueId val="{00000003-5E65-4A9F-8C77-3BCAAA39ADFE}"/>
            </c:ext>
          </c:extLst>
        </c:ser>
        <c:dLbls>
          <c:showLegendKey val="0"/>
          <c:showVal val="0"/>
          <c:showCatName val="0"/>
          <c:showSerName val="0"/>
          <c:showPercent val="0"/>
          <c:showBubbleSize val="0"/>
        </c:dLbls>
        <c:gapWidth val="219"/>
        <c:overlap val="-27"/>
        <c:axId val="1597879248"/>
        <c:axId val="1597879576"/>
      </c:barChart>
      <c:catAx>
        <c:axId val="15978792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79576"/>
        <c:crosses val="autoZero"/>
        <c:auto val="1"/>
        <c:lblAlgn val="ctr"/>
        <c:lblOffset val="100"/>
        <c:noMultiLvlLbl val="0"/>
        <c:extLst>
          <c:ext xmlns:c15="http://schemas.microsoft.com/office/drawing/2012/chart" uri="{F40574EE-89B7-4290-83BB-5DA773EAF853}">
            <c15:numFmt c:formatCode="General" c:sourceLinked="1"/>
          </c:ext>
        </c:extLst>
      </c:catAx>
      <c:valAx>
        <c:axId val="1597879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7924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75000"/>
          <a:lumOff val="25000"/>
        </a:schemeClr>
      </a:solidFill>
      <a:round/>
    </a:ln>
    <a:effectLst/>
  </c:spPr>
  <c:txPr>
    <a:bodyPr/>
    <a:lstStyle/>
    <a:p>
      <a:pPr>
        <a:defRPr/>
      </a:pPr>
      <a:endParaRPr lang="en-US"/>
    </a:p>
  </c:txPr>
  <c:extLst>
    <c:ext xmlns:c15="http://schemas.microsoft.com/office/drawing/2012/chart" uri="{723BEF56-08C2-4564-9609-F4CBC75E7E54}">
      <c15:pivotSource>
        <c15:name>[Module 4-8  - multitable model.xlsx]PivotChartTable11</c15:name>
        <c15:fmtId val="2"/>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Historic Sales Figures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5"/>
              <c:pt idx="0">
                <c:v>2011</c:v>
              </c:pt>
              <c:pt idx="1">
                <c:v>2012</c:v>
              </c:pt>
              <c:pt idx="2">
                <c:v>2013</c:v>
              </c:pt>
              <c:pt idx="3">
                <c:v>2014</c:v>
              </c:pt>
              <c:pt idx="4">
                <c:v>2015</c:v>
              </c:pt>
            </c:strLit>
          </c:cat>
          <c:val>
            <c:numLit>
              <c:formatCode>\$#,##0;\(\$#,##0\);\$#,##0</c:formatCode>
              <c:ptCount val="5"/>
              <c:pt idx="0">
                <c:v>519533698.74003106</c:v>
              </c:pt>
              <c:pt idx="1">
                <c:v>539430047.83497667</c:v>
              </c:pt>
              <c:pt idx="2">
                <c:v>555193509.36001468</c:v>
              </c:pt>
              <c:pt idx="3">
                <c:v>562165529.94004714</c:v>
              </c:pt>
              <c:pt idx="4">
                <c:v>288750289.01252174</c:v>
              </c:pt>
            </c:numLit>
          </c:val>
          <c:extLst>
            <c:ext xmlns:c16="http://schemas.microsoft.com/office/drawing/2014/chart" uri="{C3380CC4-5D6E-409C-BE32-E72D297353CC}">
              <c16:uniqueId val="{00000000-AEBF-47B5-852D-E4024348DFDD}"/>
            </c:ext>
          </c:extLst>
        </c:ser>
        <c:dLbls>
          <c:showLegendKey val="0"/>
          <c:showVal val="0"/>
          <c:showCatName val="0"/>
          <c:showSerName val="0"/>
          <c:showPercent val="0"/>
          <c:showBubbleSize val="0"/>
        </c:dLbls>
        <c:gapWidth val="100"/>
        <c:overlap val="-24"/>
        <c:axId val="1496927104"/>
        <c:axId val="1496922208"/>
      </c:barChart>
      <c:catAx>
        <c:axId val="1496927104"/>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22208"/>
        <c:crosses val="autoZero"/>
        <c:auto val="1"/>
        <c:lblAlgn val="ctr"/>
        <c:lblOffset val="100"/>
        <c:noMultiLvlLbl val="0"/>
        <c:extLst>
          <c:ext xmlns:c15="http://schemas.microsoft.com/office/drawing/2012/chart" uri="{F40574EE-89B7-4290-83BB-5DA773EAF853}">
            <c15:numFmt c:formatCode="General" c:sourceLinked="1"/>
          </c:ext>
        </c:extLst>
      </c:catAx>
      <c:valAx>
        <c:axId val="149692220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27104"/>
        <c:crosses val="autoZero"/>
        <c:crossBetween val="between"/>
        <c:extLst>
          <c:ext xmlns:c15="http://schemas.microsoft.com/office/drawing/2012/chart" uri="{F40574EE-89B7-4290-83BB-5DA773EAF853}">
            <c15:numFmt c:formatCode="\$#,##0;\(\$#,##0\);\$#,##0" c:sourceLinked="1"/>
          </c:ext>
        </c:extLs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[Module 4-8  - multitable model.xlsx]PivotChartTable1</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YoY</a:t>
            </a:r>
            <a:r>
              <a:rPr lang="en-US" baseline="0"/>
              <a:t> sales per month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8"/>
              <c:pt idx="0">
                <c:v>January
2012</c:v>
              </c:pt>
              <c:pt idx="1">
                <c:v>February
2012</c:v>
              </c:pt>
              <c:pt idx="2">
                <c:v>March
2012</c:v>
              </c:pt>
              <c:pt idx="3">
                <c:v>April
2012</c:v>
              </c:pt>
              <c:pt idx="4">
                <c:v>May
2012</c:v>
              </c:pt>
              <c:pt idx="5">
                <c:v>June
2012</c:v>
              </c:pt>
              <c:pt idx="6">
                <c:v>July
2012</c:v>
              </c:pt>
              <c:pt idx="7">
                <c:v>August
2012</c:v>
              </c:pt>
              <c:pt idx="8">
                <c:v>September
2012</c:v>
              </c:pt>
              <c:pt idx="9">
                <c:v>October
2012</c:v>
              </c:pt>
              <c:pt idx="10">
                <c:v>November
2012</c:v>
              </c:pt>
              <c:pt idx="11">
                <c:v>December
2012</c:v>
              </c:pt>
              <c:pt idx="12">
                <c:v>January
2013</c:v>
              </c:pt>
              <c:pt idx="13">
                <c:v>February
2013</c:v>
              </c:pt>
              <c:pt idx="14">
                <c:v>March
2013</c:v>
              </c:pt>
              <c:pt idx="15">
                <c:v>April
2013</c:v>
              </c:pt>
              <c:pt idx="16">
                <c:v>May
2013</c:v>
              </c:pt>
              <c:pt idx="17">
                <c:v>June
2013</c:v>
              </c:pt>
              <c:pt idx="18">
                <c:v>July
2013</c:v>
              </c:pt>
              <c:pt idx="19">
                <c:v>August
2013</c:v>
              </c:pt>
              <c:pt idx="20">
                <c:v>September
2013</c:v>
              </c:pt>
              <c:pt idx="21">
                <c:v>October
2013</c:v>
              </c:pt>
              <c:pt idx="22">
                <c:v>November
2013</c:v>
              </c:pt>
              <c:pt idx="23">
                <c:v>December
2013</c:v>
              </c:pt>
              <c:pt idx="24">
                <c:v>January
2014</c:v>
              </c:pt>
              <c:pt idx="25">
                <c:v>February
2014</c:v>
              </c:pt>
              <c:pt idx="26">
                <c:v>March
2014</c:v>
              </c:pt>
              <c:pt idx="27">
                <c:v>April
2014</c:v>
              </c:pt>
              <c:pt idx="28">
                <c:v>May
2014</c:v>
              </c:pt>
              <c:pt idx="29">
                <c:v>June
2014</c:v>
              </c:pt>
              <c:pt idx="30">
                <c:v>July
2014</c:v>
              </c:pt>
              <c:pt idx="31">
                <c:v>August
2014</c:v>
              </c:pt>
              <c:pt idx="32">
                <c:v>September
2014</c:v>
              </c:pt>
              <c:pt idx="33">
                <c:v>October
2014</c:v>
              </c:pt>
              <c:pt idx="34">
                <c:v>November
2014</c:v>
              </c:pt>
              <c:pt idx="35">
                <c:v>December
2014</c:v>
              </c:pt>
              <c:pt idx="36">
                <c:v>January
2015</c:v>
              </c:pt>
              <c:pt idx="37">
                <c:v>February
2015</c:v>
              </c:pt>
              <c:pt idx="38">
                <c:v>March
2015</c:v>
              </c:pt>
              <c:pt idx="39">
                <c:v>April
2015</c:v>
              </c:pt>
              <c:pt idx="40">
                <c:v>May
2015</c:v>
              </c:pt>
              <c:pt idx="41">
                <c:v>June
2015</c:v>
              </c:pt>
              <c:pt idx="42">
                <c:v>July
2015</c:v>
              </c:pt>
              <c:pt idx="43">
                <c:v>August
2015</c:v>
              </c:pt>
              <c:pt idx="44">
                <c:v>September
2015</c:v>
              </c:pt>
              <c:pt idx="45">
                <c:v>October
2015</c:v>
              </c:pt>
              <c:pt idx="46">
                <c:v>November
2015</c:v>
              </c:pt>
              <c:pt idx="47">
                <c:v>December
2015</c:v>
              </c:pt>
            </c:strLit>
          </c:cat>
          <c:val>
            <c:numLit>
              <c:formatCode>0.00%;\-0.00%;0.00%</c:formatCode>
              <c:ptCount val="48"/>
              <c:pt idx="0">
                <c:v>0.31530506384337259</c:v>
              </c:pt>
              <c:pt idx="1">
                <c:v>0.17186937104914995</c:v>
              </c:pt>
              <c:pt idx="2">
                <c:v>7.7790944853410621E-2</c:v>
              </c:pt>
              <c:pt idx="3">
                <c:v>5.0849342074552079E-2</c:v>
              </c:pt>
              <c:pt idx="4">
                <c:v>5.3046825174166222E-2</c:v>
              </c:pt>
              <c:pt idx="5">
                <c:v>-1.0436887429969862E-2</c:v>
              </c:pt>
              <c:pt idx="6">
                <c:v>-6.7021018535831881E-2</c:v>
              </c:pt>
              <c:pt idx="7">
                <c:v>-8.8022447315763849E-2</c:v>
              </c:pt>
              <c:pt idx="8">
                <c:v>6.8322722631873251E-2</c:v>
              </c:pt>
              <c:pt idx="9">
                <c:v>8.9551149396582888E-2</c:v>
              </c:pt>
              <c:pt idx="10">
                <c:v>4.031040532662164E-2</c:v>
              </c:pt>
              <c:pt idx="11">
                <c:v>-1.4328261928413438E-2</c:v>
              </c:pt>
              <c:pt idx="12">
                <c:v>-3.4029644804542077E-2</c:v>
              </c:pt>
              <c:pt idx="13">
                <c:v>-9.242975909049872E-2</c:v>
              </c:pt>
              <c:pt idx="14">
                <c:v>-0.24951906319556563</c:v>
              </c:pt>
              <c:pt idx="15">
                <c:v>6.3844040007804458E-3</c:v>
              </c:pt>
              <c:pt idx="16">
                <c:v>5.8160035939287494E-2</c:v>
              </c:pt>
              <c:pt idx="17">
                <c:v>4.2665276817779679E-2</c:v>
              </c:pt>
              <c:pt idx="18">
                <c:v>0.1080493079248068</c:v>
              </c:pt>
              <c:pt idx="19">
                <c:v>0.23015153670364361</c:v>
              </c:pt>
              <c:pt idx="20">
                <c:v>0.23172324598472971</c:v>
              </c:pt>
              <c:pt idx="21">
                <c:v>0.15333067564994929</c:v>
              </c:pt>
              <c:pt idx="22">
                <c:v>0.16721761099479637</c:v>
              </c:pt>
              <c:pt idx="23">
                <c:v>-5.784658633551959E-2</c:v>
              </c:pt>
              <c:pt idx="24">
                <c:v>1.8013861955834102E-3</c:v>
              </c:pt>
              <c:pt idx="25">
                <c:v>7.6520051074547069E-2</c:v>
              </c:pt>
              <c:pt idx="26">
                <c:v>5.8222245464025865E-2</c:v>
              </c:pt>
              <c:pt idx="27">
                <c:v>0.10646085738335748</c:v>
              </c:pt>
              <c:pt idx="28">
                <c:v>7.4457337818825908E-2</c:v>
              </c:pt>
              <c:pt idx="29">
                <c:v>7.397525880390333E-3</c:v>
              </c:pt>
              <c:pt idx="30">
                <c:v>1.1256206090263758E-2</c:v>
              </c:pt>
              <c:pt idx="31">
                <c:v>-2.3350194995520761E-2</c:v>
              </c:pt>
              <c:pt idx="32">
                <c:v>-0.11013097439972151</c:v>
              </c:pt>
              <c:pt idx="33">
                <c:v>-0.11404777277415673</c:v>
              </c:pt>
              <c:pt idx="34">
                <c:v>-5.3224289752279656E-2</c:v>
              </c:pt>
              <c:pt idx="35">
                <c:v>-1.6556346761851563E-3</c:v>
              </c:pt>
              <c:pt idx="36">
                <c:v>-0.14624261123515386</c:v>
              </c:pt>
              <c:pt idx="37">
                <c:v>-0.19534393920298171</c:v>
              </c:pt>
              <c:pt idx="38">
                <c:v>8.7724930726520281E-2</c:v>
              </c:pt>
              <c:pt idx="39">
                <c:v>-6.3214811937997051E-2</c:v>
              </c:pt>
              <c:pt idx="40">
                <c:v>-0.25715321950846792</c:v>
              </c:pt>
              <c:pt idx="41">
                <c:v>-0.17410229050241605</c:v>
              </c:pt>
              <c:pt idx="42">
                <c:v>-1</c:v>
              </c:pt>
              <c:pt idx="43">
                <c:v>-1</c:v>
              </c:pt>
              <c:pt idx="44">
                <c:v>-1</c:v>
              </c:pt>
              <c:pt idx="45">
                <c:v>-1</c:v>
              </c:pt>
              <c:pt idx="46">
                <c:v>-1</c:v>
              </c:pt>
              <c:pt idx="47">
                <c:v>-1</c:v>
              </c:pt>
            </c:numLit>
          </c:val>
          <c:extLst>
            <c:ext xmlns:c16="http://schemas.microsoft.com/office/drawing/2014/chart" uri="{C3380CC4-5D6E-409C-BE32-E72D297353CC}">
              <c16:uniqueId val="{00000000-3DDA-436B-A5D9-2F2A42ED0600}"/>
            </c:ext>
          </c:extLst>
        </c:ser>
        <c:dLbls>
          <c:showLegendKey val="0"/>
          <c:showVal val="0"/>
          <c:showCatName val="0"/>
          <c:showSerName val="0"/>
          <c:showPercent val="0"/>
          <c:showBubbleSize val="0"/>
        </c:dLbls>
        <c:gapWidth val="100"/>
        <c:overlap val="-24"/>
        <c:axId val="1496918400"/>
        <c:axId val="1496914048"/>
      </c:barChart>
      <c:catAx>
        <c:axId val="1496918400"/>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14048"/>
        <c:crosses val="autoZero"/>
        <c:auto val="1"/>
        <c:lblAlgn val="ctr"/>
        <c:lblOffset val="100"/>
        <c:noMultiLvlLbl val="0"/>
        <c:extLst>
          <c:ext xmlns:c15="http://schemas.microsoft.com/office/drawing/2012/chart" uri="{F40574EE-89B7-4290-83BB-5DA773EAF853}">
            <c15:numFmt c:formatCode="General" c:sourceLinked="1"/>
          </c:ext>
        </c:extLst>
      </c:catAx>
      <c:valAx>
        <c:axId val="1496914048"/>
        <c:scaling>
          <c:orientation val="minMax"/>
        </c:scaling>
        <c:delete val="0"/>
        <c:axPos val="l"/>
        <c:majorGridlines>
          <c:spPr>
            <a:ln w="9525" cap="flat" cmpd="sng" algn="ctr">
              <a:solidFill>
                <a:schemeClr val="lt1">
                  <a:lumMod val="95000"/>
                  <a:alpha val="10000"/>
                </a:schemeClr>
              </a:solidFill>
              <a:round/>
            </a:ln>
            <a:effectLst/>
          </c:spPr>
        </c:majorGridlines>
        <c:numFmt formatCode="0.00%;\-0.0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18400"/>
        <c:crosses val="autoZero"/>
        <c:crossBetween val="between"/>
        <c:extLst>
          <c:ext xmlns:c15="http://schemas.microsoft.com/office/drawing/2012/chart" uri="{F40574EE-89B7-4290-83BB-5DA773EAF853}">
            <c15:numFmt c:formatCode="0.00%;\-0.00%;0.00%" c:sourceLinked="1"/>
          </c:ext>
        </c:extLs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[Module 4-8  - multitable model.xlsx]PivotChartTable2</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v>Competitor's Sales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5"/>
              <c:pt idx="0">
                <c:v>Canada</c:v>
              </c:pt>
              <c:pt idx="1">
                <c:v>France</c:v>
              </c:pt>
              <c:pt idx="2">
                <c:v>Germany</c:v>
              </c:pt>
              <c:pt idx="3">
                <c:v>Mexico</c:v>
              </c:pt>
              <c:pt idx="4">
                <c:v>USA</c:v>
              </c:pt>
            </c:strLit>
          </c:cat>
          <c:val>
            <c:numLit>
              <c:formatCode>General</c:formatCode>
              <c:ptCount val="5"/>
              <c:pt idx="0">
                <c:v>181587795.48005047</c:v>
              </c:pt>
              <c:pt idx="1">
                <c:v>156765598.2900025</c:v>
              </c:pt>
              <c:pt idx="2">
                <c:v>126655833.78001265</c:v>
              </c:pt>
              <c:pt idx="3">
                <c:v>132069079.80002421</c:v>
              </c:pt>
              <c:pt idx="4">
                <c:v>546885731.38484466</c:v>
              </c:pt>
            </c:numLit>
          </c:val>
          <c:extLst>
            <c:ext xmlns:c16="http://schemas.microsoft.com/office/drawing/2014/chart" uri="{C3380CC4-5D6E-409C-BE32-E72D297353CC}">
              <c16:uniqueId val="{00000003-AF94-48D1-A8C0-176123AC5B3E}"/>
            </c:ext>
          </c:extLst>
        </c:ser>
        <c:ser>
          <c:idx val="1"/>
          <c:order val="1"/>
          <c:tx>
            <c:v>Our Sales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5"/>
              <c:pt idx="0">
                <c:v>Canada</c:v>
              </c:pt>
              <c:pt idx="1">
                <c:v>France</c:v>
              </c:pt>
              <c:pt idx="2">
                <c:v>Germany</c:v>
              </c:pt>
              <c:pt idx="3">
                <c:v>Mexico</c:v>
              </c:pt>
              <c:pt idx="4">
                <c:v>USA</c:v>
              </c:pt>
            </c:strLit>
          </c:cat>
          <c:val>
            <c:numLit>
              <c:formatCode>General</c:formatCode>
              <c:ptCount val="5"/>
              <c:pt idx="0">
                <c:v>172266948.0000242</c:v>
              </c:pt>
              <c:pt idx="1">
                <c:v>205878707.37000212</c:v>
              </c:pt>
              <c:pt idx="2">
                <c:v>231532498.89001322</c:v>
              </c:pt>
              <c:pt idx="3">
                <c:v>153526630.95000333</c:v>
              </c:pt>
              <c:pt idx="4">
                <c:v>557904250.94245553</c:v>
              </c:pt>
            </c:numLit>
          </c:val>
          <c:extLst>
            <c:ext xmlns:c16="http://schemas.microsoft.com/office/drawing/2014/chart" uri="{C3380CC4-5D6E-409C-BE32-E72D297353CC}">
              <c16:uniqueId val="{00000007-AF94-48D1-A8C0-176123AC5B3E}"/>
            </c:ext>
          </c:extLst>
        </c:ser>
        <c:dLbls>
          <c:showLegendKey val="0"/>
          <c:showVal val="0"/>
          <c:showCatName val="0"/>
          <c:showSerName val="0"/>
          <c:showPercent val="0"/>
          <c:showBubbleSize val="0"/>
        </c:dLbls>
        <c:gapWidth val="150"/>
        <c:overlap val="100"/>
        <c:axId val="1496935808"/>
        <c:axId val="1496920576"/>
      </c:barChart>
      <c:catAx>
        <c:axId val="1496935808"/>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20576"/>
        <c:crosses val="autoZero"/>
        <c:auto val="1"/>
        <c:lblAlgn val="ctr"/>
        <c:lblOffset val="100"/>
        <c:noMultiLvlLbl val="0"/>
        <c:extLst>
          <c:ext xmlns:c15="http://schemas.microsoft.com/office/drawing/2012/chart" uri="{F40574EE-89B7-4290-83BB-5DA773EAF853}">
            <c15:numFmt c:formatCode="General" c:sourceLinked="1"/>
          </c:ext>
        </c:extLst>
      </c:catAx>
      <c:valAx>
        <c:axId val="14969205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3580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[Module 4-8  - multitable model.xlsx]PivotChartTable3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Change in market Share over the years</a:t>
            </a:r>
          </a:p>
        </c:rich>
      </c:tx>
      <c:layout>
        <c:manualLayout>
          <c:xMode val="edge"/>
          <c:yMode val="edge"/>
          <c:x val="0.136660445222125"/>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
              <c:pt idx="0">
                <c:v>2012</c:v>
              </c:pt>
              <c:pt idx="1">
                <c:v>2013</c:v>
              </c:pt>
              <c:pt idx="2">
                <c:v>2014</c:v>
              </c:pt>
              <c:pt idx="3">
                <c:v>2015</c:v>
              </c:pt>
            </c:strLit>
          </c:cat>
          <c:val>
            <c:numLit>
              <c:formatCode>#,##0.00</c:formatCode>
              <c:ptCount val="4"/>
              <c:pt idx="0">
                <c:v>1.3745426089191715</c:v>
              </c:pt>
              <c:pt idx="1">
                <c:v>2.0855204803662319</c:v>
              </c:pt>
              <c:pt idx="2">
                <c:v>-2.6086585484973113</c:v>
              </c:pt>
              <c:pt idx="3">
                <c:v>-2.0450518944870377</c:v>
              </c:pt>
            </c:numLit>
          </c:val>
          <c:extLst>
            <c:ext xmlns:c16="http://schemas.microsoft.com/office/drawing/2014/chart" uri="{C3380CC4-5D6E-409C-BE32-E72D297353CC}">
              <c16:uniqueId val="{00000001-B10E-4334-8D92-1DAD5DA68E87}"/>
            </c:ext>
          </c:extLst>
        </c:ser>
        <c:dLbls>
          <c:showLegendKey val="0"/>
          <c:showVal val="0"/>
          <c:showCatName val="0"/>
          <c:showSerName val="0"/>
          <c:showPercent val="0"/>
          <c:showBubbleSize val="0"/>
        </c:dLbls>
        <c:gapWidth val="100"/>
        <c:overlap val="-24"/>
        <c:axId val="1496929280"/>
        <c:axId val="1496916224"/>
      </c:barChart>
      <c:catAx>
        <c:axId val="1496929280"/>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16224"/>
        <c:crosses val="autoZero"/>
        <c:auto val="1"/>
        <c:lblAlgn val="ctr"/>
        <c:lblOffset val="100"/>
        <c:noMultiLvlLbl val="0"/>
        <c:extLst>
          <c:ext xmlns:c15="http://schemas.microsoft.com/office/drawing/2012/chart" uri="{F40574EE-89B7-4290-83BB-5DA773EAF853}">
            <c15:numFmt c:formatCode="General" c:sourceLinked="1"/>
          </c:ext>
        </c:extLst>
      </c:catAx>
      <c:valAx>
        <c:axId val="149691622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29280"/>
        <c:crosses val="autoZero"/>
        <c:crossBetween val="between"/>
        <c:extLst>
          <c:ext xmlns:c15="http://schemas.microsoft.com/office/drawing/2012/chart" uri="{F40574EE-89B7-4290-83BB-5DA773EAF853}">
            <c15:numFmt c:formatCode="#,##0.00" c:sourceLinked="1"/>
          </c:ext>
        </c:extLs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5="http://schemas.microsoft.com/office/drawing/2012/chart" uri="{723BEF56-08C2-4564-9609-F4CBC75E7E54}">
      <c15:pivotSource>
        <c15:name>[Module 4-8  - multitable model.xlsx]PivotChartTable4</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[Module 4-8  - multitable model.xlsx]Expansion!PivotTable1</c:name>
    <c:fmtId val="1"/>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pivotFmt>
      <c:pivotFmt>
        <c:idx val="5"/>
        <c:spPr>
          <a:solidFill>
            <a:schemeClr val="accent1"/>
          </a:solidFill>
          <a:ln w="28575" cap="rnd">
            <a:solidFill>
              <a:schemeClr val="accent1"/>
            </a:solidFill>
            <a:round/>
          </a:ln>
          <a:effectLst/>
        </c:spP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Expansion!$C$3</c:f>
              <c:strCache>
                <c:ptCount val="1"/>
                <c:pt idx="0">
                  <c:v>New Locations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Expansion!$B$4:$B$8</c:f>
              <c:strCache>
                <c:ptCount val="5"/>
                <c:pt idx="0">
                  <c:v>2011</c:v>
                </c:pt>
                <c:pt idx="1">
                  <c:v>2012</c:v>
                </c:pt>
                <c:pt idx="2">
                  <c:v>2013</c:v>
                </c:pt>
                <c:pt idx="3">
                  <c:v>2014</c:v>
                </c:pt>
                <c:pt idx="4">
                  <c:v>2015</c:v>
                </c:pt>
              </c:strCache>
            </c:strRef>
          </c:cat>
          <c:val>
            <c:numRef>
              <c:f>Expansion!$C$4:$C$8</c:f>
              <c:numCache>
                <c:formatCode>#,##0</c:formatCode>
                <c:ptCount val="5"/>
                <c:pt idx="0">
                  <c:v>28862</c:v>
                </c:pt>
                <c:pt idx="1">
                  <c:v>3529</c:v>
                </c:pt>
                <c:pt idx="2">
                  <c:v>1644</c:v>
                </c:pt>
                <c:pt idx="3">
                  <c:v>1201</c:v>
                </c:pt>
                <c:pt idx="4">
                  <c:v>494</c:v>
                </c:pt>
              </c:numCache>
            </c:numRef>
          </c:val>
          <c:smooth val="0"/>
          <c:extLst>
            <c:ext xmlns:c16="http://schemas.microsoft.com/office/drawing/2014/chart" uri="{C3380CC4-5D6E-409C-BE32-E72D297353CC}">
              <c16:uniqueId val="{00000000-ED44-469B-AD20-3CCBDF3CE753}"/>
            </c:ext>
          </c:extLst>
        </c:ser>
        <c:ser>
          <c:idx val="1"/>
          <c:order val="1"/>
          <c:tx>
            <c:strRef>
              <c:f>Expansion!$D$3</c:f>
              <c:strCache>
                <c:ptCount val="1"/>
                <c:pt idx="0">
                  <c:v>TotalLocations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Expansion!$B$4:$B$8</c:f>
              <c:strCache>
                <c:ptCount val="5"/>
                <c:pt idx="0">
                  <c:v>2011</c:v>
                </c:pt>
                <c:pt idx="1">
                  <c:v>2012</c:v>
                </c:pt>
                <c:pt idx="2">
                  <c:v>2013</c:v>
                </c:pt>
                <c:pt idx="3">
                  <c:v>2014</c:v>
                </c:pt>
                <c:pt idx="4">
                  <c:v>2015</c:v>
                </c:pt>
              </c:strCache>
            </c:strRef>
          </c:cat>
          <c:val>
            <c:numRef>
              <c:f>Expansion!$D$4:$D$8</c:f>
              <c:numCache>
                <c:formatCode>#,##0</c:formatCode>
                <c:ptCount val="5"/>
                <c:pt idx="0">
                  <c:v>28862</c:v>
                </c:pt>
                <c:pt idx="1">
                  <c:v>28918</c:v>
                </c:pt>
                <c:pt idx="2">
                  <c:v>28633</c:v>
                </c:pt>
                <c:pt idx="3">
                  <c:v>29312</c:v>
                </c:pt>
                <c:pt idx="4">
                  <c:v>25970</c:v>
                </c:pt>
              </c:numCache>
            </c:numRef>
          </c:val>
          <c:smooth val="0"/>
          <c:extLst>
            <c:ext xmlns:c16="http://schemas.microsoft.com/office/drawing/2014/chart" uri="{C3380CC4-5D6E-409C-BE32-E72D297353CC}">
              <c16:uniqueId val="{00000001-ED44-469B-AD20-3CCBDF3CE753}"/>
            </c:ext>
          </c:extLst>
        </c:ser>
        <c:dLbls>
          <c:showLegendKey val="0"/>
          <c:showVal val="0"/>
          <c:showCatName val="0"/>
          <c:showSerName val="0"/>
          <c:showPercent val="0"/>
          <c:showBubbleSize val="0"/>
        </c:dLbls>
        <c:marker val="1"/>
        <c:smooth val="0"/>
        <c:axId val="1496915136"/>
        <c:axId val="1496921120"/>
      </c:lineChart>
      <c:catAx>
        <c:axId val="149691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921120"/>
        <c:crosses val="autoZero"/>
        <c:auto val="1"/>
        <c:lblAlgn val="ctr"/>
        <c:lblOffset val="100"/>
        <c:noMultiLvlLbl val="0"/>
      </c:catAx>
      <c:valAx>
        <c:axId val="1496921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915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w="9525" cap="flat" cmpd="sng" algn="ctr">
      <a:solidFill>
        <a:schemeClr val="tx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change in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5"/>
              <c:pt idx="0">
                <c:v>Canada</c:v>
              </c:pt>
              <c:pt idx="1">
                <c:v>France</c:v>
              </c:pt>
              <c:pt idx="2">
                <c:v>Germany</c:v>
              </c:pt>
              <c:pt idx="3">
                <c:v>Mexico</c:v>
              </c:pt>
              <c:pt idx="4">
                <c:v>USA</c:v>
              </c:pt>
            </c:strLit>
          </c:cat>
          <c:val>
            <c:numLit>
              <c:formatCode>0.00%;\-0.00%;0.00%</c:formatCode>
              <c:ptCount val="5"/>
              <c:pt idx="0">
                <c:v>0.12495543133205378</c:v>
              </c:pt>
              <c:pt idx="1">
                <c:v>0.13872274832677242</c:v>
              </c:pt>
              <c:pt idx="2">
                <c:v>0.15675622830948371</c:v>
              </c:pt>
              <c:pt idx="3">
                <c:v>0.12128303653365759</c:v>
              </c:pt>
              <c:pt idx="4">
                <c:v>0.12854171824913455</c:v>
              </c:pt>
            </c:numLit>
          </c:val>
          <c:extLst>
            <c:ext xmlns:c16="http://schemas.microsoft.com/office/drawing/2014/chart" uri="{C3380CC4-5D6E-409C-BE32-E72D297353CC}">
              <c16:uniqueId val="{00000002-82B1-4C63-AD63-9731D8FCBF9B}"/>
            </c:ext>
          </c:extLst>
        </c:ser>
        <c:dLbls>
          <c:showLegendKey val="0"/>
          <c:showVal val="0"/>
          <c:showCatName val="0"/>
          <c:showSerName val="0"/>
          <c:showPercent val="0"/>
          <c:showBubbleSize val="0"/>
        </c:dLbls>
        <c:gapWidth val="219"/>
        <c:overlap val="-27"/>
        <c:axId val="801491688"/>
        <c:axId val="801492672"/>
      </c:barChart>
      <c:catAx>
        <c:axId val="80149168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92672"/>
        <c:crosses val="autoZero"/>
        <c:auto val="1"/>
        <c:lblAlgn val="ctr"/>
        <c:lblOffset val="100"/>
        <c:noMultiLvlLbl val="0"/>
        <c:extLst>
          <c:ext xmlns:c15="http://schemas.microsoft.com/office/drawing/2012/chart" uri="{F40574EE-89B7-4290-83BB-5DA773EAF853}">
            <c15:numFmt c:formatCode="General" c:sourceLinked="1"/>
          </c:ext>
        </c:extLst>
      </c:catAx>
      <c:valAx>
        <c:axId val="801492672"/>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91688"/>
        <c:crosses val="autoZero"/>
        <c:crossBetween val="between"/>
        <c:extLst>
          <c:ext xmlns:c15="http://schemas.microsoft.com/office/drawing/2012/chart" uri="{F40574EE-89B7-4290-83BB-5DA773EAF853}">
            <c15:numFmt c:formatCode="0.00%;\-0.00%;0.00%"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[Module 4-8  - multitable model.xlsx]PivotChartTable5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Change</a:t>
            </a:r>
            <a:r>
              <a:rPr lang="en-IN" baseline="0"/>
              <a:t> inRevenue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5"/>
              <c:pt idx="0">
                <c:v>Canada</c:v>
              </c:pt>
              <c:pt idx="1">
                <c:v>France</c:v>
              </c:pt>
              <c:pt idx="2">
                <c:v>Germany</c:v>
              </c:pt>
              <c:pt idx="3">
                <c:v>Mexico</c:v>
              </c:pt>
              <c:pt idx="4">
                <c:v>USA</c:v>
              </c:pt>
            </c:strLit>
          </c:cat>
          <c:val>
            <c:numLit>
              <c:formatCode>General</c:formatCode>
              <c:ptCount val="5"/>
              <c:pt idx="0">
                <c:v>353854743.48003662</c:v>
              </c:pt>
              <c:pt idx="1">
                <c:v>362644305.66000742</c:v>
              </c:pt>
              <c:pt idx="2">
                <c:v>358188332.67000085</c:v>
              </c:pt>
              <c:pt idx="3">
                <c:v>285595710.75001997</c:v>
              </c:pt>
              <c:pt idx="4">
                <c:v>1104789982.3274972</c:v>
              </c:pt>
            </c:numLit>
          </c:val>
          <c:extLst>
            <c:ext xmlns:c16="http://schemas.microsoft.com/office/drawing/2014/chart" uri="{C3380CC4-5D6E-409C-BE32-E72D297353CC}">
              <c16:uniqueId val="{00000000-1411-41F2-B258-C649D4F4C566}"/>
            </c:ext>
          </c:extLst>
        </c:ser>
        <c:dLbls>
          <c:showLegendKey val="0"/>
          <c:showVal val="0"/>
          <c:showCatName val="0"/>
          <c:showSerName val="0"/>
          <c:showPercent val="0"/>
          <c:showBubbleSize val="0"/>
        </c:dLbls>
        <c:gapWidth val="219"/>
        <c:overlap val="-27"/>
        <c:axId val="847109192"/>
        <c:axId val="847108208"/>
      </c:barChart>
      <c:catAx>
        <c:axId val="84710919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08208"/>
        <c:crosses val="autoZero"/>
        <c:auto val="1"/>
        <c:lblAlgn val="ctr"/>
        <c:lblOffset val="100"/>
        <c:noMultiLvlLbl val="0"/>
        <c:extLst>
          <c:ext xmlns:c15="http://schemas.microsoft.com/office/drawing/2012/chart" uri="{F40574EE-89B7-4290-83BB-5DA773EAF853}">
            <c15:numFmt c:formatCode="General" c:sourceLinked="1"/>
          </c:ext>
        </c:extLst>
      </c:catAx>
      <c:valAx>
        <c:axId val="84710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091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[Module 4-8  - multitable model.xlsx]PivotChartTable7</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sales</a:t>
            </a:r>
            <a:endParaRPr lang="en-IN"/>
          </a:p>
        </c:rich>
      </c:tx>
      <c:layout>
        <c:manualLayout>
          <c:xMode val="edge"/>
          <c:yMode val="edge"/>
          <c:x val="0.37619878016142433"/>
          <c:y val="0.1044401417035985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v>Mix</c:v>
          </c:tx>
          <c:spPr>
            <a:solidFill>
              <a:schemeClr val="accent1"/>
            </a:solidFill>
            <a:ln>
              <a:noFill/>
            </a:ln>
            <a:effectLst/>
          </c:spPr>
          <c:invertIfNegative val="0"/>
          <c:cat>
            <c:strLit>
              <c:ptCount val="4"/>
              <c:pt idx="0">
                <c:v>Canada</c:v>
              </c:pt>
              <c:pt idx="1">
                <c:v>France</c:v>
              </c:pt>
              <c:pt idx="2">
                <c:v>Germany</c:v>
              </c:pt>
              <c:pt idx="3">
                <c:v>Mexico</c:v>
              </c:pt>
            </c:strLit>
          </c:cat>
          <c:val>
            <c:numLit>
              <c:formatCode>General</c:formatCode>
              <c:ptCount val="4"/>
              <c:pt idx="0">
                <c:v>484</c:v>
              </c:pt>
              <c:pt idx="1">
                <c:v>494</c:v>
              </c:pt>
              <c:pt idx="2">
                <c:v>422</c:v>
              </c:pt>
              <c:pt idx="3">
                <c:v>398</c:v>
              </c:pt>
            </c:numLit>
          </c:val>
          <c:extLst>
            <c:ext xmlns:c16="http://schemas.microsoft.com/office/drawing/2014/chart" uri="{C3380CC4-5D6E-409C-BE32-E72D297353CC}">
              <c16:uniqueId val="{000000E6-3FFE-480C-83AD-25258AAB7798}"/>
            </c:ext>
          </c:extLst>
        </c:ser>
        <c:ser>
          <c:idx val="1"/>
          <c:order val="1"/>
          <c:tx>
            <c:v>Rural</c:v>
          </c:tx>
          <c:spPr>
            <a:solidFill>
              <a:schemeClr val="accent2"/>
            </a:solidFill>
            <a:ln>
              <a:noFill/>
            </a:ln>
            <a:effectLst/>
          </c:spPr>
          <c:invertIfNegative val="0"/>
          <c:cat>
            <c:strLit>
              <c:ptCount val="4"/>
              <c:pt idx="0">
                <c:v>Canada</c:v>
              </c:pt>
              <c:pt idx="1">
                <c:v>France</c:v>
              </c:pt>
              <c:pt idx="2">
                <c:v>Germany</c:v>
              </c:pt>
              <c:pt idx="3">
                <c:v>Mexico</c:v>
              </c:pt>
            </c:strLit>
          </c:cat>
          <c:val>
            <c:numLit>
              <c:formatCode>General</c:formatCode>
              <c:ptCount val="4"/>
              <c:pt idx="0">
                <c:v>2384</c:v>
              </c:pt>
              <c:pt idx="1">
                <c:v>2274</c:v>
              </c:pt>
              <c:pt idx="2">
                <c:v>1036</c:v>
              </c:pt>
              <c:pt idx="3">
                <c:v>1544</c:v>
              </c:pt>
            </c:numLit>
          </c:val>
          <c:extLst>
            <c:ext xmlns:c16="http://schemas.microsoft.com/office/drawing/2014/chart" uri="{C3380CC4-5D6E-409C-BE32-E72D297353CC}">
              <c16:uniqueId val="{000000E8-3FFE-480C-83AD-25258AAB7798}"/>
            </c:ext>
          </c:extLst>
        </c:ser>
        <c:ser>
          <c:idx val="2"/>
          <c:order val="2"/>
          <c:tx>
            <c:v>Urban</c:v>
          </c:tx>
          <c:spPr>
            <a:solidFill>
              <a:schemeClr val="accent3"/>
            </a:solidFill>
            <a:ln>
              <a:noFill/>
            </a:ln>
            <a:effectLst/>
          </c:spPr>
          <c:invertIfNegative val="0"/>
          <c:cat>
            <c:strLit>
              <c:ptCount val="4"/>
              <c:pt idx="0">
                <c:v>Canada</c:v>
              </c:pt>
              <c:pt idx="1">
                <c:v>France</c:v>
              </c:pt>
              <c:pt idx="2">
                <c:v>Germany</c:v>
              </c:pt>
              <c:pt idx="3">
                <c:v>Mexico</c:v>
              </c:pt>
            </c:strLit>
          </c:cat>
          <c:val>
            <c:numLit>
              <c:formatCode>General</c:formatCode>
              <c:ptCount val="4"/>
              <c:pt idx="0">
                <c:v>6672</c:v>
              </c:pt>
              <c:pt idx="1">
                <c:v>6704</c:v>
              </c:pt>
              <c:pt idx="2">
                <c:v>6251</c:v>
              </c:pt>
              <c:pt idx="3">
                <c:v>5200</c:v>
              </c:pt>
            </c:numLit>
          </c:val>
          <c:extLst>
            <c:ext xmlns:c16="http://schemas.microsoft.com/office/drawing/2014/chart" uri="{C3380CC4-5D6E-409C-BE32-E72D297353CC}">
              <c16:uniqueId val="{000000E9-3FFE-480C-83AD-25258AAB7798}"/>
            </c:ext>
          </c:extLst>
        </c:ser>
        <c:ser>
          <c:idx val="3"/>
          <c:order val="3"/>
          <c:tx>
            <c:v>Youth</c:v>
          </c:tx>
          <c:spPr>
            <a:solidFill>
              <a:schemeClr val="accent4"/>
            </a:solidFill>
            <a:ln>
              <a:noFill/>
            </a:ln>
            <a:effectLst/>
          </c:spPr>
          <c:invertIfNegative val="0"/>
          <c:cat>
            <c:strLit>
              <c:ptCount val="4"/>
              <c:pt idx="0">
                <c:v>Canada</c:v>
              </c:pt>
              <c:pt idx="1">
                <c:v>France</c:v>
              </c:pt>
              <c:pt idx="2">
                <c:v>Germany</c:v>
              </c:pt>
              <c:pt idx="3">
                <c:v>Mexico</c:v>
              </c:pt>
            </c:strLit>
          </c:cat>
          <c:val>
            <c:numLit>
              <c:formatCode>General</c:formatCode>
              <c:ptCount val="4"/>
              <c:pt idx="0">
                <c:v>652</c:v>
              </c:pt>
              <c:pt idx="1">
                <c:v>944</c:v>
              </c:pt>
              <c:pt idx="2">
                <c:v>1010</c:v>
              </c:pt>
              <c:pt idx="3">
                <c:v>384</c:v>
              </c:pt>
            </c:numLit>
          </c:val>
          <c:extLst>
            <c:ext xmlns:c16="http://schemas.microsoft.com/office/drawing/2014/chart" uri="{C3380CC4-5D6E-409C-BE32-E72D297353CC}">
              <c16:uniqueId val="{000000EA-3FFE-480C-83AD-25258AAB7798}"/>
            </c:ext>
          </c:extLst>
        </c:ser>
        <c:dLbls>
          <c:showLegendKey val="0"/>
          <c:showVal val="0"/>
          <c:showCatName val="0"/>
          <c:showSerName val="0"/>
          <c:showPercent val="0"/>
          <c:showBubbleSize val="0"/>
        </c:dLbls>
        <c:gapWidth val="219"/>
        <c:overlap val="-27"/>
        <c:axId val="1597879248"/>
        <c:axId val="1597879576"/>
      </c:barChart>
      <c:catAx>
        <c:axId val="15978792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79576"/>
        <c:crosses val="autoZero"/>
        <c:auto val="1"/>
        <c:lblAlgn val="ctr"/>
        <c:lblOffset val="100"/>
        <c:noMultiLvlLbl val="0"/>
        <c:extLst>
          <c:ext xmlns:c15="http://schemas.microsoft.com/office/drawing/2012/chart" uri="{F40574EE-89B7-4290-83BB-5DA773EAF853}">
            <c15:numFmt c:formatCode="General" c:sourceLinked="1"/>
          </c:ext>
        </c:extLst>
      </c:catAx>
      <c:valAx>
        <c:axId val="1597879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87924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95000"/>
            <a:lumOff val="5000"/>
          </a:schemeClr>
        </a:gs>
        <a:gs pos="58000">
          <a:schemeClr val="accent3">
            <a:lumMod val="70000"/>
          </a:schemeClr>
        </a:gs>
      </a:gsLst>
      <a:path path="circle">
        <a:fillToRect l="100000" t="100000"/>
      </a:path>
      <a:tileRect r="-100000" b="-100000"/>
    </a:gra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[Module 4-8  - multitable model.xlsx]PivotChartTable9</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rket Share'!A1"/><Relationship Id="rId7" Type="http://schemas.openxmlformats.org/officeDocument/2006/relationships/image" Target="../media/image1.jpg"/><Relationship Id="rId2" Type="http://schemas.openxmlformats.org/officeDocument/2006/relationships/hyperlink" Target="#YoY!A1"/><Relationship Id="rId1" Type="http://schemas.openxmlformats.org/officeDocument/2006/relationships/hyperlink" Target="#DashBoard!A1"/><Relationship Id="rId6" Type="http://schemas.openxmlformats.org/officeDocument/2006/relationships/hyperlink" Target="#'Product sale analysis'!A1"/><Relationship Id="rId5" Type="http://schemas.openxmlformats.org/officeDocument/2006/relationships/hyperlink" Target="#'Revenue change analysis'!A1"/><Relationship Id="rId4" Type="http://schemas.openxmlformats.org/officeDocument/2006/relationships/hyperlink" Target="#Expansion!A1"/></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hyperlink" Target="#'Market Share'!A1"/><Relationship Id="rId7" Type="http://schemas.openxmlformats.org/officeDocument/2006/relationships/hyperlink" Target="#'Revenue change analysis'!A1"/><Relationship Id="rId2" Type="http://schemas.openxmlformats.org/officeDocument/2006/relationships/chart" Target="../charts/chart1.xml"/><Relationship Id="rId1" Type="http://schemas.openxmlformats.org/officeDocument/2006/relationships/hyperlink" Target="#YoY!A1"/><Relationship Id="rId6" Type="http://schemas.openxmlformats.org/officeDocument/2006/relationships/chart" Target="../charts/chart3.xml"/><Relationship Id="rId5" Type="http://schemas.openxmlformats.org/officeDocument/2006/relationships/hyperlink" Target="#Expansion!A1"/><Relationship Id="rId10" Type="http://schemas.openxmlformats.org/officeDocument/2006/relationships/chart" Target="../charts/chart5.xml"/><Relationship Id="rId4" Type="http://schemas.openxmlformats.org/officeDocument/2006/relationships/chart" Target="../charts/chart2.xml"/><Relationship Id="rId9" Type="http://schemas.openxmlformats.org/officeDocument/2006/relationships/hyperlink" Target="#'Product sale analysis'!A1"/></Relationships>
</file>

<file path=xl/drawings/_rels/drawing3.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image" Target="../media/image1.jpg"/></Relationships>
</file>

<file path=xl/drawings/_rels/drawing4.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image" Target="../media/image1.jpg"/></Relationships>
</file>

<file path=xl/drawings/_rels/drawing5.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hyperlink" Target="#DashBoard!A1"/><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image" Target="../media/image1.jpg"/></Relationships>
</file>

<file path=xl/drawings/_rels/drawing8.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hyperlink" Target="#DashBoard!A1"/><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8</xdr:col>
      <xdr:colOff>26009</xdr:colOff>
      <xdr:row>4</xdr:row>
      <xdr:rowOff>74110</xdr:rowOff>
    </xdr:from>
    <xdr:ext cx="2710229" cy="640240"/>
    <xdr:sp macro="" textlink="">
      <xdr:nvSpPr>
        <xdr:cNvPr id="2" name="Rectangle 1">
          <a:extLst>
            <a:ext uri="{FF2B5EF4-FFF2-40B4-BE49-F238E27FC236}">
              <a16:creationId xmlns:a16="http://schemas.microsoft.com/office/drawing/2014/main" id="{A0ED68C5-AE35-45BE-837B-A4DC96D1F047}"/>
            </a:ext>
          </a:extLst>
        </xdr:cNvPr>
        <xdr:cNvSpPr/>
      </xdr:nvSpPr>
      <xdr:spPr>
        <a:xfrm>
          <a:off x="4902809" y="836110"/>
          <a:ext cx="2710229" cy="640240"/>
        </a:xfrm>
        <a:prstGeom prst="rect">
          <a:avLst/>
        </a:prstGeom>
        <a:noFill/>
      </xdr:spPr>
      <xdr:txBody>
        <a:bodyPr wrap="none" lIns="91440" tIns="45720" rIns="91440" bIns="45720">
          <a:spAutoFit/>
        </a:bodyPr>
        <a:lstStyle/>
        <a:p>
          <a:pPr algn="ctr"/>
          <a:r>
            <a:rPr lang="en-US" sz="35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Sales</a:t>
          </a:r>
          <a:r>
            <a:rPr lang="en-US" sz="35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 analysis</a:t>
          </a:r>
          <a:endParaRPr lang="en-US" sz="35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oneCellAnchor>
  <xdr:twoCellAnchor>
    <xdr:from>
      <xdr:col>1</xdr:col>
      <xdr:colOff>114299</xdr:colOff>
      <xdr:row>6</xdr:row>
      <xdr:rowOff>133350</xdr:rowOff>
    </xdr:from>
    <xdr:to>
      <xdr:col>6</xdr:col>
      <xdr:colOff>314324</xdr:colOff>
      <xdr:row>11</xdr:row>
      <xdr:rowOff>95250</xdr:rowOff>
    </xdr:to>
    <xdr:sp macro="" textlink="">
      <xdr:nvSpPr>
        <xdr:cNvPr id="3" name="TextBox 2">
          <a:hlinkClick xmlns:r="http://schemas.openxmlformats.org/officeDocument/2006/relationships" r:id="rId1"/>
          <a:extLst>
            <a:ext uri="{FF2B5EF4-FFF2-40B4-BE49-F238E27FC236}">
              <a16:creationId xmlns:a16="http://schemas.microsoft.com/office/drawing/2014/main" id="{BCAB4E64-45C0-4EAE-8F86-ADD2150C531D}"/>
            </a:ext>
          </a:extLst>
        </xdr:cNvPr>
        <xdr:cNvSpPr txBox="1"/>
      </xdr:nvSpPr>
      <xdr:spPr>
        <a:xfrm>
          <a:off x="723899" y="1276350"/>
          <a:ext cx="324802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About data Set: </a:t>
          </a:r>
        </a:p>
        <a:p>
          <a:pPr algn="ctr"/>
          <a:r>
            <a:rPr lang="en-IN" sz="1100"/>
            <a:t>The data is being extracted</a:t>
          </a:r>
          <a:r>
            <a:rPr lang="en-IN" sz="1100" baseline="0"/>
            <a:t> from online sql server database and is transformed and then established the relation to perform analysis</a:t>
          </a:r>
          <a:endParaRPr lang="en-IN" sz="1100"/>
        </a:p>
      </xdr:txBody>
    </xdr:sp>
    <xdr:clientData/>
  </xdr:twoCellAnchor>
  <xdr:twoCellAnchor>
    <xdr:from>
      <xdr:col>10</xdr:col>
      <xdr:colOff>114300</xdr:colOff>
      <xdr:row>5</xdr:row>
      <xdr:rowOff>133350</xdr:rowOff>
    </xdr:from>
    <xdr:to>
      <xdr:col>10</xdr:col>
      <xdr:colOff>133350</xdr:colOff>
      <xdr:row>15</xdr:row>
      <xdr:rowOff>47625</xdr:rowOff>
    </xdr:to>
    <xdr:cxnSp macro="">
      <xdr:nvCxnSpPr>
        <xdr:cNvPr id="11" name="Straight Connector 10">
          <a:extLst>
            <a:ext uri="{FF2B5EF4-FFF2-40B4-BE49-F238E27FC236}">
              <a16:creationId xmlns:a16="http://schemas.microsoft.com/office/drawing/2014/main" id="{8BC89B78-F26E-4471-A845-6C3039112593}"/>
            </a:ext>
          </a:extLst>
        </xdr:cNvPr>
        <xdr:cNvCxnSpPr/>
      </xdr:nvCxnSpPr>
      <xdr:spPr>
        <a:xfrm>
          <a:off x="6210300" y="1085850"/>
          <a:ext cx="19050" cy="18192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276225</xdr:colOff>
      <xdr:row>15</xdr:row>
      <xdr:rowOff>57150</xdr:rowOff>
    </xdr:from>
    <xdr:to>
      <xdr:col>10</xdr:col>
      <xdr:colOff>95250</xdr:colOff>
      <xdr:row>15</xdr:row>
      <xdr:rowOff>66675</xdr:rowOff>
    </xdr:to>
    <xdr:cxnSp macro="">
      <xdr:nvCxnSpPr>
        <xdr:cNvPr id="13" name="Straight Connector 12">
          <a:extLst>
            <a:ext uri="{FF2B5EF4-FFF2-40B4-BE49-F238E27FC236}">
              <a16:creationId xmlns:a16="http://schemas.microsoft.com/office/drawing/2014/main" id="{4242B6D7-DFCA-4D1A-A66A-E9CB7DDB35E6}"/>
            </a:ext>
          </a:extLst>
        </xdr:cNvPr>
        <xdr:cNvCxnSpPr/>
      </xdr:nvCxnSpPr>
      <xdr:spPr>
        <a:xfrm flipH="1">
          <a:off x="1495425" y="2914650"/>
          <a:ext cx="46958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276225</xdr:colOff>
      <xdr:row>15</xdr:row>
      <xdr:rowOff>114300</xdr:rowOff>
    </xdr:from>
    <xdr:to>
      <xdr:col>2</xdr:col>
      <xdr:colOff>276225</xdr:colOff>
      <xdr:row>21</xdr:row>
      <xdr:rowOff>85725</xdr:rowOff>
    </xdr:to>
    <xdr:cxnSp macro="">
      <xdr:nvCxnSpPr>
        <xdr:cNvPr id="15" name="Straight Connector 14">
          <a:extLst>
            <a:ext uri="{FF2B5EF4-FFF2-40B4-BE49-F238E27FC236}">
              <a16:creationId xmlns:a16="http://schemas.microsoft.com/office/drawing/2014/main" id="{DBF444F1-CB04-4062-A248-42FD58E85B04}"/>
            </a:ext>
          </a:extLst>
        </xdr:cNvPr>
        <xdr:cNvCxnSpPr/>
      </xdr:nvCxnSpPr>
      <xdr:spPr>
        <a:xfrm>
          <a:off x="1495425" y="2971800"/>
          <a:ext cx="0" cy="1114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542924</xdr:colOff>
      <xdr:row>21</xdr:row>
      <xdr:rowOff>133350</xdr:rowOff>
    </xdr:from>
    <xdr:to>
      <xdr:col>4</xdr:col>
      <xdr:colOff>171449</xdr:colOff>
      <xdr:row>27</xdr:row>
      <xdr:rowOff>19050</xdr:rowOff>
    </xdr:to>
    <xdr:sp macro="" textlink="">
      <xdr:nvSpPr>
        <xdr:cNvPr id="16" name="Rectangle 15">
          <a:hlinkClick xmlns:r="http://schemas.openxmlformats.org/officeDocument/2006/relationships" r:id="rId2"/>
          <a:extLst>
            <a:ext uri="{FF2B5EF4-FFF2-40B4-BE49-F238E27FC236}">
              <a16:creationId xmlns:a16="http://schemas.microsoft.com/office/drawing/2014/main" id="{5B4D48F0-CAFF-41F5-B11B-111A31733326}"/>
            </a:ext>
          </a:extLst>
        </xdr:cNvPr>
        <xdr:cNvSpPr/>
      </xdr:nvSpPr>
      <xdr:spPr>
        <a:xfrm>
          <a:off x="542924" y="4133850"/>
          <a:ext cx="2066925" cy="1028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endParaRPr lang="en-IN" sz="1800"/>
        </a:p>
        <a:p>
          <a:pPr algn="ctr"/>
          <a:r>
            <a:rPr lang="en-IN" sz="1800"/>
            <a:t>Year over Year Sales</a:t>
          </a:r>
          <a:r>
            <a:rPr lang="en-IN" sz="1800" baseline="0"/>
            <a:t> analysis</a:t>
          </a:r>
          <a:endParaRPr lang="en-IN" sz="1800"/>
        </a:p>
      </xdr:txBody>
    </xdr:sp>
    <xdr:clientData/>
  </xdr:twoCellAnchor>
  <xdr:twoCellAnchor>
    <xdr:from>
      <xdr:col>7</xdr:col>
      <xdr:colOff>142875</xdr:colOff>
      <xdr:row>15</xdr:row>
      <xdr:rowOff>66675</xdr:rowOff>
    </xdr:from>
    <xdr:to>
      <xdr:col>7</xdr:col>
      <xdr:colOff>152400</xdr:colOff>
      <xdr:row>21</xdr:row>
      <xdr:rowOff>19050</xdr:rowOff>
    </xdr:to>
    <xdr:cxnSp macro="">
      <xdr:nvCxnSpPr>
        <xdr:cNvPr id="18" name="Straight Connector 17">
          <a:extLst>
            <a:ext uri="{FF2B5EF4-FFF2-40B4-BE49-F238E27FC236}">
              <a16:creationId xmlns:a16="http://schemas.microsoft.com/office/drawing/2014/main" id="{53700FF1-0FE5-418F-AA52-0FDFA6343DDA}"/>
            </a:ext>
          </a:extLst>
        </xdr:cNvPr>
        <xdr:cNvCxnSpPr/>
      </xdr:nvCxnSpPr>
      <xdr:spPr>
        <a:xfrm flipH="1">
          <a:off x="4410075" y="2924175"/>
          <a:ext cx="9525" cy="10953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21</xdr:row>
      <xdr:rowOff>38100</xdr:rowOff>
    </xdr:from>
    <xdr:to>
      <xdr:col>8</xdr:col>
      <xdr:colOff>542925</xdr:colOff>
      <xdr:row>27</xdr:row>
      <xdr:rowOff>66676</xdr:rowOff>
    </xdr:to>
    <xdr:sp macro="" textlink="">
      <xdr:nvSpPr>
        <xdr:cNvPr id="19" name="Rectangle 18">
          <a:hlinkClick xmlns:r="http://schemas.openxmlformats.org/officeDocument/2006/relationships" r:id="rId3"/>
          <a:extLst>
            <a:ext uri="{FF2B5EF4-FFF2-40B4-BE49-F238E27FC236}">
              <a16:creationId xmlns:a16="http://schemas.microsoft.com/office/drawing/2014/main" id="{81E1AB33-C7F1-4C2D-8D61-D5FF38162BF1}"/>
            </a:ext>
          </a:extLst>
        </xdr:cNvPr>
        <xdr:cNvSpPr/>
      </xdr:nvSpPr>
      <xdr:spPr>
        <a:xfrm>
          <a:off x="3228975" y="4038600"/>
          <a:ext cx="2190750" cy="11715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endParaRPr lang="en-IN" sz="1800"/>
        </a:p>
        <a:p>
          <a:pPr algn="ctr"/>
          <a:r>
            <a:rPr lang="en-IN" sz="1800"/>
            <a:t>Market Share Analysis</a:t>
          </a:r>
        </a:p>
      </xdr:txBody>
    </xdr:sp>
    <xdr:clientData/>
  </xdr:twoCellAnchor>
  <xdr:twoCellAnchor>
    <xdr:from>
      <xdr:col>10</xdr:col>
      <xdr:colOff>142875</xdr:colOff>
      <xdr:row>15</xdr:row>
      <xdr:rowOff>76200</xdr:rowOff>
    </xdr:from>
    <xdr:to>
      <xdr:col>12</xdr:col>
      <xdr:colOff>190500</xdr:colOff>
      <xdr:row>15</xdr:row>
      <xdr:rowOff>85725</xdr:rowOff>
    </xdr:to>
    <xdr:cxnSp macro="">
      <xdr:nvCxnSpPr>
        <xdr:cNvPr id="21" name="Straight Connector 20">
          <a:extLst>
            <a:ext uri="{FF2B5EF4-FFF2-40B4-BE49-F238E27FC236}">
              <a16:creationId xmlns:a16="http://schemas.microsoft.com/office/drawing/2014/main" id="{37230B9B-BA6A-4DF5-8079-28766648862E}"/>
            </a:ext>
          </a:extLst>
        </xdr:cNvPr>
        <xdr:cNvCxnSpPr/>
      </xdr:nvCxnSpPr>
      <xdr:spPr>
        <a:xfrm>
          <a:off x="6238875" y="2933700"/>
          <a:ext cx="12668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15</xdr:row>
      <xdr:rowOff>114300</xdr:rowOff>
    </xdr:from>
    <xdr:to>
      <xdr:col>12</xdr:col>
      <xdr:colOff>171450</xdr:colOff>
      <xdr:row>21</xdr:row>
      <xdr:rowOff>38100</xdr:rowOff>
    </xdr:to>
    <xdr:cxnSp macro="">
      <xdr:nvCxnSpPr>
        <xdr:cNvPr id="23" name="Straight Connector 22">
          <a:extLst>
            <a:ext uri="{FF2B5EF4-FFF2-40B4-BE49-F238E27FC236}">
              <a16:creationId xmlns:a16="http://schemas.microsoft.com/office/drawing/2014/main" id="{DE5204A6-4587-42E6-BFCA-1C2FB513B980}"/>
            </a:ext>
          </a:extLst>
        </xdr:cNvPr>
        <xdr:cNvCxnSpPr/>
      </xdr:nvCxnSpPr>
      <xdr:spPr>
        <a:xfrm flipH="1">
          <a:off x="7467600" y="2971800"/>
          <a:ext cx="19050" cy="10668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438149</xdr:colOff>
      <xdr:row>21</xdr:row>
      <xdr:rowOff>38099</xdr:rowOff>
    </xdr:from>
    <xdr:to>
      <xdr:col>14</xdr:col>
      <xdr:colOff>123824</xdr:colOff>
      <xdr:row>27</xdr:row>
      <xdr:rowOff>28574</xdr:rowOff>
    </xdr:to>
    <xdr:sp macro="" textlink="">
      <xdr:nvSpPr>
        <xdr:cNvPr id="24" name="Rectangle 23">
          <a:hlinkClick xmlns:r="http://schemas.openxmlformats.org/officeDocument/2006/relationships" r:id="rId4"/>
          <a:extLst>
            <a:ext uri="{FF2B5EF4-FFF2-40B4-BE49-F238E27FC236}">
              <a16:creationId xmlns:a16="http://schemas.microsoft.com/office/drawing/2014/main" id="{36B96FCB-EF86-4756-B0B2-D5272FD0D468}"/>
            </a:ext>
          </a:extLst>
        </xdr:cNvPr>
        <xdr:cNvSpPr/>
      </xdr:nvSpPr>
      <xdr:spPr>
        <a:xfrm>
          <a:off x="6534149" y="4038599"/>
          <a:ext cx="2124075" cy="1133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800"/>
        </a:p>
        <a:p>
          <a:pPr algn="l"/>
          <a:r>
            <a:rPr lang="en-IN" sz="1800" baseline="0"/>
            <a:t>    </a:t>
          </a:r>
          <a:r>
            <a:rPr lang="en-IN" sz="1800"/>
            <a:t>Market</a:t>
          </a:r>
          <a:r>
            <a:rPr lang="en-IN" sz="1800" baseline="0"/>
            <a:t> Expansion</a:t>
          </a:r>
          <a:endParaRPr lang="en-IN" sz="1800"/>
        </a:p>
      </xdr:txBody>
    </xdr:sp>
    <xdr:clientData/>
  </xdr:twoCellAnchor>
  <xdr:twoCellAnchor>
    <xdr:from>
      <xdr:col>12</xdr:col>
      <xdr:colOff>209550</xdr:colOff>
      <xdr:row>15</xdr:row>
      <xdr:rowOff>85725</xdr:rowOff>
    </xdr:from>
    <xdr:to>
      <xdr:col>17</xdr:col>
      <xdr:colOff>28575</xdr:colOff>
      <xdr:row>15</xdr:row>
      <xdr:rowOff>123825</xdr:rowOff>
    </xdr:to>
    <xdr:cxnSp macro="">
      <xdr:nvCxnSpPr>
        <xdr:cNvPr id="27" name="Straight Connector 26">
          <a:extLst>
            <a:ext uri="{FF2B5EF4-FFF2-40B4-BE49-F238E27FC236}">
              <a16:creationId xmlns:a16="http://schemas.microsoft.com/office/drawing/2014/main" id="{3353DE1D-3F4F-4A70-97AE-FF8CAFFD83E3}"/>
            </a:ext>
          </a:extLst>
        </xdr:cNvPr>
        <xdr:cNvCxnSpPr/>
      </xdr:nvCxnSpPr>
      <xdr:spPr>
        <a:xfrm>
          <a:off x="7524750" y="2943225"/>
          <a:ext cx="2867025"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47625</xdr:colOff>
      <xdr:row>15</xdr:row>
      <xdr:rowOff>161925</xdr:rowOff>
    </xdr:from>
    <xdr:to>
      <xdr:col>17</xdr:col>
      <xdr:colOff>57151</xdr:colOff>
      <xdr:row>21</xdr:row>
      <xdr:rowOff>28575</xdr:rowOff>
    </xdr:to>
    <xdr:cxnSp macro="">
      <xdr:nvCxnSpPr>
        <xdr:cNvPr id="29" name="Straight Connector 28">
          <a:extLst>
            <a:ext uri="{FF2B5EF4-FFF2-40B4-BE49-F238E27FC236}">
              <a16:creationId xmlns:a16="http://schemas.microsoft.com/office/drawing/2014/main" id="{A40FE768-3C8A-40AF-9437-7C9739799951}"/>
            </a:ext>
          </a:extLst>
        </xdr:cNvPr>
        <xdr:cNvCxnSpPr/>
      </xdr:nvCxnSpPr>
      <xdr:spPr>
        <a:xfrm flipH="1">
          <a:off x="10410825" y="3019425"/>
          <a:ext cx="9526" cy="1009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266700</xdr:colOff>
      <xdr:row>21</xdr:row>
      <xdr:rowOff>9525</xdr:rowOff>
    </xdr:from>
    <xdr:to>
      <xdr:col>18</xdr:col>
      <xdr:colOff>495300</xdr:colOff>
      <xdr:row>26</xdr:row>
      <xdr:rowOff>104775</xdr:rowOff>
    </xdr:to>
    <xdr:sp macro="" textlink="">
      <xdr:nvSpPr>
        <xdr:cNvPr id="31" name="Rectangle 30">
          <a:hlinkClick xmlns:r="http://schemas.openxmlformats.org/officeDocument/2006/relationships" r:id="rId5"/>
          <a:extLst>
            <a:ext uri="{FF2B5EF4-FFF2-40B4-BE49-F238E27FC236}">
              <a16:creationId xmlns:a16="http://schemas.microsoft.com/office/drawing/2014/main" id="{5A59469A-EDAE-4103-94F6-4F02D4051043}"/>
            </a:ext>
          </a:extLst>
        </xdr:cNvPr>
        <xdr:cNvSpPr/>
      </xdr:nvSpPr>
      <xdr:spPr>
        <a:xfrm>
          <a:off x="9410700" y="4010025"/>
          <a:ext cx="2057400" cy="10477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800"/>
        </a:p>
        <a:p>
          <a:pPr algn="l"/>
          <a:r>
            <a:rPr lang="en-IN" sz="1800"/>
            <a:t>    Revenue change</a:t>
          </a:r>
          <a:r>
            <a:rPr lang="en-IN" sz="1800" baseline="0"/>
            <a:t>            </a:t>
          </a:r>
        </a:p>
        <a:p>
          <a:pPr algn="l"/>
          <a:r>
            <a:rPr lang="en-IN" sz="1800" baseline="0"/>
            <a:t>            Analysis</a:t>
          </a:r>
          <a:endParaRPr lang="en-IN" sz="1800"/>
        </a:p>
      </xdr:txBody>
    </xdr:sp>
    <xdr:clientData/>
  </xdr:twoCellAnchor>
  <xdr:twoCellAnchor>
    <xdr:from>
      <xdr:col>17</xdr:col>
      <xdr:colOff>38100</xdr:colOff>
      <xdr:row>15</xdr:row>
      <xdr:rowOff>133350</xdr:rowOff>
    </xdr:from>
    <xdr:to>
      <xdr:col>20</xdr:col>
      <xdr:colOff>542925</xdr:colOff>
      <xdr:row>15</xdr:row>
      <xdr:rowOff>142875</xdr:rowOff>
    </xdr:to>
    <xdr:cxnSp macro="">
      <xdr:nvCxnSpPr>
        <xdr:cNvPr id="33" name="Straight Connector 32">
          <a:extLst>
            <a:ext uri="{FF2B5EF4-FFF2-40B4-BE49-F238E27FC236}">
              <a16:creationId xmlns:a16="http://schemas.microsoft.com/office/drawing/2014/main" id="{9C47D926-512D-4741-A8D2-26E435930B94}"/>
            </a:ext>
          </a:extLst>
        </xdr:cNvPr>
        <xdr:cNvCxnSpPr/>
      </xdr:nvCxnSpPr>
      <xdr:spPr>
        <a:xfrm flipV="1">
          <a:off x="10401300" y="2990850"/>
          <a:ext cx="2333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552450</xdr:colOff>
      <xdr:row>15</xdr:row>
      <xdr:rowOff>180975</xdr:rowOff>
    </xdr:from>
    <xdr:to>
      <xdr:col>20</xdr:col>
      <xdr:colOff>561976</xdr:colOff>
      <xdr:row>21</xdr:row>
      <xdr:rowOff>57150</xdr:rowOff>
    </xdr:to>
    <xdr:cxnSp macro="">
      <xdr:nvCxnSpPr>
        <xdr:cNvPr id="35" name="Straight Connector 34">
          <a:extLst>
            <a:ext uri="{FF2B5EF4-FFF2-40B4-BE49-F238E27FC236}">
              <a16:creationId xmlns:a16="http://schemas.microsoft.com/office/drawing/2014/main" id="{4AD57A10-C130-4B0C-9E1C-20231386B202}"/>
            </a:ext>
          </a:extLst>
        </xdr:cNvPr>
        <xdr:cNvCxnSpPr/>
      </xdr:nvCxnSpPr>
      <xdr:spPr>
        <a:xfrm flipH="1">
          <a:off x="12744450" y="3038475"/>
          <a:ext cx="9526" cy="10191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219075</xdr:colOff>
      <xdr:row>21</xdr:row>
      <xdr:rowOff>38100</xdr:rowOff>
    </xdr:from>
    <xdr:to>
      <xdr:col>22</xdr:col>
      <xdr:colOff>428625</xdr:colOff>
      <xdr:row>26</xdr:row>
      <xdr:rowOff>85725</xdr:rowOff>
    </xdr:to>
    <xdr:sp macro="" textlink="">
      <xdr:nvSpPr>
        <xdr:cNvPr id="38" name="Rectangle 37">
          <a:hlinkClick xmlns:r="http://schemas.openxmlformats.org/officeDocument/2006/relationships" r:id="rId6"/>
          <a:extLst>
            <a:ext uri="{FF2B5EF4-FFF2-40B4-BE49-F238E27FC236}">
              <a16:creationId xmlns:a16="http://schemas.microsoft.com/office/drawing/2014/main" id="{58BE16E3-8597-4052-80C6-919E8B4CFF8C}"/>
            </a:ext>
          </a:extLst>
        </xdr:cNvPr>
        <xdr:cNvSpPr/>
      </xdr:nvSpPr>
      <xdr:spPr>
        <a:xfrm>
          <a:off x="11801475" y="4038600"/>
          <a:ext cx="2038350" cy="10001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800"/>
        </a:p>
        <a:p>
          <a:pPr algn="l"/>
          <a:r>
            <a:rPr lang="en-IN" sz="1800"/>
            <a:t>      Product Sale    </a:t>
          </a:r>
        </a:p>
        <a:p>
          <a:pPr algn="l"/>
          <a:r>
            <a:rPr lang="en-IN" sz="1800" baseline="0"/>
            <a:t>           Analysis</a:t>
          </a:r>
          <a:endParaRPr lang="en-IN" sz="1800"/>
        </a:p>
      </xdr:txBody>
    </xdr:sp>
    <xdr:clientData/>
  </xdr:twoCellAnchor>
  <xdr:twoCellAnchor editAs="oneCell">
    <xdr:from>
      <xdr:col>16</xdr:col>
      <xdr:colOff>295275</xdr:colOff>
      <xdr:row>3</xdr:row>
      <xdr:rowOff>114300</xdr:rowOff>
    </xdr:from>
    <xdr:to>
      <xdr:col>20</xdr:col>
      <xdr:colOff>0</xdr:colOff>
      <xdr:row>14</xdr:row>
      <xdr:rowOff>161925</xdr:rowOff>
    </xdr:to>
    <xdr:pic>
      <xdr:nvPicPr>
        <xdr:cNvPr id="7" name="Picture 6">
          <a:hlinkClick xmlns:r="http://schemas.openxmlformats.org/officeDocument/2006/relationships" r:id="rId1"/>
          <a:extLst>
            <a:ext uri="{FF2B5EF4-FFF2-40B4-BE49-F238E27FC236}">
              <a16:creationId xmlns:a16="http://schemas.microsoft.com/office/drawing/2014/main" id="{FB610603-8958-4A0C-9DFA-986581DF625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048875" y="685800"/>
          <a:ext cx="2143125" cy="2143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118413</xdr:colOff>
      <xdr:row>0</xdr:row>
      <xdr:rowOff>131260</xdr:rowOff>
    </xdr:from>
    <xdr:ext cx="4468531" cy="530658"/>
    <xdr:sp macro="" textlink="">
      <xdr:nvSpPr>
        <xdr:cNvPr id="2" name="Rectangle 1">
          <a:extLst>
            <a:ext uri="{FF2B5EF4-FFF2-40B4-BE49-F238E27FC236}">
              <a16:creationId xmlns:a16="http://schemas.microsoft.com/office/drawing/2014/main" id="{B64B39D2-06BA-4071-974A-A639B15369C6}"/>
            </a:ext>
          </a:extLst>
        </xdr:cNvPr>
        <xdr:cNvSpPr/>
      </xdr:nvSpPr>
      <xdr:spPr>
        <a:xfrm>
          <a:off x="3776013" y="131260"/>
          <a:ext cx="4468531" cy="530658"/>
        </a:xfrm>
        <a:prstGeom prst="rect">
          <a:avLst/>
        </a:prstGeom>
        <a:noFill/>
      </xdr:spPr>
      <xdr:txBody>
        <a:bodyPr wrap="none" lIns="91440" tIns="45720" rIns="91440" bIns="45720">
          <a:spAutoFit/>
        </a:bodyPr>
        <a:lstStyle/>
        <a:p>
          <a:pPr algn="ctr"/>
          <a:r>
            <a:rPr lang="en-US" sz="28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sales</a:t>
          </a:r>
          <a:r>
            <a:rPr lang="en-US" sz="28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 Analysis Of IsVanarsdel</a:t>
          </a:r>
          <a:endParaRPr lang="en-US" sz="28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oneCellAnchor>
  <xdr:oneCellAnchor>
    <xdr:from>
      <xdr:col>0</xdr:col>
      <xdr:colOff>438150</xdr:colOff>
      <xdr:row>5</xdr:row>
      <xdr:rowOff>123825</xdr:rowOff>
    </xdr:from>
    <xdr:ext cx="2858539" cy="374141"/>
    <xdr:sp macro="" textlink="">
      <xdr:nvSpPr>
        <xdr:cNvPr id="3" name="TextBox 2">
          <a:extLst>
            <a:ext uri="{FF2B5EF4-FFF2-40B4-BE49-F238E27FC236}">
              <a16:creationId xmlns:a16="http://schemas.microsoft.com/office/drawing/2014/main" id="{1E56B39A-B884-4507-AF9D-6E66FEC39ACD}"/>
            </a:ext>
          </a:extLst>
        </xdr:cNvPr>
        <xdr:cNvSpPr txBox="1"/>
      </xdr:nvSpPr>
      <xdr:spPr>
        <a:xfrm>
          <a:off x="438150" y="1076325"/>
          <a:ext cx="285853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t>Year over year sales</a:t>
          </a:r>
          <a:r>
            <a:rPr lang="en-IN" sz="1800" baseline="0"/>
            <a:t> Analysis</a:t>
          </a:r>
          <a:endParaRPr lang="en-IN" sz="1800"/>
        </a:p>
      </xdr:txBody>
    </xdr:sp>
    <xdr:clientData/>
  </xdr:oneCellAnchor>
  <xdr:twoCellAnchor>
    <xdr:from>
      <xdr:col>0</xdr:col>
      <xdr:colOff>0</xdr:colOff>
      <xdr:row>8</xdr:row>
      <xdr:rowOff>95250</xdr:rowOff>
    </xdr:from>
    <xdr:to>
      <xdr:col>8</xdr:col>
      <xdr:colOff>552450</xdr:colOff>
      <xdr:row>21</xdr:row>
      <xdr:rowOff>42863</xdr:rowOff>
    </xdr:to>
    <xdr:graphicFrame macro="">
      <xdr:nvGraphicFramePr>
        <xdr:cNvPr id="4" name="Chart 3">
          <a:hlinkClick xmlns:r="http://schemas.openxmlformats.org/officeDocument/2006/relationships" r:id="rId1"/>
          <a:extLst>
            <a:ext uri="{FF2B5EF4-FFF2-40B4-BE49-F238E27FC236}">
              <a16:creationId xmlns:a16="http://schemas.microsoft.com/office/drawing/2014/main" id="{2BF90B71-9DF4-4F05-B3CA-373D11219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266699</xdr:colOff>
      <xdr:row>8</xdr:row>
      <xdr:rowOff>9525</xdr:rowOff>
    </xdr:from>
    <xdr:to>
      <xdr:col>18</xdr:col>
      <xdr:colOff>600074</xdr:colOff>
      <xdr:row>22</xdr:row>
      <xdr:rowOff>9525</xdr:rowOff>
    </xdr:to>
    <xdr:graphicFrame macro="">
      <xdr:nvGraphicFramePr>
        <xdr:cNvPr id="6" name="Chart 5">
          <a:hlinkClick xmlns:r="http://schemas.openxmlformats.org/officeDocument/2006/relationships" r:id="rId3"/>
          <a:extLst>
            <a:ext uri="{FF2B5EF4-FFF2-40B4-BE49-F238E27FC236}">
              <a16:creationId xmlns:a16="http://schemas.microsoft.com/office/drawing/2014/main" id="{6FC3EE8F-3955-4AC9-8672-044775FF4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342900</xdr:colOff>
      <xdr:row>23</xdr:row>
      <xdr:rowOff>123825</xdr:rowOff>
    </xdr:from>
    <xdr:ext cx="1874296" cy="374141"/>
    <xdr:sp macro="" textlink="">
      <xdr:nvSpPr>
        <xdr:cNvPr id="7" name="TextBox 6">
          <a:extLst>
            <a:ext uri="{FF2B5EF4-FFF2-40B4-BE49-F238E27FC236}">
              <a16:creationId xmlns:a16="http://schemas.microsoft.com/office/drawing/2014/main" id="{C2E47333-5C8A-42A2-8186-321241A8E15B}"/>
            </a:ext>
          </a:extLst>
        </xdr:cNvPr>
        <xdr:cNvSpPr txBox="1"/>
      </xdr:nvSpPr>
      <xdr:spPr>
        <a:xfrm>
          <a:off x="952500" y="4505325"/>
          <a:ext cx="187429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t>Market Expansion</a:t>
          </a:r>
        </a:p>
      </xdr:txBody>
    </xdr:sp>
    <xdr:clientData/>
  </xdr:oneCellAnchor>
  <xdr:twoCellAnchor>
    <xdr:from>
      <xdr:col>0</xdr:col>
      <xdr:colOff>1</xdr:colOff>
      <xdr:row>26</xdr:row>
      <xdr:rowOff>0</xdr:rowOff>
    </xdr:from>
    <xdr:to>
      <xdr:col>8</xdr:col>
      <xdr:colOff>466725</xdr:colOff>
      <xdr:row>40</xdr:row>
      <xdr:rowOff>76200</xdr:rowOff>
    </xdr:to>
    <xdr:graphicFrame macro="">
      <xdr:nvGraphicFramePr>
        <xdr:cNvPr id="8" name="Chart 7">
          <a:hlinkClick xmlns:r="http://schemas.openxmlformats.org/officeDocument/2006/relationships" r:id="rId5"/>
          <a:extLst>
            <a:ext uri="{FF2B5EF4-FFF2-40B4-BE49-F238E27FC236}">
              <a16:creationId xmlns:a16="http://schemas.microsoft.com/office/drawing/2014/main" id="{5FCE80C8-B1B8-495F-867A-6CFB2F74A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xdr:col>
      <xdr:colOff>523875</xdr:colOff>
      <xdr:row>23</xdr:row>
      <xdr:rowOff>180975</xdr:rowOff>
    </xdr:from>
    <xdr:ext cx="2513124" cy="374141"/>
    <xdr:sp macro="" textlink="">
      <xdr:nvSpPr>
        <xdr:cNvPr id="9" name="TextBox 8">
          <a:extLst>
            <a:ext uri="{FF2B5EF4-FFF2-40B4-BE49-F238E27FC236}">
              <a16:creationId xmlns:a16="http://schemas.microsoft.com/office/drawing/2014/main" id="{E9CDE493-85DC-4684-B458-250922974D3F}"/>
            </a:ext>
          </a:extLst>
        </xdr:cNvPr>
        <xdr:cNvSpPr txBox="1"/>
      </xdr:nvSpPr>
      <xdr:spPr>
        <a:xfrm>
          <a:off x="7229475" y="4562475"/>
          <a:ext cx="251312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t>Revenue change analysis</a:t>
          </a:r>
        </a:p>
      </xdr:txBody>
    </xdr:sp>
    <xdr:clientData/>
  </xdr:oneCellAnchor>
  <xdr:twoCellAnchor>
    <xdr:from>
      <xdr:col>10</xdr:col>
      <xdr:colOff>0</xdr:colOff>
      <xdr:row>26</xdr:row>
      <xdr:rowOff>57151</xdr:rowOff>
    </xdr:from>
    <xdr:to>
      <xdr:col>18</xdr:col>
      <xdr:colOff>390525</xdr:colOff>
      <xdr:row>40</xdr:row>
      <xdr:rowOff>114301</xdr:rowOff>
    </xdr:to>
    <xdr:graphicFrame macro="">
      <xdr:nvGraphicFramePr>
        <xdr:cNvPr id="10" name="Chart 9">
          <a:hlinkClick xmlns:r="http://schemas.openxmlformats.org/officeDocument/2006/relationships" r:id="rId7"/>
          <a:extLst>
            <a:ext uri="{FF2B5EF4-FFF2-40B4-BE49-F238E27FC236}">
              <a16:creationId xmlns:a16="http://schemas.microsoft.com/office/drawing/2014/main" id="{B0F3D4E8-D337-4632-8EB1-189510690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295275</xdr:colOff>
      <xdr:row>7</xdr:row>
      <xdr:rowOff>95250</xdr:rowOff>
    </xdr:from>
    <xdr:ext cx="184731" cy="264560"/>
    <xdr:sp macro="" textlink="">
      <xdr:nvSpPr>
        <xdr:cNvPr id="11" name="TextBox 10">
          <a:extLst>
            <a:ext uri="{FF2B5EF4-FFF2-40B4-BE49-F238E27FC236}">
              <a16:creationId xmlns:a16="http://schemas.microsoft.com/office/drawing/2014/main" id="{FA5378E1-C295-4792-BD64-50CFF9F7A42C}"/>
            </a:ext>
          </a:extLst>
        </xdr:cNvPr>
        <xdr:cNvSpPr txBox="1"/>
      </xdr:nvSpPr>
      <xdr:spPr>
        <a:xfrm>
          <a:off x="8829675" y="1428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13</xdr:col>
      <xdr:colOff>266700</xdr:colOff>
      <xdr:row>5</xdr:row>
      <xdr:rowOff>104775</xdr:rowOff>
    </xdr:from>
    <xdr:ext cx="2264018" cy="374141"/>
    <xdr:sp macro="" textlink="">
      <xdr:nvSpPr>
        <xdr:cNvPr id="12" name="TextBox 11">
          <a:extLst>
            <a:ext uri="{FF2B5EF4-FFF2-40B4-BE49-F238E27FC236}">
              <a16:creationId xmlns:a16="http://schemas.microsoft.com/office/drawing/2014/main" id="{CEE52B51-237A-4C06-9FA1-8470599775AD}"/>
            </a:ext>
          </a:extLst>
        </xdr:cNvPr>
        <xdr:cNvSpPr txBox="1"/>
      </xdr:nvSpPr>
      <xdr:spPr>
        <a:xfrm>
          <a:off x="8191500" y="1057275"/>
          <a:ext cx="2264018"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t>Market</a:t>
          </a:r>
          <a:r>
            <a:rPr lang="en-IN" sz="1800" baseline="0"/>
            <a:t> Share Analysis</a:t>
          </a:r>
          <a:endParaRPr lang="en-IN" sz="1800"/>
        </a:p>
      </xdr:txBody>
    </xdr:sp>
    <xdr:clientData/>
  </xdr:oneCellAnchor>
  <xdr:oneCellAnchor>
    <xdr:from>
      <xdr:col>7</xdr:col>
      <xdr:colOff>476250</xdr:colOff>
      <xdr:row>42</xdr:row>
      <xdr:rowOff>133350</xdr:rowOff>
    </xdr:from>
    <xdr:ext cx="2145587" cy="374141"/>
    <xdr:sp macro="" textlink="">
      <xdr:nvSpPr>
        <xdr:cNvPr id="13" name="TextBox 12">
          <a:extLst>
            <a:ext uri="{FF2B5EF4-FFF2-40B4-BE49-F238E27FC236}">
              <a16:creationId xmlns:a16="http://schemas.microsoft.com/office/drawing/2014/main" id="{E65A3161-77F6-4727-8BC3-CF891DDA3044}"/>
            </a:ext>
          </a:extLst>
        </xdr:cNvPr>
        <xdr:cNvSpPr txBox="1"/>
      </xdr:nvSpPr>
      <xdr:spPr>
        <a:xfrm>
          <a:off x="4743450" y="8134350"/>
          <a:ext cx="21455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t>Product Sale analysis</a:t>
          </a:r>
        </a:p>
      </xdr:txBody>
    </xdr:sp>
    <xdr:clientData/>
  </xdr:oneCellAnchor>
  <xdr:twoCellAnchor>
    <xdr:from>
      <xdr:col>6</xdr:col>
      <xdr:colOff>0</xdr:colOff>
      <xdr:row>45</xdr:row>
      <xdr:rowOff>0</xdr:rowOff>
    </xdr:from>
    <xdr:to>
      <xdr:col>14</xdr:col>
      <xdr:colOff>447675</xdr:colOff>
      <xdr:row>63</xdr:row>
      <xdr:rowOff>57150</xdr:rowOff>
    </xdr:to>
    <xdr:graphicFrame macro="">
      <xdr:nvGraphicFramePr>
        <xdr:cNvPr id="14" name="Chart 13">
          <a:hlinkClick xmlns:r="http://schemas.openxmlformats.org/officeDocument/2006/relationships" r:id="rId9"/>
          <a:extLst>
            <a:ext uri="{FF2B5EF4-FFF2-40B4-BE49-F238E27FC236}">
              <a16:creationId xmlns:a16="http://schemas.microsoft.com/office/drawing/2014/main" id="{4D8763E3-3ACD-41AA-B0F0-2F85D3287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1</xdr:row>
      <xdr:rowOff>95251</xdr:rowOff>
    </xdr:from>
    <xdr:to>
      <xdr:col>5</xdr:col>
      <xdr:colOff>409575</xdr:colOff>
      <xdr:row>14</xdr:row>
      <xdr:rowOff>1</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447675</xdr:colOff>
      <xdr:row>14</xdr:row>
      <xdr:rowOff>33337</xdr:rowOff>
    </xdr:from>
    <xdr:to>
      <xdr:col>13</xdr:col>
      <xdr:colOff>142875</xdr:colOff>
      <xdr:row>26</xdr:row>
      <xdr:rowOff>171450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533400</xdr:colOff>
      <xdr:row>2</xdr:row>
      <xdr:rowOff>95251</xdr:rowOff>
    </xdr:from>
    <xdr:to>
      <xdr:col>9</xdr:col>
      <xdr:colOff>0</xdr:colOff>
      <xdr:row>6</xdr:row>
      <xdr:rowOff>76201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772025" y="704851"/>
              <a:ext cx="2762250" cy="742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123825</xdr:colOff>
      <xdr:row>2</xdr:row>
      <xdr:rowOff>104776</xdr:rowOff>
    </xdr:from>
    <xdr:to>
      <xdr:col>12</xdr:col>
      <xdr:colOff>123825</xdr:colOff>
      <xdr:row>11</xdr:row>
      <xdr:rowOff>104776</xdr:rowOff>
    </xdr:to>
    <mc:AlternateContent xmlns:mc="http://schemas.openxmlformats.org/markup-compatibility/2006" xmlns:a14="http://schemas.microsoft.com/office/drawing/2010/main">
      <mc:Choice Requires="a14">
        <xdr:graphicFrame macro="">
          <xdr:nvGraphicFramePr>
            <xdr:cNvPr id="6" name="Country 1">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658100" y="714376"/>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9525</xdr:colOff>
      <xdr:row>2</xdr:row>
      <xdr:rowOff>104776</xdr:rowOff>
    </xdr:from>
    <xdr:to>
      <xdr:col>15</xdr:col>
      <xdr:colOff>190500</xdr:colOff>
      <xdr:row>9</xdr:row>
      <xdr:rowOff>28576</xdr:rowOff>
    </xdr:to>
    <mc:AlternateContent xmlns:mc="http://schemas.openxmlformats.org/markup-compatibility/2006" xmlns:a14="http://schemas.microsoft.com/office/drawing/2010/main">
      <mc:Choice Requires="a14">
        <xdr:graphicFrame macro="">
          <xdr:nvGraphicFramePr>
            <xdr:cNvPr id="7" name="Compete">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Compete"/>
            </a:graphicData>
          </a:graphic>
        </xdr:graphicFrame>
      </mc:Choice>
      <mc:Fallback xmlns="">
        <xdr:sp macro="" textlink="">
          <xdr:nvSpPr>
            <xdr:cNvPr id="0" name=""/>
            <xdr:cNvSpPr>
              <a:spLocks noTextEdit="1"/>
            </xdr:cNvSpPr>
          </xdr:nvSpPr>
          <xdr:spPr>
            <a:xfrm>
              <a:off x="9982200" y="104776"/>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323850</xdr:colOff>
      <xdr:row>1</xdr:row>
      <xdr:rowOff>133350</xdr:rowOff>
    </xdr:from>
    <xdr:to>
      <xdr:col>19</xdr:col>
      <xdr:colOff>552450</xdr:colOff>
      <xdr:row>14</xdr:row>
      <xdr:rowOff>9525</xdr:rowOff>
    </xdr:to>
    <mc:AlternateContent xmlns:mc="http://schemas.openxmlformats.org/markup-compatibility/2006" xmlns:a14="http://schemas.microsoft.com/office/drawing/2010/main">
      <mc:Choice Requires="a14">
        <xdr:graphicFrame macro="">
          <xdr:nvGraphicFramePr>
            <xdr:cNvPr id="5" name="Year 2">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830300" y="457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1</xdr:row>
      <xdr:rowOff>0</xdr:rowOff>
    </xdr:from>
    <xdr:to>
      <xdr:col>23</xdr:col>
      <xdr:colOff>542925</xdr:colOff>
      <xdr:row>9</xdr:row>
      <xdr:rowOff>66675</xdr:rowOff>
    </xdr:to>
    <xdr:pic>
      <xdr:nvPicPr>
        <xdr:cNvPr id="9" name="Picture 8">
          <a:hlinkClick xmlns:r="http://schemas.openxmlformats.org/officeDocument/2006/relationships" r:id="rId3"/>
          <a:extLst>
            <a:ext uri="{FF2B5EF4-FFF2-40B4-BE49-F238E27FC236}">
              <a16:creationId xmlns:a16="http://schemas.microsoft.com/office/drawing/2014/main" id="{1BBD0674-FBA3-4615-8681-86EDE18B1A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706850" y="323850"/>
          <a:ext cx="2143125" cy="1685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314325</xdr:colOff>
      <xdr:row>2</xdr:row>
      <xdr:rowOff>100012</xdr:rowOff>
    </xdr:from>
    <xdr:to>
      <xdr:col>8</xdr:col>
      <xdr:colOff>9525</xdr:colOff>
      <xdr:row>16</xdr:row>
      <xdr:rowOff>176212</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57150</xdr:colOff>
      <xdr:row>8</xdr:row>
      <xdr:rowOff>95250</xdr:rowOff>
    </xdr:from>
    <xdr:to>
      <xdr:col>11</xdr:col>
      <xdr:colOff>57150</xdr:colOff>
      <xdr:row>22</xdr:row>
      <xdr:rowOff>121920</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33950" y="1863090"/>
              <a:ext cx="1828800" cy="25869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57150</xdr:colOff>
      <xdr:row>2</xdr:row>
      <xdr:rowOff>152400</xdr:rowOff>
    </xdr:from>
    <xdr:to>
      <xdr:col>11</xdr:col>
      <xdr:colOff>57150</xdr:colOff>
      <xdr:row>7</xdr:row>
      <xdr:rowOff>161925</xdr:rowOff>
    </xdr:to>
    <mc:AlternateContent xmlns:mc="http://schemas.openxmlformats.org/markup-compatibility/2006" xmlns:a14="http://schemas.microsoft.com/office/drawing/2010/main">
      <mc:Choice Requires="a14">
        <xdr:graphicFrame macro="">
          <xdr:nvGraphicFramePr>
            <xdr:cNvPr id="6" name="ShowMArketShare">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ShowMArketShare"/>
            </a:graphicData>
          </a:graphic>
        </xdr:graphicFrame>
      </mc:Choice>
      <mc:Fallback xmlns="">
        <xdr:sp macro="" textlink="">
          <xdr:nvSpPr>
            <xdr:cNvPr id="0" name=""/>
            <xdr:cNvSpPr>
              <a:spLocks noTextEdit="1"/>
            </xdr:cNvSpPr>
          </xdr:nvSpPr>
          <xdr:spPr>
            <a:xfrm>
              <a:off x="4933950" y="152400"/>
              <a:ext cx="18288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247650</xdr:colOff>
      <xdr:row>2</xdr:row>
      <xdr:rowOff>157162</xdr:rowOff>
    </xdr:from>
    <xdr:to>
      <xdr:col>19</xdr:col>
      <xdr:colOff>514350</xdr:colOff>
      <xdr:row>17</xdr:row>
      <xdr:rowOff>42862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200025</xdr:colOff>
      <xdr:row>0</xdr:row>
      <xdr:rowOff>180976</xdr:rowOff>
    </xdr:from>
    <xdr:to>
      <xdr:col>23</xdr:col>
      <xdr:colOff>228600</xdr:colOff>
      <xdr:row>7</xdr:row>
      <xdr:rowOff>94616</xdr:rowOff>
    </xdr:to>
    <xdr:pic>
      <xdr:nvPicPr>
        <xdr:cNvPr id="7" name="Picture 6">
          <a:hlinkClick xmlns:r="http://schemas.openxmlformats.org/officeDocument/2006/relationships" r:id="rId3"/>
          <a:extLst>
            <a:ext uri="{FF2B5EF4-FFF2-40B4-BE49-F238E27FC236}">
              <a16:creationId xmlns:a16="http://schemas.microsoft.com/office/drawing/2014/main" id="{72BBF14A-83A9-4812-A8A6-2D543B551D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449300" y="180976"/>
          <a:ext cx="1857375" cy="15519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419100</xdr:colOff>
      <xdr:row>1</xdr:row>
      <xdr:rowOff>190501</xdr:rowOff>
    </xdr:from>
    <xdr:to>
      <xdr:col>6</xdr:col>
      <xdr:colOff>390525</xdr:colOff>
      <xdr:row>10</xdr:row>
      <xdr:rowOff>161926</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762375" y="695326"/>
              <a:ext cx="18288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519112</xdr:colOff>
      <xdr:row>12</xdr:row>
      <xdr:rowOff>128587</xdr:rowOff>
    </xdr:from>
    <xdr:to>
      <xdr:col>13</xdr:col>
      <xdr:colOff>219075</xdr:colOff>
      <xdr:row>27</xdr:row>
      <xdr:rowOff>14287</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514350</xdr:colOff>
      <xdr:row>2</xdr:row>
      <xdr:rowOff>9525</xdr:rowOff>
    </xdr:from>
    <xdr:to>
      <xdr:col>8</xdr:col>
      <xdr:colOff>485775</xdr:colOff>
      <xdr:row>7</xdr:row>
      <xdr:rowOff>19050</xdr:rowOff>
    </xdr:to>
    <mc:AlternateContent xmlns:mc="http://schemas.openxmlformats.org/markup-compatibility/2006" xmlns:a14="http://schemas.microsoft.com/office/drawing/2010/main">
      <mc:Choice Requires="a14">
        <xdr:graphicFrame macro="">
          <xdr:nvGraphicFramePr>
            <xdr:cNvPr id="10" name="IsVanarsdel 1">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IsVanarsdel 1"/>
            </a:graphicData>
          </a:graphic>
        </xdr:graphicFrame>
      </mc:Choice>
      <mc:Fallback xmlns="">
        <xdr:sp macro="" textlink="">
          <xdr:nvSpPr>
            <xdr:cNvPr id="0" name=""/>
            <xdr:cNvSpPr>
              <a:spLocks noTextEdit="1"/>
            </xdr:cNvSpPr>
          </xdr:nvSpPr>
          <xdr:spPr>
            <a:xfrm>
              <a:off x="5715000" y="714375"/>
              <a:ext cx="18288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xdr:colOff>
      <xdr:row>0</xdr:row>
      <xdr:rowOff>1</xdr:rowOff>
    </xdr:from>
    <xdr:to>
      <xdr:col>13</xdr:col>
      <xdr:colOff>314326</xdr:colOff>
      <xdr:row>6</xdr:row>
      <xdr:rowOff>114301</xdr:rowOff>
    </xdr:to>
    <xdr:pic>
      <xdr:nvPicPr>
        <xdr:cNvPr id="3" name="Picture 2">
          <a:hlinkClick xmlns:r="http://schemas.openxmlformats.org/officeDocument/2006/relationships" r:id="rId2"/>
          <a:extLst>
            <a:ext uri="{FF2B5EF4-FFF2-40B4-BE49-F238E27FC236}">
              <a16:creationId xmlns:a16="http://schemas.microsoft.com/office/drawing/2014/main" id="{36DD8566-0896-4026-87B8-F21C1816B6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2776" y="1"/>
          <a:ext cx="1581150" cy="15811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266700</xdr:colOff>
      <xdr:row>0</xdr:row>
      <xdr:rowOff>131445</xdr:rowOff>
    </xdr:from>
    <xdr:to>
      <xdr:col>2</xdr:col>
      <xdr:colOff>358140</xdr:colOff>
      <xdr:row>10</xdr:row>
      <xdr:rowOff>53340</xdr:rowOff>
    </xdr:to>
    <mc:AlternateContent xmlns:mc="http://schemas.openxmlformats.org/markup-compatibility/2006" xmlns:a14="http://schemas.microsoft.com/office/drawing/2010/main">
      <mc:Choice Requires="a14">
        <xdr:graphicFrame macro="">
          <xdr:nvGraphicFramePr>
            <xdr:cNvPr id="2" name="Country 2">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266700" y="131445"/>
              <a:ext cx="1828800" cy="17506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457200</xdr:colOff>
      <xdr:row>0</xdr:row>
      <xdr:rowOff>121921</xdr:rowOff>
    </xdr:from>
    <xdr:to>
      <xdr:col>4</xdr:col>
      <xdr:colOff>636270</xdr:colOff>
      <xdr:row>9</xdr:row>
      <xdr:rowOff>76201</xdr:rowOff>
    </xdr:to>
    <mc:AlternateContent xmlns:mc="http://schemas.openxmlformats.org/markup-compatibility/2006" xmlns:a14="http://schemas.microsoft.com/office/drawing/2010/main">
      <mc:Choice Requires="a14">
        <xdr:graphicFrame macro="">
          <xdr:nvGraphicFramePr>
            <xdr:cNvPr id="3" name="Segment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194560" y="121921"/>
              <a:ext cx="186309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800100</xdr:colOff>
      <xdr:row>0</xdr:row>
      <xdr:rowOff>144781</xdr:rowOff>
    </xdr:from>
    <xdr:to>
      <xdr:col>7</xdr:col>
      <xdr:colOff>205740</xdr:colOff>
      <xdr:row>9</xdr:row>
      <xdr:rowOff>167640</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221480" y="144781"/>
              <a:ext cx="1828800" cy="1668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320040</xdr:colOff>
      <xdr:row>0</xdr:row>
      <xdr:rowOff>167641</xdr:rowOff>
    </xdr:from>
    <xdr:to>
      <xdr:col>8</xdr:col>
      <xdr:colOff>693420</xdr:colOff>
      <xdr:row>5</xdr:row>
      <xdr:rowOff>175260</xdr:rowOff>
    </xdr:to>
    <mc:AlternateContent xmlns:mc="http://schemas.openxmlformats.org/markup-compatibility/2006" xmlns:a14="http://schemas.microsoft.com/office/drawing/2010/main">
      <mc:Choice Requires="a14">
        <xdr:graphicFrame macro="">
          <xdr:nvGraphicFramePr>
            <xdr:cNvPr id="7" name="IsVanarsdel">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microsoft.com/office/drawing/2010/slicer">
              <sle:slicer xmlns:sle="http://schemas.microsoft.com/office/drawing/2010/slicer" name="IsVanarsdel"/>
            </a:graphicData>
          </a:graphic>
        </xdr:graphicFrame>
      </mc:Choice>
      <mc:Fallback xmlns="">
        <xdr:sp macro="" textlink="">
          <xdr:nvSpPr>
            <xdr:cNvPr id="0" name=""/>
            <xdr:cNvSpPr>
              <a:spLocks noTextEdit="1"/>
            </xdr:cNvSpPr>
          </xdr:nvSpPr>
          <xdr:spPr>
            <a:xfrm>
              <a:off x="6164580" y="167641"/>
              <a:ext cx="1630680" cy="922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3</xdr:row>
      <xdr:rowOff>0</xdr:rowOff>
    </xdr:from>
    <xdr:to>
      <xdr:col>10</xdr:col>
      <xdr:colOff>1438275</xdr:colOff>
      <xdr:row>10</xdr:row>
      <xdr:rowOff>104775</xdr:rowOff>
    </xdr:to>
    <xdr:pic>
      <xdr:nvPicPr>
        <xdr:cNvPr id="6" name="Picture 5">
          <a:hlinkClick xmlns:r="http://schemas.openxmlformats.org/officeDocument/2006/relationships" r:id="rId1"/>
          <a:extLst>
            <a:ext uri="{FF2B5EF4-FFF2-40B4-BE49-F238E27FC236}">
              <a16:creationId xmlns:a16="http://schemas.microsoft.com/office/drawing/2014/main" id="{9CF81C84-38B5-4B16-90A0-E8EA8322F5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39150" y="571500"/>
          <a:ext cx="1438275" cy="14382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104775</xdr:colOff>
      <xdr:row>1</xdr:row>
      <xdr:rowOff>38100</xdr:rowOff>
    </xdr:from>
    <xdr:to>
      <xdr:col>8</xdr:col>
      <xdr:colOff>409575</xdr:colOff>
      <xdr:row>15</xdr:row>
      <xdr:rowOff>114300</xdr:rowOff>
    </xdr:to>
    <xdr:graphicFrame macro="">
      <xdr:nvGraphicFramePr>
        <xdr:cNvPr id="2" name="Chart 1">
          <a:extLst>
            <a:ext uri="{FF2B5EF4-FFF2-40B4-BE49-F238E27FC236}">
              <a16:creationId xmlns:a16="http://schemas.microsoft.com/office/drawing/2014/main" id="{0748686A-49AB-4119-9FB1-B9C6E6203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485775</xdr:colOff>
      <xdr:row>1</xdr:row>
      <xdr:rowOff>19050</xdr:rowOff>
    </xdr:from>
    <xdr:to>
      <xdr:col>11</xdr:col>
      <xdr:colOff>485775</xdr:colOff>
      <xdr:row>14</xdr:row>
      <xdr:rowOff>66675</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5647A79F-82B8-4DE7-AFFE-2E60B849DE9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362575" y="209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285750</xdr:colOff>
      <xdr:row>0</xdr:row>
      <xdr:rowOff>85725</xdr:rowOff>
    </xdr:from>
    <xdr:to>
      <xdr:col>19</xdr:col>
      <xdr:colOff>590550</xdr:colOff>
      <xdr:row>15</xdr:row>
      <xdr:rowOff>152400</xdr:rowOff>
    </xdr:to>
    <xdr:graphicFrame macro="">
      <xdr:nvGraphicFramePr>
        <xdr:cNvPr id="5" name="Chart 4">
          <a:extLst>
            <a:ext uri="{FF2B5EF4-FFF2-40B4-BE49-F238E27FC236}">
              <a16:creationId xmlns:a16="http://schemas.microsoft.com/office/drawing/2014/main" id="{081CA02D-BB15-4729-B694-D7FF66478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0</xdr:colOff>
      <xdr:row>1</xdr:row>
      <xdr:rowOff>0</xdr:rowOff>
    </xdr:from>
    <xdr:to>
      <xdr:col>25</xdr:col>
      <xdr:colOff>314325</xdr:colOff>
      <xdr:row>12</xdr:row>
      <xdr:rowOff>47625</xdr:rowOff>
    </xdr:to>
    <xdr:pic>
      <xdr:nvPicPr>
        <xdr:cNvPr id="6" name="Picture 5">
          <a:hlinkClick xmlns:r="http://schemas.openxmlformats.org/officeDocument/2006/relationships" r:id="rId3"/>
          <a:extLst>
            <a:ext uri="{FF2B5EF4-FFF2-40B4-BE49-F238E27FC236}">
              <a16:creationId xmlns:a16="http://schemas.microsoft.com/office/drawing/2014/main" id="{82DFFE77-ACAA-45A0-81F1-C78770D5F7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097125" y="190500"/>
          <a:ext cx="2143125" cy="21431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504825</xdr:colOff>
      <xdr:row>2</xdr:row>
      <xdr:rowOff>0</xdr:rowOff>
    </xdr:from>
    <xdr:to>
      <xdr:col>9</xdr:col>
      <xdr:colOff>342900</xdr:colOff>
      <xdr:row>20</xdr:row>
      <xdr:rowOff>57150</xdr:rowOff>
    </xdr:to>
    <xdr:graphicFrame macro="">
      <xdr:nvGraphicFramePr>
        <xdr:cNvPr id="2" name="Chart 1">
          <a:extLst>
            <a:ext uri="{FF2B5EF4-FFF2-40B4-BE49-F238E27FC236}">
              <a16:creationId xmlns:a16="http://schemas.microsoft.com/office/drawing/2014/main" id="{0526402B-382B-4A15-B3B5-ED7D41959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9525</xdr:colOff>
      <xdr:row>3</xdr:row>
      <xdr:rowOff>104775</xdr:rowOff>
    </xdr:from>
    <xdr:to>
      <xdr:col>13</xdr:col>
      <xdr:colOff>619125</xdr:colOff>
      <xdr:row>16</xdr:row>
      <xdr:rowOff>152400</xdr:rowOff>
    </xdr:to>
    <mc:AlternateContent xmlns:mc="http://schemas.openxmlformats.org/markup-compatibility/2006" xmlns:a14="http://schemas.microsoft.com/office/drawing/2010/main">
      <mc:Choice Requires="a14">
        <xdr:graphicFrame macro="">
          <xdr:nvGraphicFramePr>
            <xdr:cNvPr id="3" name="Year 4">
              <a:extLst>
                <a:ext uri="{FF2B5EF4-FFF2-40B4-BE49-F238E27FC236}">
                  <a16:creationId xmlns:a16="http://schemas.microsoft.com/office/drawing/2014/main" id="{E3B59DCA-149B-4141-9D58-4B4B68E3D470}"/>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6715125" y="676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819150</xdr:colOff>
      <xdr:row>2</xdr:row>
      <xdr:rowOff>95250</xdr:rowOff>
    </xdr:from>
    <xdr:to>
      <xdr:col>18</xdr:col>
      <xdr:colOff>428625</xdr:colOff>
      <xdr:row>11</xdr:row>
      <xdr:rowOff>76200</xdr:rowOff>
    </xdr:to>
    <xdr:pic>
      <xdr:nvPicPr>
        <xdr:cNvPr id="5" name="Picture 4">
          <a:hlinkClick xmlns:r="http://schemas.openxmlformats.org/officeDocument/2006/relationships" r:id="rId2"/>
          <a:extLst>
            <a:ext uri="{FF2B5EF4-FFF2-40B4-BE49-F238E27FC236}">
              <a16:creationId xmlns:a16="http://schemas.microsoft.com/office/drawing/2014/main" id="{F6F909BB-D997-4C91-BB0F-57D9D81689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01225" y="476250"/>
          <a:ext cx="1981200" cy="169545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720473726855" backgroundQuery="1" createdVersion="5" refreshedVersion="6" minRefreshableVersion="3" recordCount="0" supportSubquery="1" supportAdvancedDrill="1" xr:uid="{00000000-000A-0000-FFFF-FFFF31000000}">
  <cacheSource type="external" connectionId="8"/>
  <cacheFields count="6">
    <cacheField name="[Products].[Category].[Category]" caption="Category" numFmtId="0" hierarchy="18" level="1">
      <sharedItems count="4">
        <s v="Mix"/>
        <s v="Rural"/>
        <s v="Urban"/>
        <s v="Youth"/>
      </sharedItems>
    </cacheField>
    <cacheField name="[Manufacturer].[Manufacturer].[Manufacturer]" caption="Manufacturer" numFmtId="0" hierarchy="16" level="1">
      <sharedItems count="13">
        <s v="Abbas"/>
        <s v="Aliqui"/>
        <s v="Barba"/>
        <s v="Currus"/>
        <s v="Fama"/>
        <s v="Leo"/>
        <s v="Natura"/>
        <s v="Pirum"/>
        <s v="Pomum"/>
        <s v="Quibus"/>
        <s v="Salvus"/>
        <s v="VanArsdel"/>
        <s v="Victoria"/>
      </sharedItems>
    </cacheField>
    <cacheField name="[Measures].[Sum of Revenue]" caption="Sum of Revenue" numFmtId="0" hierarchy="53" level="32767"/>
    <cacheField name="[Calendar].[DateHierarchy].[Year]" caption="Year" numFmtId="0" hierarchy="1" level="1">
      <sharedItems containsSemiMixedTypes="0" containsNonDate="0" containsString="0"/>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3"/>
        <fieldUsage x="4"/>
        <fieldUsage x="5"/>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1"/>
      </fieldsUsage>
    </cacheHierarchy>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2"/>
      </fieldsUsage>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ASANK NALLAN CHAKRAVARTULA" refreshedDate="43421.823808680558" backgroundQuery="1" createdVersion="3" refreshedVersion="6" minRefreshableVersion="3" recordCount="0" tupleCache="1" supportSubquery="1" supportAdvancedDrill="1" xr:uid="{00000000-000A-0000-FFFF-FFFF21000000}">
  <cacheSource type="external" connectionId="8"/>
  <cacheFields count="6">
    <cacheField name="[Calendar].[Year].[Year]" caption="Year" numFmtId="0" hierarchy="5" level="1">
      <sharedItems count="5">
        <s v="[Calendar].[Year].&amp;[2012]" c="2012"/>
        <s v="[Calendar].[Year].&amp;[2013]" c="2013"/>
        <s v="[Calendar].[Year].&amp;[2015]" c="2015"/>
        <s v="[Calendar].[Year].&amp;[2014]" c="2014"/>
        <s v="[Calendar].[Year].&amp;[2011]" c="2011"/>
      </sharedItems>
    </cacheField>
    <cacheField name="[Manufacturer].[IsVanarsdel].[IsVanarsdel]" caption="IsVanarsdel" numFmtId="0" hierarchy="15" level="1">
      <sharedItems count="2">
        <s v="[Manufacturer].[IsVanarsdel].&amp;[Our Sales]" c="Our Sales"/>
        <s v="[Manufacturer].[IsVanarsdel].&amp;[Competitor's Sales]" c="Competitor's Sales"/>
      </sharedItems>
    </cacheField>
    <cacheField name="[Locations].[Country].[Country]" caption="Country" numFmtId="0" hierarchy="8" level="1">
      <sharedItems count="4">
        <s v="[Locations].[Country].&amp;[France]" c="France"/>
        <s v="[Locations].[Country].&amp;[USA]" c="USA"/>
        <s v="[Locations].[Country].&amp;[Germany]" c="Germany"/>
        <s v="[Locations].[Country].&amp;[Mexico]" c="Mexico"/>
      </sharedItems>
    </cacheField>
    <cacheField name="[Measures].[MeasuresLevel]" caption="MeasuresLevel" numFmtId="0" hierarchy="18">
      <sharedItems count="3">
        <s v="[Measures].[GrowthFromLastYear]" c="GrowthFromLastYear"/>
        <s v="[Measures].[OurSales]" c="OurSales"/>
        <s v="[Measures].[LastYearRevenue]" c="LastYearRevenue"/>
      </sharedItems>
    </cacheField>
    <cacheField name="[Locations].[Geo].[Country]" caption="Country" numFmtId="0" hierarchy="10" level="1">
      <sharedItems containsSemiMixedTypes="0" containsString="0"/>
    </cacheField>
    <cacheField name="[Locations].[Geo].[State]" caption="State" numFmtId="0" hierarchy="10" level="2">
      <sharedItems count="31">
        <s v="[Locations].[Geo].[Country].&amp;[USA].&amp;[AK]" c="AK"/>
        <s v="[Locations].[Geo].[Country].&amp;[USA].&amp;[TX]" c="TX"/>
        <s v="[Locations].[Geo].[Country].&amp;[USA].&amp;[FL]" c="FL"/>
        <s v="[Locations].[Geo].[Country].&amp;[USA].&amp;[CA]" c="CA"/>
        <s v="[Locations].[Geo].[Country].&amp;[USA].&amp;[OH]" c="OH"/>
        <s v="[Locations].[Geo].[Country].&amp;[USA].&amp;[IL]" c="IL"/>
        <s v="[Locations].[Geo].[Country].&amp;[USA].&amp;[PA]" c="PA"/>
        <s v="[Locations].[Geo].[Country].&amp;[USA].&amp;[NY]" c="NY"/>
        <s v="[Locations].[Geo].[Country].&amp;[USA].&amp;[WI]" c="WI"/>
        <s v="[Locations].[Geo].[Country].&amp;[USA].&amp;[MI]" c="MI"/>
        <s v="[Locations].[Geo].[Country].&amp;[USA].&amp;[NC]" c="NC"/>
        <s v="[Locations].[Geo].[Country].&amp;[Germany].&amp;[Baden-Württemberg]" c="Baden-Württemberg"/>
        <s v="[Locations].[Geo].[Country].&amp;[Germany].&amp;[Nordrhein-Westfalen]" c="Nordrhein-Westfalen"/>
        <s v="[Locations].[Geo].[Country].&amp;[Germany].&amp;[Berlin]" c="Berlin"/>
        <s v="[Locations].[Geo].[Country].&amp;[Germany].&amp;[Hamburg]" c="Hamburg"/>
        <s v="[Locations].[Geo].[Country].&amp;[Germany].&amp;[Bayern]" c="Bayern"/>
        <s v="[Locations].[Geo].[Country].&amp;[Germany].&amp;[Brandenburg]" c="Brandenburg"/>
        <s v="[Locations].[Geo].[Country].&amp;[Germany].&amp;[Bremen]" c="Bremen"/>
        <s v="[Locations].[Geo].[Country].&amp;[Germany].&amp;[Hessen]" c="Hessen"/>
        <s v="[Locations].[Geo].[Country].&amp;[Germany].&amp;[Mecklenburg-Vorpommern]" c="Mecklenburg-Vorpommern"/>
        <s v="[Locations].[Geo].[Country].&amp;[Germany].&amp;[Niedersachsen]" c="Niedersachsen"/>
        <s v="[Locations].[Geo].[Country].&amp;[Mexico].&amp;[Aguascalientes]" c="Aguascalientes"/>
        <s v="[Locations].[Geo].[Country].&amp;[Mexico].&amp;[Distrito Federal]" c="Distrito Federal"/>
        <s v="[Locations].[Geo].[Country].&amp;[Mexico].&amp;[Baja California]" c="Baja California"/>
        <s v="[Locations].[Geo].[Country].&amp;[Mexico].&amp;[Baja California Sur]" c="Baja California Sur"/>
        <s v="[Locations].[Geo].[Country].&amp;[Mexico].&amp;[Campeche]" c="Campeche"/>
        <s v="[Locations].[Geo].[Country].&amp;[Mexico].&amp;[Chiapas]" c="Chiapas"/>
        <s v="[Locations].[Geo].[Country].&amp;[Mexico].&amp;[Chihuahua]" c="Chihuahua"/>
        <s v="[Locations].[Geo].[Country].&amp;[Mexico].&amp;[Coahuila De Zaragoza]" c="Coahuila De Zaragoza"/>
        <s v="[Locations].[Geo].[Country].&amp;[Mexico].&amp;[Colima]" c="Colima"/>
        <s v="[Locations].[Geo].[Country].&amp;[Mexico].&amp;[Durango]" c="Durango"/>
      </sharedItems>
    </cacheField>
  </cacheFields>
  <cacheHierarchies count="62">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4" unbalanced="0"/>
    <cacheHierarchy uniqueName="[Calendar].[DayOfWeek]" caption="DayOfWeek" attribute="1" time="1" defaultMemberUniqueName="[Calendar].[DayOfWeek].[All]" allUniqueName="[Calendar].[DayOfWeek].[All]" dimensionUniqueName="[Calendar]" displayFolder="" count="2" memberValueDatatype="130" unbalanced="0"/>
    <cacheHierarchy uniqueName="[Calendar].[DayOfWeekNumber]" caption="DayOfWeekNumber" attribute="1" time="1" defaultMemberUniqueName="[Calendar].[DayOfWeekNumber].[All]" allUniqueName="[Calendar].[DayOfWeek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Year]" caption="Year" attribute="1" time="1" defaultMemberUniqueName="[Calendar].[Year].[All]" allUniqueName="[Calendar].[Year].[All]" allCaption="All" dimensionUniqueName="[Calendar]" displayFolder="" count="2" memberValueDatatype="20" unbalanced="0">
      <fieldsUsage count="2">
        <fieldUsage x="-1"/>
        <fieldUsage x="0"/>
      </fieldsUsage>
    </cacheHierarchy>
    <cacheHierarchy uniqueName="[Calendar].[YYYY-MM]" caption="YYYY-MM" attribute="1" time="1" defaultMemberUniqueName="[Calendar].[YYYY-MM].[All]" allUniqueName="[Calendar].[YYYY-MM].[All]" dimensionUniqueName="[Calendar]" displayFolder="" count="2" memberValueDatatype="130" unbalanced="0"/>
    <cacheHierarchy uniqueName="[Locations].[City]" caption="City" attribute="1" defaultMemberUniqueName="[Locations].[City].[All]" allUniqueName="[Locations].[City].[All]" dimensionUniqueName="[Locations]" displayFolder="" count="2" memberValueDatatype="130" unbalanced="0"/>
    <cacheHierarchy uniqueName="[Locations].[Country]" caption="Country" attribute="1" defaultMemberUniqueName="[Locations].[Country].[All]" allUniqueName="[Locations].[Country].[All]" allCaption="All" dimensionUniqueName="[Locations]" displayFolder="" count="2" memberValueDatatype="130" unbalanced="0">
      <fieldsUsage count="2">
        <fieldUsage x="-1"/>
        <fieldUsage x="2"/>
      </fieldsUsage>
    </cacheHierarchy>
    <cacheHierarchy uniqueName="[Locations].[District]" caption="District" attribute="1" defaultMemberUniqueName="[Locations].[District].[All]" allUniqueName="[Locations].[District].[All]" dimensionUniqueName="[Locations]" displayFolder="" count="2" memberValueDatatype="130" unbalanced="0"/>
    <cacheHierarchy uniqueName="[Locations].[Geo]" caption="Geo" defaultMemberUniqueName="[Locations].[Geo].[All]" allUniqueName="[Locations].[Geo].[All]" dimensionUniqueName="[Locations]" displayFolder="" count="4" unbalanced="0">
      <fieldsUsage count="3">
        <fieldUsage x="-1"/>
        <fieldUsage x="4"/>
        <fieldUsage x="5"/>
      </fieldsUsage>
    </cacheHierarchy>
    <cacheHierarchy uniqueName="[Locations].[LocationKey]" caption="LocationKey" attribute="1" defaultMemberUniqueName="[Locations].[LocationKey].[All]" allUniqueName="[Locations].[LocationKey].[All]" dimensionUniqueName="[Locations]" displayFolder="" count="2" memberValueDatatype="130" unbalanced="0"/>
    <cacheHierarchy uniqueName="[Locations].[Region]" caption="Region" attribute="1" defaultMemberUniqueName="[Locations].[Region].[All]" allUniqueName="[Locations].[Region].[All]" dimensionUniqueName="[Locations]" displayFolder="" count="2" memberValueDatatype="130" unbalanced="0"/>
    <cacheHierarchy uniqueName="[Locations].[State]" caption="State" attribute="1" defaultMemberUniqueName="[Locations].[State].[All]" allUniqueName="[Locations].[State].[All]" dimensionUniqueName="[Locations]" displayFolder="" count="2" memberValueDatatype="130" unbalanced="0"/>
    <cacheHierarchy uniqueName="[Locations].[Zip]" caption="Zip" attribute="1" defaultMemberUniqueName="[Locations].[Zip].[All]" allUniqueName="[Locations].[Zip].[All]" dimensionUniqueName="[Locations]" displayFolder="" count="2" memberValueDatatype="130" unbalanced="0"/>
    <cacheHierarchy uniqueName="[Manufacturer].[IsVanarsdel]" caption="IsVanarsdel" attribute="1" defaultMemberUniqueName="[Manufacturer].[IsVanarsdel].[All]" allUniqueName="[Manufacturer].[IsVanarsdel].[All]" allCaption="All" dimensionUniqueName="[Manufacturer]" displayFolder="" count="2" memberValueDatatype="130" unbalanced="0">
      <fieldsUsage count="2">
        <fieldUsage x="-1"/>
        <fieldUsage x="1"/>
      </fieldsUsage>
    </cacheHierarchy>
    <cacheHierarchy uniqueName="[Manufacturer].[Manufacturer]" caption="Manufacturer" attribute="1" defaultMemberUniqueName="[Manufacturer].[Manufacturer].[All]" allUniqueName="[Manufacturer].[Manufacturer].[All]" dimensionUniqueName="[Manufacturer]" displayFolder="" count="2" memberValueDatatype="130" unbalanced="0"/>
    <cacheHierarchy uniqueName="[Manufacturer].[ManufacturerID]" caption="ManufacturerID" attribute="1" defaultMemberUniqueName="[Manufacturer].[ManufacturerID].[All]" allUniqueName="[Manufacturer].[ManufacturerID].[All]" dimensionUniqueName="[Manufacturer]"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3"/>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ManufacturerID]" caption="ManufacturerID" attribute="1" defaultMemberUniqueName="[Products].[ManufacturerID].[All]" allUniqueName="[Products].[ManufacturerID].[All]" dimensionUniqueName="[Products]" displayFolder="" count="2" memberValueDatatype="20" unbalanced="0"/>
    <cacheHierarchy uniqueName="[Products].[Product]" caption="Product" attribute="1" defaultMemberUniqueName="[Products].[Product].[All]" allUniqueName="[Products].[Product].[All]" dimensionUniqueName="[Products]" displayFolder="" count="2" memberValueDatatype="130" unbalanced="0"/>
    <cacheHierarchy uniqueName="[Products].[ProductID]" caption="ProductID" attribute="1" defaultMemberUniqueName="[Products].[ProductID].[All]" allUniqueName="[Products].[ProductID].[All]" dimensionUniqueName="[Products]" displayFolder="" count="2" memberValueDatatype="20" unbalanced="0"/>
    <cacheHierarchy uniqueName="[Products].[Segment]" caption="Segment" attribute="1" defaultMemberUniqueName="[Products].[Segment].[All]" allUniqueName="[Products].[Segment].[All]" allCaption="All" dimensionUniqueName="[Products]" displayFolder="" count="2" memberValueDatatype="130" unbalanced="0"/>
    <cacheHierarchy uniqueName="[Sales].[City]" caption="City" attribute="1" defaultMemberUniqueName="[Sales].[City].[All]" allUniqueName="[Sales].[City].[All]" dimensionUniqueName="[Sales]" displayFolder="" count="2" memberValueDatatype="130" unbalanced="0"/>
    <cacheHierarchy uniqueName="[Sales].[Country]" caption="Country" attribute="1" defaultMemberUniqueName="[Sales].[Country].[All]" allUniqueName="[Sales].[Country].[All]" dimensionUniqueName="[Sales]" displayFolder="" count="2" memberValueDatatype="130" unbalanced="0"/>
    <cacheHierarchy uniqueName="[Sales].[Date]" caption="Date" attribute="1" time="1" defaultMemberUniqueName="[Sales].[Date].[All]" allUniqueName="[Sales].[Date].[All]" dimensionUniqueName="[Sales]" displayFolder="" count="2" memberValueDatatype="7" unbalanced="0"/>
    <cacheHierarchy uniqueName="[Sales].[LocationKey]" caption="LocationKey" attribute="1" defaultMemberUniqueName="[Sales].[LocationKey].[All]" allUniqueName="[Sales].[LocationKey].[All]" dimensionUniqueName="[Sales]" displayFolder="" count="2" memberValueDatatype="130" unbalanced="0"/>
    <cacheHierarchy uniqueName="[Sales].[ProductID]" caption="ProductID" attribute="1" defaultMemberUniqueName="[Sales].[ProductID].[All]" allUniqueName="[Sales].[ProductID].[All]" dimensionUniqueName="[Sales]" displayFolder="" count="2" memberValueDatatype="20" unbalanced="0"/>
    <cacheHierarchy uniqueName="[Sales].[Revenue]" caption="Revenue" attribute="1" defaultMemberUniqueName="[Sales].[Revenue].[All]" allUniqueName="[Sales].[Revenue].[All]" dimensionUniqueName="[Sales]" displayFolder="" count="2" memberValueDatatype="5" unbalanced="0"/>
    <cacheHierarchy uniqueName="[Sales].[Units]" caption="Units" attribute="1" defaultMemberUniqueName="[Sales].[Units].[All]" allUniqueName="[Sales].[Units].[All]" dimensionUniqueName="[Sales]" displayFolder="" count="2" memberValueDatatype="20" unbalanced="0"/>
    <cacheHierarchy uniqueName="[Sales].[Zip]" caption="Zip" attribute="1" defaultMemberUniqueName="[Sales].[Zip].[All]" allUniqueName="[Sales].[Zip].[All]" dimensionUniqueName="[Sales]" displayFolder="" count="2" memberValueDatatype="130" unbalanced="0"/>
    <cacheHierarchy uniqueName="[ShowShare].[ShowMArketShare]" caption="ShowMArketShare" attribute="1" defaultMemberUniqueName="[ShowShare].[ShowMArketShare].[All]" allUniqueName="[ShowShare].[ShowMArketShare].[All]" dimensionUniqueName="[ShowShare]" displayFolder="" count="2" memberValueDatatype="130" unbalanced="0"/>
    <cacheHierarchy uniqueName="[ShowShare].[ShowMarketShare 1]" caption="ShowMarketShare 1" attribute="1" defaultMemberUniqueName="[ShowShare].[ShowMarketShare 1].[All]" allUniqueName="[ShowShare].[ShowMarketShare 1].[All]" dimensionUniqueName="[ShowShare]" displayFolder="" count="2" memberValueDatatype="130" unbalanced="0"/>
    <cacheHierarchy uniqueName="[Calendar].[MonthNumber]" caption="MonthNumber" attribute="1" time="1" defaultMemberUniqueName="[Calendar].[MonthNumber].[All]" allUniqueName="[Calendar].[MonthNumber].[All]" dimensionUniqueName="[Calendar]" displayFolder="" count="2"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9"/>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9"/>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30"/>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1"/>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8"/>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9"/>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2"/>
        </ext>
      </extLst>
    </cacheHierarchy>
    <cacheHierarchy uniqueName="[Top10places]" caption="Top10places" set="1" displayFolder="" count="0" unbalanced="0" unbalancedGroup="0">
      <extLst>
        <ext xmlns:x14="http://schemas.microsoft.com/office/spreadsheetml/2009/9/main" uri="{8CF416AD-EC4C-4aba-99F5-12A058AE0983}">
          <x14:cacheHierarchy flattenHierarchies="0"/>
        </ext>
      </extLst>
    </cacheHierarchy>
  </cacheHierarchies>
  <kpis count="0"/>
  <tupleCache>
    <entries count="300">
      <n v="0.14122587338551132" in="0">
        <tpls c="4">
          <tpl hier="5" item="1"/>
          <tpl hier="8" item="3"/>
          <tpl hier="15" item="2"/>
          <tpl fld="3" item="0"/>
        </tpls>
      </n>
      <n v="8.1572941423638412E-2" in="0">
        <tpls c="5">
          <tpl hier="5" item="5"/>
          <tpl fld="2" item="1"/>
          <tpl hier="15" item="2"/>
          <tpl fld="3" item="0"/>
          <tpl hier="23" item="0"/>
        </tpls>
      </n>
      <n v="133202585.1450001" in="1">
        <tpls c="5">
          <tpl hier="5" item="5"/>
          <tpl fld="2" item="1"/>
          <tpl hier="15" item="2"/>
          <tpl fld="3" item="1"/>
          <tpl hier="23" item="0"/>
        </tpls>
      </n>
      <n v="123156358.71000062" in="2">
        <tpls c="5">
          <tpl hier="5" item="5"/>
          <tpl fld="2" item="1"/>
          <tpl hier="15" item="2"/>
          <tpl fld="3" item="2"/>
          <tpl hier="23" item="0"/>
        </tpls>
      </n>
      <n v="5896999.9199999766" in="1">
        <tpls c="5">
          <tpl hier="5" item="5"/>
          <tpl fld="5" item="6"/>
          <tpl hier="15" item="2"/>
          <tpl fld="3" item="1"/>
          <tpl hier="23" item="0"/>
        </tpls>
      </n>
      <n v="5791547.8424999854" in="2">
        <tpls c="5">
          <tpl hier="5" item="5"/>
          <tpl fld="5" item="6"/>
          <tpl hier="15" item="2"/>
          <tpl fld="3" item="2"/>
          <tpl hier="23" item="0"/>
        </tpls>
      </n>
      <n v="1.8207926510794691E-2" in="0">
        <tpls c="5">
          <tpl hier="5" item="5"/>
          <tpl fld="5" item="6"/>
          <tpl hier="15" item="2"/>
          <tpl fld="3" item="0"/>
          <tpl hier="23" item="0"/>
        </tpls>
      </n>
      <n v="8231931.0149999941" in="2">
        <tpls c="5">
          <tpl hier="5" item="5"/>
          <tpl fld="5" item="3"/>
          <tpl hier="15" item="2"/>
          <tpl fld="3" item="2"/>
          <tpl hier="23" item="0"/>
        </tpls>
      </n>
      <n v="8971295.129999144" in="1">
        <tpls c="5">
          <tpl hier="5" item="5"/>
          <tpl fld="5" item="3"/>
          <tpl hier="15" item="2"/>
          <tpl fld="3" item="1"/>
          <tpl hier="23" item="0"/>
        </tpls>
      </n>
      <n v="8.9816607264067372E-2" in="0">
        <tpls c="5">
          <tpl hier="5" item="5"/>
          <tpl fld="5" item="3"/>
          <tpl hier="15" item="2"/>
          <tpl fld="3" item="0"/>
          <tpl hier="23" item="0"/>
        </tpls>
      </n>
      <n v="6709493.7524999697" in="1">
        <tpls c="5">
          <tpl hier="5" item="5"/>
          <tpl fld="5" item="4"/>
          <tpl hier="15" item="2"/>
          <tpl fld="3" item="1"/>
          <tpl hier="23" item="0"/>
        </tpls>
      </n>
      <n v="6124028.5049999971" in="2">
        <tpls c="5">
          <tpl hier="5" item="5"/>
          <tpl fld="5" item="4"/>
          <tpl hier="15" item="2"/>
          <tpl fld="3" item="2"/>
          <tpl hier="23" item="0"/>
        </tpls>
      </n>
      <n v="9.560132632007938E-2" in="0">
        <tpls c="5">
          <tpl hier="5" item="5"/>
          <tpl fld="5" item="4"/>
          <tpl hier="15" item="2"/>
          <tpl fld="3" item="0"/>
          <tpl hier="23" item="0"/>
        </tpls>
      </n>
      <n v="11031811.24499999" in="2">
        <tpls c="5">
          <tpl hier="5" item="5"/>
          <tpl fld="5" item="1"/>
          <tpl hier="15" item="2"/>
          <tpl fld="3" item="2"/>
          <tpl hier="23" item="0"/>
        </tpls>
      </n>
      <n v="12462185.924999859" in="1">
        <tpls c="5">
          <tpl hier="5" item="5"/>
          <tpl fld="5" item="1"/>
          <tpl hier="15" item="2"/>
          <tpl fld="3" item="1"/>
          <tpl hier="23" item="0"/>
        </tpls>
      </n>
      <n v="0.12965909661010255" in="0">
        <tpls c="5">
          <tpl hier="5" item="5"/>
          <tpl fld="5" item="1"/>
          <tpl hier="15" item="2"/>
          <tpl fld="3" item="0"/>
          <tpl hier="23" item="0"/>
        </tpls>
      </n>
      <n v="3804985.7474999898" in="1">
        <tpls c="5">
          <tpl hier="5" item="5"/>
          <tpl fld="5" item="10"/>
          <tpl hier="15" item="2"/>
          <tpl fld="3" item="1"/>
          <tpl hier="23" item="0"/>
        </tpls>
      </n>
      <n v="3419944.3424999928" in="2">
        <tpls c="5">
          <tpl hier="5" item="5"/>
          <tpl fld="5" item="10"/>
          <tpl hier="15" item="2"/>
          <tpl fld="3" item="2"/>
          <tpl hier="23" item="0"/>
        </tpls>
      </n>
      <n v="0.11258703839563956" in="0">
        <tpls c="5">
          <tpl hier="5" item="5"/>
          <tpl fld="5" item="10"/>
          <tpl hier="15" item="2"/>
          <tpl fld="3" item="0"/>
          <tpl hier="23" item="0"/>
        </tpls>
      </n>
      <n v="5093347.2449999675" in="1">
        <tpls c="5">
          <tpl hier="5" item="5"/>
          <tpl fld="5" item="7"/>
          <tpl hier="15" item="2"/>
          <tpl fld="3" item="1"/>
          <tpl hier="23" item="0"/>
        </tpls>
      </n>
      <n v="4732047.3899999838" in="2">
        <tpls c="5">
          <tpl hier="5" item="5"/>
          <tpl fld="5" item="7"/>
          <tpl hier="15" item="2"/>
          <tpl fld="3" item="2"/>
          <tpl hier="23" item="0"/>
        </tpls>
      </n>
      <n v="7.6351698371301582E-2" in="0">
        <tpls c="5">
          <tpl hier="5" item="5"/>
          <tpl fld="5" item="7"/>
          <tpl hier="15" item="2"/>
          <tpl fld="3" item="0"/>
          <tpl hier="23" item="0"/>
        </tpls>
      </n>
      <n v="3984531.494999988" in="2">
        <tpls c="5">
          <tpl hier="5" item="5"/>
          <tpl fld="5" item="8"/>
          <tpl hier="15" item="2"/>
          <tpl fld="3" item="2"/>
          <tpl hier="23" item="0"/>
        </tpls>
      </n>
      <n v="4364205.1949999696" in="1">
        <tpls c="5">
          <tpl hier="5" item="5"/>
          <tpl fld="5" item="8"/>
          <tpl hier="15" item="2"/>
          <tpl fld="3" item="1"/>
          <tpl hier="23" item="0"/>
        </tpls>
      </n>
      <n v="9.5286911516803741E-2" in="0">
        <tpls c="5">
          <tpl hier="5" item="5"/>
          <tpl fld="5" item="8"/>
          <tpl hier="15" item="2"/>
          <tpl fld="3" item="0"/>
          <tpl hier="23" item="0"/>
        </tpls>
      </n>
      <n v="6045315.6749999672" in="1">
        <tpls c="5">
          <tpl hier="5" item="5"/>
          <tpl fld="5" item="5"/>
          <tpl hier="15" item="2"/>
          <tpl fld="3" item="1"/>
          <tpl hier="23" item="0"/>
        </tpls>
      </n>
      <n v="5946106.5299999835" in="2">
        <tpls c="5">
          <tpl hier="5" item="5"/>
          <tpl fld="5" item="5"/>
          <tpl hier="15" item="2"/>
          <tpl fld="3" item="2"/>
          <tpl hier="23" item="0"/>
        </tpls>
      </n>
      <n v="1.668472377671713E-2" in="0">
        <tpls c="5">
          <tpl hier="5" item="5"/>
          <tpl fld="5" item="5"/>
          <tpl hier="15" item="2"/>
          <tpl fld="3" item="0"/>
          <tpl hier="23" item="0"/>
        </tpls>
      </n>
      <n v="4307166.2024999829" in="1">
        <tpls c="5">
          <tpl hier="5" item="5"/>
          <tpl fld="5" item="9"/>
          <tpl hier="15" item="2"/>
          <tpl fld="3" item="1"/>
          <tpl hier="23" item="0"/>
        </tpls>
      </n>
      <n v="4103887.0949999876" in="2">
        <tpls c="5">
          <tpl hier="5" item="5"/>
          <tpl fld="5" item="9"/>
          <tpl hier="15" item="2"/>
          <tpl fld="3" item="2"/>
          <tpl hier="23" item="0"/>
        </tpls>
      </n>
      <n v="4.9533308981054187E-2" in="0">
        <tpls c="5">
          <tpl hier="5" item="5"/>
          <tpl fld="5" item="9"/>
          <tpl hier="15" item="2"/>
          <tpl fld="3" item="0"/>
          <tpl hier="23" item="0"/>
        </tpls>
      </n>
      <n v="9908349.359999897" in="1">
        <tpls c="5">
          <tpl hier="5" item="5"/>
          <tpl fld="5" item="2"/>
          <tpl hier="15" item="2"/>
          <tpl fld="3" item="1"/>
          <tpl hier="23" item="0"/>
        </tpls>
      </n>
      <n v="8805571.7399999946" in="2">
        <tpls c="5">
          <tpl hier="5" item="5"/>
          <tpl fld="5" item="2"/>
          <tpl hier="15" item="2"/>
          <tpl fld="3" item="2"/>
          <tpl hier="23" item="0"/>
        </tpls>
      </n>
      <n v="0.12523634495991318" in="0">
        <tpls c="5">
          <tpl hier="5" item="5"/>
          <tpl fld="5" item="2"/>
          <tpl hier="15" item="2"/>
          <tpl fld="3" item="0"/>
          <tpl hier="23" item="0"/>
        </tpls>
      </n>
      <n v="0.1261872773531994" in="0">
        <tpls c="4">
          <tpl hier="5" item="8"/>
          <tpl hier="8" item="9"/>
          <tpl hier="15" item="2"/>
          <tpl fld="3" item="0"/>
        </tpls>
      </n>
      <n v="0.13267806176849956" in="0">
        <tpls c="4">
          <tpl hier="5" item="8"/>
          <tpl hier="8" item="9"/>
          <tpl hier="15" item="10"/>
          <tpl fld="3" item="0"/>
        </tpls>
      </n>
      <n v="9.5286911516807876E-2" in="0">
        <tpls c="5">
          <tpl hier="5" item="5"/>
          <tpl fld="2" item="2"/>
          <tpl hier="15" item="2"/>
          <tpl fld="3" item="0"/>
          <tpl hier="23" item="0"/>
        </tpls>
      </n>
      <n v="47814377.940000005" in="2">
        <tpls c="5">
          <tpl hier="5" item="5"/>
          <tpl fld="2" item="2"/>
          <tpl hier="15" item="2"/>
          <tpl fld="3" item="2"/>
          <tpl hier="23" item="0"/>
        </tpls>
      </n>
      <n v="52370462.339999996" in="1">
        <tpls c="5">
          <tpl hier="5" item="5"/>
          <tpl fld="2" item="2"/>
          <tpl hier="15" item="2"/>
          <tpl fld="3" item="1"/>
          <tpl hier="23" item="0"/>
        </tpls>
      </n>
      <n v="7.9543367566102405E-2" in="0">
        <tpls c="5">
          <tpl hier="5" item="5"/>
          <tpl fld="5" item="14"/>
          <tpl hier="15" item="2"/>
          <tpl fld="3" item="0"/>
          <tpl hier="23" item="0"/>
        </tpls>
      </n>
      <n v="9602456.2199999914" in="1">
        <tpls c="5">
          <tpl hier="5" item="5"/>
          <tpl fld="5" item="14"/>
          <tpl hier="15" item="2"/>
          <tpl fld="3" item="1"/>
          <tpl hier="23" item="0"/>
        </tpls>
      </n>
      <n v="8894924.010000011" in="2">
        <tpls c="5">
          <tpl hier="5" item="5"/>
          <tpl fld="5" item="14"/>
          <tpl hier="15" item="2"/>
          <tpl fld="3" item="2"/>
          <tpl hier="23" item="0"/>
        </tpls>
      </n>
      <m in="2">
        <tpls c="5">
          <tpl hier="5" item="5"/>
          <tpl fld="5" item="18"/>
          <tpl hier="15" item="2"/>
          <tpl fld="3" item="2"/>
          <tpl hier="23" item="0"/>
        </tpls>
      </m>
      <m in="0">
        <tpls c="5">
          <tpl hier="5" item="5"/>
          <tpl fld="5" item="18"/>
          <tpl hier="15" item="2"/>
          <tpl fld="3" item="0"/>
          <tpl hier="23" item="0"/>
        </tpls>
      </m>
      <m in="1">
        <tpls c="5">
          <tpl hier="5" item="5"/>
          <tpl fld="5" item="18"/>
          <tpl hier="15" item="2"/>
          <tpl fld="3" item="1"/>
          <tpl hier="23" item="0"/>
        </tpls>
      </m>
      <m in="0">
        <tpls c="5">
          <tpl hier="5" item="5"/>
          <tpl fld="5" item="20"/>
          <tpl hier="15" item="2"/>
          <tpl fld="3" item="0"/>
          <tpl hier="23" item="0"/>
        </tpls>
      </m>
      <m in="2">
        <tpls c="5">
          <tpl hier="5" item="5"/>
          <tpl fld="5" item="20"/>
          <tpl hier="15" item="2"/>
          <tpl fld="3" item="2"/>
          <tpl hier="23" item="0"/>
        </tpls>
      </m>
      <m in="1">
        <tpls c="5">
          <tpl hier="5" item="5"/>
          <tpl fld="5" item="20"/>
          <tpl hier="15" item="2"/>
          <tpl fld="3" item="1"/>
          <tpl hier="23" item="0"/>
        </tpls>
      </m>
      <m in="0">
        <tpls c="5">
          <tpl hier="5" item="5"/>
          <tpl fld="5" item="17"/>
          <tpl hier="15" item="2"/>
          <tpl fld="3" item="0"/>
          <tpl hier="23" item="0"/>
        </tpls>
      </m>
      <m in="2">
        <tpls c="5">
          <tpl hier="5" item="5"/>
          <tpl fld="5" item="17"/>
          <tpl hier="15" item="2"/>
          <tpl fld="3" item="2"/>
          <tpl hier="23" item="0"/>
        </tpls>
      </m>
      <m in="1">
        <tpls c="5">
          <tpl hier="5" item="5"/>
          <tpl fld="5" item="17"/>
          <tpl hier="15" item="2"/>
          <tpl fld="3" item="1"/>
          <tpl hier="23" item="0"/>
        </tpls>
      </m>
      <n v="32119501.680000439" in="1">
        <tpls c="5">
          <tpl hier="5" item="5"/>
          <tpl fld="5" item="12"/>
          <tpl hier="15" item="2"/>
          <tpl fld="3" item="1"/>
          <tpl hier="23" item="0"/>
        </tpls>
      </n>
      <n v="29451113.999999978" in="2">
        <tpls c="5">
          <tpl hier="5" item="5"/>
          <tpl fld="5" item="12"/>
          <tpl hier="15" item="2"/>
          <tpl fld="3" item="2"/>
          <tpl hier="23" item="0"/>
        </tpls>
      </n>
      <n v="9.0603964250739841E-2" in="0">
        <tpls c="5">
          <tpl hier="5" item="5"/>
          <tpl fld="5" item="12"/>
          <tpl hier="15" item="2"/>
          <tpl fld="3" item="0"/>
          <tpl hier="23" item="0"/>
        </tpls>
      </n>
      <n v="0.12464323405422809" in="0">
        <tpls c="5">
          <tpl hier="5" item="5"/>
          <tpl fld="5" item="13"/>
          <tpl hier="15" item="2"/>
          <tpl fld="3" item="0"/>
          <tpl hier="23" item="0"/>
        </tpls>
      </n>
      <n v="9468339.929999996" in="2">
        <tpls c="5">
          <tpl hier="5" item="5"/>
          <tpl fld="5" item="13"/>
          <tpl hier="15" item="2"/>
          <tpl fld="3" item="2"/>
          <tpl hier="23" item="0"/>
        </tpls>
      </n>
      <n v="10648504.439999979" in="1">
        <tpls c="5">
          <tpl hier="5" item="5"/>
          <tpl fld="5" item="13"/>
          <tpl hier="15" item="2"/>
          <tpl fld="3" item="1"/>
          <tpl hier="23" item="0"/>
        </tpls>
      </n>
      <m in="2">
        <tpls c="5">
          <tpl hier="5" item="5"/>
          <tpl fld="5" item="15"/>
          <tpl hier="15" item="2"/>
          <tpl fld="3" item="2"/>
          <tpl hier="23" item="0"/>
        </tpls>
      </m>
      <m in="1">
        <tpls c="5">
          <tpl hier="5" item="5"/>
          <tpl fld="5" item="15"/>
          <tpl hier="15" item="2"/>
          <tpl fld="3" item="1"/>
          <tpl hier="23" item="0"/>
        </tpls>
      </m>
      <m in="0">
        <tpls c="5">
          <tpl hier="5" item="5"/>
          <tpl fld="5" item="15"/>
          <tpl hier="15" item="2"/>
          <tpl fld="3" item="0"/>
          <tpl hier="23" item="0"/>
        </tpls>
      </m>
      <m in="2">
        <tpls c="5">
          <tpl hier="5" item="5"/>
          <tpl fld="5" item="19"/>
          <tpl hier="15" item="2"/>
          <tpl fld="3" item="2"/>
          <tpl hier="23" item="0"/>
        </tpls>
      </m>
      <m in="0">
        <tpls c="5">
          <tpl hier="5" item="5"/>
          <tpl fld="5" item="19"/>
          <tpl hier="15" item="2"/>
          <tpl fld="3" item="0"/>
          <tpl hier="23" item="0"/>
        </tpls>
      </m>
      <m in="1">
        <tpls c="5">
          <tpl hier="5" item="5"/>
          <tpl fld="5" item="19"/>
          <tpl hier="15" item="2"/>
          <tpl fld="3" item="1"/>
          <tpl hier="23" item="0"/>
        </tpls>
      </m>
      <m in="1">
        <tpls c="5">
          <tpl hier="5" item="5"/>
          <tpl fld="5" item="11"/>
          <tpl hier="15" item="2"/>
          <tpl fld="3" item="1"/>
          <tpl hier="23" item="0"/>
        </tpls>
      </m>
      <m in="0">
        <tpls c="5">
          <tpl hier="5" item="5"/>
          <tpl fld="5" item="11"/>
          <tpl hier="15" item="2"/>
          <tpl fld="3" item="0"/>
          <tpl hier="23" item="0"/>
        </tpls>
      </m>
      <m in="2">
        <tpls c="5">
          <tpl hier="5" item="5"/>
          <tpl fld="5" item="11"/>
          <tpl hier="15" item="2"/>
          <tpl fld="3" item="2"/>
          <tpl hier="23" item="0"/>
        </tpls>
      </m>
      <m in="0">
        <tpls c="5">
          <tpl hier="5" item="5"/>
          <tpl fld="5" item="16"/>
          <tpl hier="15" item="2"/>
          <tpl fld="3" item="0"/>
          <tpl hier="23" item="0"/>
        </tpls>
      </m>
      <m in="2">
        <tpls c="5">
          <tpl hier="5" item="5"/>
          <tpl fld="5" item="16"/>
          <tpl hier="15" item="2"/>
          <tpl fld="3" item="2"/>
          <tpl hier="23" item="0"/>
        </tpls>
      </m>
      <m in="1">
        <tpls c="5">
          <tpl hier="5" item="5"/>
          <tpl fld="5" item="16"/>
          <tpl hier="15" item="2"/>
          <tpl fld="3" item="1"/>
          <tpl hier="23" item="0"/>
        </tpls>
      </m>
      <n v="3.887779764243271E-2" in="0">
        <tpls c="5">
          <tpl hier="5" item="5"/>
          <tpl fld="2" item="3"/>
          <tpl hier="15" item="2"/>
          <tpl fld="3" item="0"/>
          <tpl hier="23" item="0"/>
        </tpls>
      </n>
      <n v="34778958.480000019" in="2">
        <tpls c="5">
          <tpl hier="5" item="5"/>
          <tpl fld="2" item="3"/>
          <tpl hier="15" item="2"/>
          <tpl fld="3" item="2"/>
          <tpl hier="23" item="0"/>
        </tpls>
      </n>
      <n v="36131087.790000029" in="1">
        <tpls c="5">
          <tpl hier="5" item="5"/>
          <tpl fld="2" item="3"/>
          <tpl hier="15" item="2"/>
          <tpl fld="3" item="1"/>
          <tpl hier="23" item="0"/>
        </tpls>
      </n>
      <m in="0">
        <tpls c="5">
          <tpl hier="5" item="5"/>
          <tpl fld="5" item="23"/>
          <tpl hier="15" item="2"/>
          <tpl fld="3" item="0"/>
          <tpl hier="23" item="0"/>
        </tpls>
      </m>
      <m in="1">
        <tpls c="5">
          <tpl hier="5" item="5"/>
          <tpl fld="5" item="23"/>
          <tpl hier="15" item="2"/>
          <tpl fld="3" item="1"/>
          <tpl hier="23" item="0"/>
        </tpls>
      </m>
      <m in="2">
        <tpls c="5">
          <tpl hier="5" item="5"/>
          <tpl fld="5" item="23"/>
          <tpl hier="15" item="2"/>
          <tpl fld="3" item="2"/>
          <tpl hier="23" item="0"/>
        </tpls>
      </m>
      <m in="2">
        <tpls c="5">
          <tpl hier="5" item="5"/>
          <tpl fld="5" item="28"/>
          <tpl hier="15" item="2"/>
          <tpl fld="3" item="2"/>
          <tpl hier="23" item="0"/>
        </tpls>
      </m>
      <m in="0">
        <tpls c="5">
          <tpl hier="5" item="5"/>
          <tpl fld="5" item="28"/>
          <tpl hier="15" item="2"/>
          <tpl fld="3" item="0"/>
          <tpl hier="23" item="0"/>
        </tpls>
      </m>
      <m in="1">
        <tpls c="5">
          <tpl hier="5" item="5"/>
          <tpl fld="5" item="28"/>
          <tpl hier="15" item="2"/>
          <tpl fld="3" item="1"/>
          <tpl hier="23" item="0"/>
        </tpls>
      </m>
      <m in="0">
        <tpls c="5">
          <tpl hier="5" item="5"/>
          <tpl fld="5" item="30"/>
          <tpl hier="15" item="2"/>
          <tpl fld="3" item="0"/>
          <tpl hier="23" item="0"/>
        </tpls>
      </m>
      <m in="2">
        <tpls c="5">
          <tpl hier="5" item="5"/>
          <tpl fld="5" item="30"/>
          <tpl hier="15" item="2"/>
          <tpl fld="3" item="2"/>
          <tpl hier="23" item="0"/>
        </tpls>
      </m>
      <m in="1">
        <tpls c="5">
          <tpl hier="5" item="5"/>
          <tpl fld="5" item="30"/>
          <tpl hier="15" item="2"/>
          <tpl fld="3" item="1"/>
          <tpl hier="23" item="0"/>
        </tpls>
      </m>
      <m in="0">
        <tpls c="5">
          <tpl hier="5" item="5"/>
          <tpl fld="5" item="27"/>
          <tpl hier="15" item="2"/>
          <tpl fld="3" item="0"/>
          <tpl hier="23" item="0"/>
        </tpls>
      </m>
      <m in="2">
        <tpls c="5">
          <tpl hier="5" item="5"/>
          <tpl fld="5" item="27"/>
          <tpl hier="15" item="2"/>
          <tpl fld="3" item="2"/>
          <tpl hier="23" item="0"/>
        </tpls>
      </m>
      <m in="1">
        <tpls c="5">
          <tpl hier="5" item="5"/>
          <tpl fld="5" item="27"/>
          <tpl hier="15" item="2"/>
          <tpl fld="3" item="1"/>
          <tpl hier="23" item="0"/>
        </tpls>
      </m>
      <n v="36131087.790000111" in="1">
        <tpls c="5">
          <tpl hier="5" item="5"/>
          <tpl fld="5" item="22"/>
          <tpl hier="15" item="2"/>
          <tpl fld="3" item="1"/>
          <tpl hier="23" item="0"/>
        </tpls>
      </n>
      <n v="34778958.479999945" in="2">
        <tpls c="5">
          <tpl hier="5" item="5"/>
          <tpl fld="5" item="22"/>
          <tpl hier="15" item="2"/>
          <tpl fld="3" item="2"/>
          <tpl hier="23" item="0"/>
        </tpls>
      </n>
      <n v="3.887779764243729E-2" in="0">
        <tpls c="5">
          <tpl hier="5" item="5"/>
          <tpl fld="5" item="22"/>
          <tpl hier="15" item="2"/>
          <tpl fld="3" item="0"/>
          <tpl hier="23" item="0"/>
        </tpls>
      </n>
      <m in="0">
        <tpls c="5">
          <tpl hier="5" item="5"/>
          <tpl fld="5" item="21"/>
          <tpl hier="15" item="2"/>
          <tpl fld="3" item="0"/>
          <tpl hier="23" item="0"/>
        </tpls>
      </m>
      <m in="2">
        <tpls c="5">
          <tpl hier="5" item="5"/>
          <tpl fld="5" item="21"/>
          <tpl hier="15" item="2"/>
          <tpl fld="3" item="2"/>
          <tpl hier="23" item="0"/>
        </tpls>
      </m>
      <m in="1">
        <tpls c="5">
          <tpl hier="5" item="5"/>
          <tpl fld="5" item="21"/>
          <tpl hier="15" item="2"/>
          <tpl fld="3" item="1"/>
          <tpl hier="23" item="0"/>
        </tpls>
      </m>
      <m in="2">
        <tpls c="5">
          <tpl hier="5" item="5"/>
          <tpl fld="5" item="25"/>
          <tpl hier="15" item="2"/>
          <tpl fld="3" item="2"/>
          <tpl hier="23" item="0"/>
        </tpls>
      </m>
      <m in="1">
        <tpls c="5">
          <tpl hier="5" item="5"/>
          <tpl fld="5" item="25"/>
          <tpl hier="15" item="2"/>
          <tpl fld="3" item="1"/>
          <tpl hier="23" item="0"/>
        </tpls>
      </m>
      <m in="0">
        <tpls c="5">
          <tpl hier="5" item="5"/>
          <tpl fld="5" item="25"/>
          <tpl hier="15" item="2"/>
          <tpl fld="3" item="0"/>
          <tpl hier="23" item="0"/>
        </tpls>
      </m>
      <m in="2">
        <tpls c="5">
          <tpl hier="5" item="5"/>
          <tpl fld="5" item="29"/>
          <tpl hier="15" item="2"/>
          <tpl fld="3" item="2"/>
          <tpl hier="23" item="0"/>
        </tpls>
      </m>
      <m in="0">
        <tpls c="5">
          <tpl hier="5" item="5"/>
          <tpl fld="5" item="29"/>
          <tpl hier="15" item="2"/>
          <tpl fld="3" item="0"/>
          <tpl hier="23" item="0"/>
        </tpls>
      </m>
      <m in="1">
        <tpls c="5">
          <tpl hier="5" item="5"/>
          <tpl fld="5" item="29"/>
          <tpl hier="15" item="2"/>
          <tpl fld="3" item="1"/>
          <tpl hier="23" item="0"/>
        </tpls>
      </m>
      <m in="1">
        <tpls c="5">
          <tpl hier="5" item="5"/>
          <tpl fld="5" item="24"/>
          <tpl hier="15" item="2"/>
          <tpl fld="3" item="1"/>
          <tpl hier="23" item="0"/>
        </tpls>
      </m>
      <m in="0">
        <tpls c="5">
          <tpl hier="5" item="5"/>
          <tpl fld="5" item="24"/>
          <tpl hier="15" item="2"/>
          <tpl fld="3" item="0"/>
          <tpl hier="23" item="0"/>
        </tpls>
      </m>
      <m in="2">
        <tpls c="5">
          <tpl hier="5" item="5"/>
          <tpl fld="5" item="24"/>
          <tpl hier="15" item="2"/>
          <tpl fld="3" item="2"/>
          <tpl hier="23" item="0"/>
        </tpls>
      </m>
      <m in="0">
        <tpls c="5">
          <tpl hier="5" item="5"/>
          <tpl fld="5" item="26"/>
          <tpl hier="15" item="2"/>
          <tpl fld="3" item="0"/>
          <tpl hier="23" item="0"/>
        </tpls>
      </m>
      <m in="2">
        <tpls c="5">
          <tpl hier="5" item="5"/>
          <tpl fld="5" item="26"/>
          <tpl hier="15" item="2"/>
          <tpl fld="3" item="2"/>
          <tpl hier="23" item="0"/>
        </tpls>
      </m>
      <m in="1">
        <tpls c="5">
          <tpl hier="5" item="5"/>
          <tpl fld="5" item="26"/>
          <tpl hier="15" item="2"/>
          <tpl fld="3" item="1"/>
          <tpl hier="23" item="0"/>
        </tpls>
      </m>
      <n v="-0.53658718285739004" in="0">
        <tpls c="5">
          <tpl hier="5" item="17"/>
          <tpl fld="2" item="3"/>
          <tpl hier="15" item="2"/>
          <tpl fld="3" item="0"/>
          <tpl hier="23" item="0"/>
        </tpls>
      </n>
      <n v="34029756.80999998" in="2">
        <tpls c="5">
          <tpl hier="5" item="17"/>
          <tpl fld="2" item="3"/>
          <tpl hier="15" item="2"/>
          <tpl fld="3" item="2"/>
          <tpl hier="23" item="0"/>
        </tpls>
      </n>
      <n v="15769825.470000004" in="1">
        <tpls c="5">
          <tpl hier="5" item="17"/>
          <tpl fld="2" item="3"/>
          <tpl hier="15" item="2"/>
          <tpl fld="3" item="1"/>
          <tpl hier="23" item="0"/>
        </tpls>
      </n>
      <m in="0">
        <tpls c="5">
          <tpl hier="5" item="17"/>
          <tpl fld="5" item="23"/>
          <tpl hier="15" item="2"/>
          <tpl fld="3" item="0"/>
          <tpl hier="23" item="0"/>
        </tpls>
      </m>
      <m in="1">
        <tpls c="5">
          <tpl hier="5" item="17"/>
          <tpl fld="5" item="23"/>
          <tpl hier="15" item="2"/>
          <tpl fld="3" item="1"/>
          <tpl hier="23" item="0"/>
        </tpls>
      </m>
      <m in="2">
        <tpls c="5">
          <tpl hier="5" item="17"/>
          <tpl fld="5" item="23"/>
          <tpl hier="15" item="2"/>
          <tpl fld="3" item="2"/>
          <tpl hier="23" item="0"/>
        </tpls>
      </m>
      <m in="2">
        <tpls c="5">
          <tpl hier="5" item="17"/>
          <tpl fld="5" item="28"/>
          <tpl hier="15" item="2"/>
          <tpl fld="3" item="2"/>
          <tpl hier="23" item="0"/>
        </tpls>
      </m>
      <m in="0">
        <tpls c="5">
          <tpl hier="5" item="17"/>
          <tpl fld="5" item="28"/>
          <tpl hier="15" item="2"/>
          <tpl fld="3" item="0"/>
          <tpl hier="23" item="0"/>
        </tpls>
      </m>
      <m in="1">
        <tpls c="5">
          <tpl hier="5" item="17"/>
          <tpl fld="5" item="28"/>
          <tpl hier="15" item="2"/>
          <tpl fld="3" item="1"/>
          <tpl hier="23" item="0"/>
        </tpls>
      </m>
      <m in="0">
        <tpls c="5">
          <tpl hier="5" item="17"/>
          <tpl fld="5" item="30"/>
          <tpl hier="15" item="2"/>
          <tpl fld="3" item="0"/>
          <tpl hier="23" item="0"/>
        </tpls>
      </m>
      <m in="2">
        <tpls c="5">
          <tpl hier="5" item="17"/>
          <tpl fld="5" item="30"/>
          <tpl hier="15" item="2"/>
          <tpl fld="3" item="2"/>
          <tpl hier="23" item="0"/>
        </tpls>
      </m>
      <m in="1">
        <tpls c="5">
          <tpl hier="5" item="17"/>
          <tpl fld="5" item="30"/>
          <tpl hier="15" item="2"/>
          <tpl fld="3" item="1"/>
          <tpl hier="23" item="0"/>
        </tpls>
      </m>
      <m in="0">
        <tpls c="5">
          <tpl hier="5" item="17"/>
          <tpl fld="5" item="27"/>
          <tpl hier="15" item="2"/>
          <tpl fld="3" item="0"/>
          <tpl hier="23" item="0"/>
        </tpls>
      </m>
      <m in="2">
        <tpls c="5">
          <tpl hier="5" item="17"/>
          <tpl fld="5" item="27"/>
          <tpl hier="15" item="2"/>
          <tpl fld="3" item="2"/>
          <tpl hier="23" item="0"/>
        </tpls>
      </m>
      <m in="1">
        <tpls c="5">
          <tpl hier="5" item="17"/>
          <tpl fld="5" item="27"/>
          <tpl hier="15" item="2"/>
          <tpl fld="3" item="1"/>
          <tpl hier="23" item="0"/>
        </tpls>
      </m>
      <n v="15769825.46999982" in="1">
        <tpls c="5">
          <tpl hier="5" item="17"/>
          <tpl fld="5" item="22"/>
          <tpl hier="15" item="2"/>
          <tpl fld="3" item="1"/>
          <tpl hier="23" item="0"/>
        </tpls>
      </n>
      <n v="34029756.809999958" in="2">
        <tpls c="5">
          <tpl hier="5" item="17"/>
          <tpl fld="5" item="22"/>
          <tpl hier="15" item="2"/>
          <tpl fld="3" item="2"/>
          <tpl hier="23" item="0"/>
        </tpls>
      </n>
      <n v="-0.53658718285739526" in="0">
        <tpls c="5">
          <tpl hier="5" item="17"/>
          <tpl fld="5" item="22"/>
          <tpl hier="15" item="2"/>
          <tpl fld="3" item="0"/>
          <tpl hier="23" item="0"/>
        </tpls>
      </n>
      <m in="0">
        <tpls c="5">
          <tpl hier="5" item="17"/>
          <tpl fld="5" item="21"/>
          <tpl hier="15" item="2"/>
          <tpl fld="3" item="0"/>
          <tpl hier="23" item="0"/>
        </tpls>
      </m>
      <m in="2">
        <tpls c="5">
          <tpl hier="5" item="17"/>
          <tpl fld="5" item="21"/>
          <tpl hier="15" item="2"/>
          <tpl fld="3" item="2"/>
          <tpl hier="23" item="0"/>
        </tpls>
      </m>
      <m in="1">
        <tpls c="5">
          <tpl hier="5" item="17"/>
          <tpl fld="5" item="21"/>
          <tpl hier="15" item="2"/>
          <tpl fld="3" item="1"/>
          <tpl hier="23" item="0"/>
        </tpls>
      </m>
      <m in="2">
        <tpls c="5">
          <tpl hier="5" item="17"/>
          <tpl fld="5" item="25"/>
          <tpl hier="15" item="2"/>
          <tpl fld="3" item="2"/>
          <tpl hier="23" item="0"/>
        </tpls>
      </m>
      <m in="1">
        <tpls c="5">
          <tpl hier="5" item="17"/>
          <tpl fld="5" item="25"/>
          <tpl hier="15" item="2"/>
          <tpl fld="3" item="1"/>
          <tpl hier="23" item="0"/>
        </tpls>
      </m>
      <m in="0">
        <tpls c="5">
          <tpl hier="5" item="17"/>
          <tpl fld="5" item="25"/>
          <tpl hier="15" item="2"/>
          <tpl fld="3" item="0"/>
          <tpl hier="23" item="0"/>
        </tpls>
      </m>
      <m in="2">
        <tpls c="5">
          <tpl hier="5" item="17"/>
          <tpl fld="5" item="29"/>
          <tpl hier="15" item="2"/>
          <tpl fld="3" item="2"/>
          <tpl hier="23" item="0"/>
        </tpls>
      </m>
      <m in="0">
        <tpls c="5">
          <tpl hier="5" item="17"/>
          <tpl fld="5" item="29"/>
          <tpl hier="15" item="2"/>
          <tpl fld="3" item="0"/>
          <tpl hier="23" item="0"/>
        </tpls>
      </m>
      <m in="1">
        <tpls c="5">
          <tpl hier="5" item="17"/>
          <tpl fld="5" item="29"/>
          <tpl hier="15" item="2"/>
          <tpl fld="3" item="1"/>
          <tpl hier="23" item="0"/>
        </tpls>
      </m>
      <m in="1">
        <tpls c="5">
          <tpl hier="5" item="17"/>
          <tpl fld="5" item="24"/>
          <tpl hier="15" item="2"/>
          <tpl fld="3" item="1"/>
          <tpl hier="23" item="0"/>
        </tpls>
      </m>
      <m in="0">
        <tpls c="5">
          <tpl hier="5" item="17"/>
          <tpl fld="5" item="24"/>
          <tpl hier="15" item="2"/>
          <tpl fld="3" item="0"/>
          <tpl hier="23" item="0"/>
        </tpls>
      </m>
      <m in="2">
        <tpls c="5">
          <tpl hier="5" item="17"/>
          <tpl fld="5" item="24"/>
          <tpl hier="15" item="2"/>
          <tpl fld="3" item="2"/>
          <tpl hier="23" item="0"/>
        </tpls>
      </m>
      <m in="0">
        <tpls c="5">
          <tpl hier="5" item="17"/>
          <tpl fld="5" item="26"/>
          <tpl hier="15" item="2"/>
          <tpl fld="3" item="0"/>
          <tpl hier="23" item="0"/>
        </tpls>
      </m>
      <m in="2">
        <tpls c="5">
          <tpl hier="5" item="17"/>
          <tpl fld="5" item="26"/>
          <tpl hier="15" item="2"/>
          <tpl fld="3" item="2"/>
          <tpl hier="23" item="0"/>
        </tpls>
      </m>
      <m in="1">
        <tpls c="5">
          <tpl hier="5" item="17"/>
          <tpl fld="5" item="26"/>
          <tpl hier="15" item="2"/>
          <tpl fld="3" item="1"/>
          <tpl hier="23" item="0"/>
        </tpls>
      </m>
      <n v="-5.8158530742646104E-2" in="0">
        <tpls c="5">
          <tpl hier="5" item="18"/>
          <tpl fld="2" item="3"/>
          <tpl hier="15" item="2"/>
          <tpl fld="3" item="0"/>
          <tpl hier="23" item="0"/>
        </tpls>
      </n>
      <n v="36131087.789999984" in="2">
        <tpls c="5">
          <tpl hier="5" item="18"/>
          <tpl fld="2" item="3"/>
          <tpl hier="15" item="2"/>
          <tpl fld="3" item="2"/>
          <tpl hier="23" item="0"/>
        </tpls>
      </n>
      <n v="34029756.810000025" in="1">
        <tpls c="5">
          <tpl hier="5" item="18"/>
          <tpl fld="2" item="3"/>
          <tpl hier="15" item="2"/>
          <tpl fld="3" item="1"/>
          <tpl hier="23" item="0"/>
        </tpls>
      </n>
      <m in="0">
        <tpls c="5">
          <tpl hier="5" item="18"/>
          <tpl fld="5" item="23"/>
          <tpl hier="15" item="2"/>
          <tpl fld="3" item="0"/>
          <tpl hier="23" item="0"/>
        </tpls>
      </m>
      <m in="1">
        <tpls c="5">
          <tpl hier="5" item="18"/>
          <tpl fld="5" item="23"/>
          <tpl hier="15" item="2"/>
          <tpl fld="3" item="1"/>
          <tpl hier="23" item="0"/>
        </tpls>
      </m>
      <m in="2">
        <tpls c="5">
          <tpl hier="5" item="18"/>
          <tpl fld="5" item="23"/>
          <tpl hier="15" item="2"/>
          <tpl fld="3" item="2"/>
          <tpl hier="23" item="0"/>
        </tpls>
      </m>
      <m in="2">
        <tpls c="5">
          <tpl hier="5" item="18"/>
          <tpl fld="5" item="28"/>
          <tpl hier="15" item="2"/>
          <tpl fld="3" item="2"/>
          <tpl hier="23" item="0"/>
        </tpls>
      </m>
      <m in="0">
        <tpls c="5">
          <tpl hier="5" item="18"/>
          <tpl fld="5" item="28"/>
          <tpl hier="15" item="2"/>
          <tpl fld="3" item="0"/>
          <tpl hier="23" item="0"/>
        </tpls>
      </m>
      <m in="1">
        <tpls c="5">
          <tpl hier="5" item="18"/>
          <tpl fld="5" item="28"/>
          <tpl hier="15" item="2"/>
          <tpl fld="3" item="1"/>
          <tpl hier="23" item="0"/>
        </tpls>
      </m>
      <m in="0">
        <tpls c="5">
          <tpl hier="5" item="18"/>
          <tpl fld="5" item="30"/>
          <tpl hier="15" item="2"/>
          <tpl fld="3" item="0"/>
          <tpl hier="23" item="0"/>
        </tpls>
      </m>
      <m in="2">
        <tpls c="5">
          <tpl hier="5" item="18"/>
          <tpl fld="5" item="30"/>
          <tpl hier="15" item="2"/>
          <tpl fld="3" item="2"/>
          <tpl hier="23" item="0"/>
        </tpls>
      </m>
      <m in="1">
        <tpls c="5">
          <tpl hier="5" item="18"/>
          <tpl fld="5" item="30"/>
          <tpl hier="15" item="2"/>
          <tpl fld="3" item="1"/>
          <tpl hier="23" item="0"/>
        </tpls>
      </m>
      <m in="0">
        <tpls c="5">
          <tpl hier="5" item="18"/>
          <tpl fld="5" item="27"/>
          <tpl hier="15" item="2"/>
          <tpl fld="3" item="0"/>
          <tpl hier="23" item="0"/>
        </tpls>
      </m>
      <m in="2">
        <tpls c="5">
          <tpl hier="5" item="18"/>
          <tpl fld="5" item="27"/>
          <tpl hier="15" item="2"/>
          <tpl fld="3" item="2"/>
          <tpl hier="23" item="0"/>
        </tpls>
      </m>
      <m in="1">
        <tpls c="5">
          <tpl hier="5" item="18"/>
          <tpl fld="5" item="27"/>
          <tpl hier="15" item="2"/>
          <tpl fld="3" item="1"/>
          <tpl hier="23" item="0"/>
        </tpls>
      </m>
      <n v="34029756.809999898" in="1">
        <tpls c="5">
          <tpl hier="5" item="18"/>
          <tpl fld="5" item="22"/>
          <tpl hier="15" item="2"/>
          <tpl fld="3" item="1"/>
          <tpl hier="23" item="0"/>
        </tpls>
      </n>
      <n v="36131087.78999994" in="2">
        <tpls c="5">
          <tpl hier="5" item="18"/>
          <tpl fld="5" item="22"/>
          <tpl hier="15" item="2"/>
          <tpl fld="3" item="2"/>
          <tpl hier="23" item="0"/>
        </tpls>
      </n>
      <n v="-5.815853074264845E-2" in="0">
        <tpls c="5">
          <tpl hier="5" item="18"/>
          <tpl fld="5" item="22"/>
          <tpl hier="15" item="2"/>
          <tpl fld="3" item="0"/>
          <tpl hier="23" item="0"/>
        </tpls>
      </n>
      <m in="0">
        <tpls c="5">
          <tpl hier="5" item="18"/>
          <tpl fld="5" item="21"/>
          <tpl hier="15" item="2"/>
          <tpl fld="3" item="0"/>
          <tpl hier="23" item="0"/>
        </tpls>
      </m>
      <m in="2">
        <tpls c="5">
          <tpl hier="5" item="18"/>
          <tpl fld="5" item="21"/>
          <tpl hier="15" item="2"/>
          <tpl fld="3" item="2"/>
          <tpl hier="23" item="0"/>
        </tpls>
      </m>
      <m in="1">
        <tpls c="5">
          <tpl hier="5" item="18"/>
          <tpl fld="5" item="21"/>
          <tpl hier="15" item="2"/>
          <tpl fld="3" item="1"/>
          <tpl hier="23" item="0"/>
        </tpls>
      </m>
      <m in="2">
        <tpls c="5">
          <tpl hier="5" item="18"/>
          <tpl fld="5" item="25"/>
          <tpl hier="15" item="2"/>
          <tpl fld="3" item="2"/>
          <tpl hier="23" item="0"/>
        </tpls>
      </m>
      <m in="1">
        <tpls c="5">
          <tpl hier="5" item="18"/>
          <tpl fld="5" item="25"/>
          <tpl hier="15" item="2"/>
          <tpl fld="3" item="1"/>
          <tpl hier="23" item="0"/>
        </tpls>
      </m>
      <m in="0">
        <tpls c="5">
          <tpl hier="5" item="18"/>
          <tpl fld="5" item="25"/>
          <tpl hier="15" item="2"/>
          <tpl fld="3" item="0"/>
          <tpl hier="23" item="0"/>
        </tpls>
      </m>
      <m in="2">
        <tpls c="5">
          <tpl hier="5" item="18"/>
          <tpl fld="5" item="29"/>
          <tpl hier="15" item="2"/>
          <tpl fld="3" item="2"/>
          <tpl hier="23" item="0"/>
        </tpls>
      </m>
      <m in="0">
        <tpls c="5">
          <tpl hier="5" item="18"/>
          <tpl fld="5" item="29"/>
          <tpl hier="15" item="2"/>
          <tpl fld="3" item="0"/>
          <tpl hier="23" item="0"/>
        </tpls>
      </m>
      <m in="1">
        <tpls c="5">
          <tpl hier="5" item="18"/>
          <tpl fld="5" item="29"/>
          <tpl hier="15" item="2"/>
          <tpl fld="3" item="1"/>
          <tpl hier="23" item="0"/>
        </tpls>
      </m>
      <m in="1">
        <tpls c="5">
          <tpl hier="5" item="18"/>
          <tpl fld="5" item="24"/>
          <tpl hier="15" item="2"/>
          <tpl fld="3" item="1"/>
          <tpl hier="23" item="0"/>
        </tpls>
      </m>
      <m in="0">
        <tpls c="5">
          <tpl hier="5" item="18"/>
          <tpl fld="5" item="24"/>
          <tpl hier="15" item="2"/>
          <tpl fld="3" item="0"/>
          <tpl hier="23" item="0"/>
        </tpls>
      </m>
      <m in="2">
        <tpls c="5">
          <tpl hier="5" item="18"/>
          <tpl fld="5" item="24"/>
          <tpl hier="15" item="2"/>
          <tpl fld="3" item="2"/>
          <tpl hier="23" item="0"/>
        </tpls>
      </m>
      <m in="0">
        <tpls c="5">
          <tpl hier="5" item="18"/>
          <tpl fld="5" item="26"/>
          <tpl hier="15" item="2"/>
          <tpl fld="3" item="0"/>
          <tpl hier="23" item="0"/>
        </tpls>
      </m>
      <m in="2">
        <tpls c="5">
          <tpl hier="5" item="18"/>
          <tpl fld="5" item="26"/>
          <tpl hier="15" item="2"/>
          <tpl fld="3" item="2"/>
          <tpl hier="23" item="0"/>
        </tpls>
      </m>
      <m in="1">
        <tpls c="5">
          <tpl hier="5" item="18"/>
          <tpl fld="5" item="26"/>
          <tpl hier="15" item="2"/>
          <tpl fld="3" item="1"/>
          <tpl hier="23" item="0"/>
        </tpls>
      </m>
      <n v="-0.108470043658164" in="0">
        <tpls c="5">
          <tpl hier="5" item="5"/>
          <tpl fld="2" item="3"/>
          <tpl hier="15" item="19"/>
          <tpl fld="3" item="0"/>
          <tpl hier="23" item="0"/>
        </tpls>
      </n>
      <n v="29760451.559999991" in="2">
        <tpls c="5">
          <tpl hier="5" item="5"/>
          <tpl fld="2" item="3"/>
          <tpl hier="15" item="19"/>
          <tpl fld="3" item="2"/>
          <tpl hier="23" item="0"/>
        </tpls>
      </n>
      <m in="1">
        <tpls c="5">
          <tpl hier="5" item="5"/>
          <tpl fld="2" item="3"/>
          <tpl hier="15" item="19"/>
          <tpl fld="3" item="1"/>
          <tpl hier="23" item="0"/>
        </tpls>
      </m>
      <m in="0">
        <tpls c="5">
          <tpl hier="5" item="5"/>
          <tpl fld="5" item="23"/>
          <tpl hier="15" item="19"/>
          <tpl fld="3" item="0"/>
          <tpl hier="23" item="0"/>
        </tpls>
      </m>
      <m in="1">
        <tpls c="5">
          <tpl hier="5" item="5"/>
          <tpl fld="5" item="23"/>
          <tpl hier="15" item="19"/>
          <tpl fld="3" item="1"/>
          <tpl hier="23" item="0"/>
        </tpls>
      </m>
      <m in="2">
        <tpls c="5">
          <tpl hier="5" item="5"/>
          <tpl fld="5" item="23"/>
          <tpl hier="15" item="19"/>
          <tpl fld="3" item="2"/>
          <tpl hier="23" item="0"/>
        </tpls>
      </m>
      <m in="2">
        <tpls c="5">
          <tpl hier="5" item="5"/>
          <tpl fld="5" item="28"/>
          <tpl hier="15" item="19"/>
          <tpl fld="3" item="2"/>
          <tpl hier="23" item="0"/>
        </tpls>
      </m>
      <m in="0">
        <tpls c="5">
          <tpl hier="5" item="5"/>
          <tpl fld="5" item="28"/>
          <tpl hier="15" item="19"/>
          <tpl fld="3" item="0"/>
          <tpl hier="23" item="0"/>
        </tpls>
      </m>
      <m in="1">
        <tpls c="5">
          <tpl hier="5" item="5"/>
          <tpl fld="5" item="28"/>
          <tpl hier="15" item="19"/>
          <tpl fld="3" item="1"/>
          <tpl hier="23" item="0"/>
        </tpls>
      </m>
      <m in="0">
        <tpls c="5">
          <tpl hier="5" item="5"/>
          <tpl fld="5" item="30"/>
          <tpl hier="15" item="19"/>
          <tpl fld="3" item="0"/>
          <tpl hier="23" item="0"/>
        </tpls>
      </m>
      <m in="2">
        <tpls c="5">
          <tpl hier="5" item="5"/>
          <tpl fld="5" item="30"/>
          <tpl hier="15" item="19"/>
          <tpl fld="3" item="2"/>
          <tpl hier="23" item="0"/>
        </tpls>
      </m>
      <m in="1">
        <tpls c="5">
          <tpl hier="5" item="5"/>
          <tpl fld="5" item="30"/>
          <tpl hier="15" item="19"/>
          <tpl fld="3" item="1"/>
          <tpl hier="23" item="0"/>
        </tpls>
      </m>
      <m in="0">
        <tpls c="5">
          <tpl hier="5" item="5"/>
          <tpl fld="5" item="27"/>
          <tpl hier="15" item="19"/>
          <tpl fld="3" item="0"/>
          <tpl hier="23" item="0"/>
        </tpls>
      </m>
      <m in="2">
        <tpls c="5">
          <tpl hier="5" item="5"/>
          <tpl fld="5" item="27"/>
          <tpl hier="15" item="19"/>
          <tpl fld="3" item="2"/>
          <tpl hier="23" item="0"/>
        </tpls>
      </m>
      <m in="1">
        <tpls c="5">
          <tpl hier="5" item="5"/>
          <tpl fld="5" item="27"/>
          <tpl hier="15" item="19"/>
          <tpl fld="3" item="1"/>
          <tpl hier="23" item="0"/>
        </tpls>
      </m>
      <m in="1">
        <tpls c="5">
          <tpl hier="5" item="5"/>
          <tpl fld="5" item="22"/>
          <tpl hier="15" item="19"/>
          <tpl fld="3" item="1"/>
          <tpl hier="23" item="0"/>
        </tpls>
      </m>
      <n v="29760451.559999987" in="2">
        <tpls c="5">
          <tpl hier="5" item="5"/>
          <tpl fld="5" item="22"/>
          <tpl hier="15" item="19"/>
          <tpl fld="3" item="2"/>
          <tpl hier="23" item="0"/>
        </tpls>
      </n>
      <n v="-0.10847004365817728" in="0">
        <tpls c="5">
          <tpl hier="5" item="5"/>
          <tpl fld="5" item="22"/>
          <tpl hier="15" item="19"/>
          <tpl fld="3" item="0"/>
          <tpl hier="23" item="0"/>
        </tpls>
      </n>
      <m in="0">
        <tpls c="5">
          <tpl hier="5" item="5"/>
          <tpl fld="5" item="21"/>
          <tpl hier="15" item="19"/>
          <tpl fld="3" item="0"/>
          <tpl hier="23" item="0"/>
        </tpls>
      </m>
      <m in="2">
        <tpls c="5">
          <tpl hier="5" item="5"/>
          <tpl fld="5" item="21"/>
          <tpl hier="15" item="19"/>
          <tpl fld="3" item="2"/>
          <tpl hier="23" item="0"/>
        </tpls>
      </m>
      <m in="1">
        <tpls c="5">
          <tpl hier="5" item="5"/>
          <tpl fld="5" item="21"/>
          <tpl hier="15" item="19"/>
          <tpl fld="3" item="1"/>
          <tpl hier="23" item="0"/>
        </tpls>
      </m>
      <m in="2">
        <tpls c="5">
          <tpl hier="5" item="5"/>
          <tpl fld="5" item="25"/>
          <tpl hier="15" item="19"/>
          <tpl fld="3" item="2"/>
          <tpl hier="23" item="0"/>
        </tpls>
      </m>
      <m in="1">
        <tpls c="5">
          <tpl hier="5" item="5"/>
          <tpl fld="5" item="25"/>
          <tpl hier="15" item="19"/>
          <tpl fld="3" item="1"/>
          <tpl hier="23" item="0"/>
        </tpls>
      </m>
      <m in="0">
        <tpls c="5">
          <tpl hier="5" item="5"/>
          <tpl fld="5" item="25"/>
          <tpl hier="15" item="19"/>
          <tpl fld="3" item="0"/>
          <tpl hier="23" item="0"/>
        </tpls>
      </m>
      <m in="2">
        <tpls c="5">
          <tpl hier="5" item="5"/>
          <tpl fld="5" item="29"/>
          <tpl hier="15" item="19"/>
          <tpl fld="3" item="2"/>
          <tpl hier="23" item="0"/>
        </tpls>
      </m>
      <m in="0">
        <tpls c="5">
          <tpl hier="5" item="5"/>
          <tpl fld="5" item="29"/>
          <tpl hier="15" item="19"/>
          <tpl fld="3" item="0"/>
          <tpl hier="23" item="0"/>
        </tpls>
      </m>
      <m in="1">
        <tpls c="5">
          <tpl hier="5" item="5"/>
          <tpl fld="5" item="29"/>
          <tpl hier="15" item="19"/>
          <tpl fld="3" item="1"/>
          <tpl hier="23" item="0"/>
        </tpls>
      </m>
      <m in="1">
        <tpls c="5">
          <tpl hier="5" item="5"/>
          <tpl fld="5" item="24"/>
          <tpl hier="15" item="19"/>
          <tpl fld="3" item="1"/>
          <tpl hier="23" item="0"/>
        </tpls>
      </m>
      <m in="0">
        <tpls c="5">
          <tpl hier="5" item="5"/>
          <tpl fld="5" item="24"/>
          <tpl hier="15" item="19"/>
          <tpl fld="3" item="0"/>
          <tpl hier="23" item="0"/>
        </tpls>
      </m>
      <m in="2">
        <tpls c="5">
          <tpl hier="5" item="5"/>
          <tpl fld="5" item="24"/>
          <tpl hier="15" item="19"/>
          <tpl fld="3" item="2"/>
          <tpl hier="23" item="0"/>
        </tpls>
      </m>
      <m in="0">
        <tpls c="5">
          <tpl hier="5" item="5"/>
          <tpl fld="5" item="26"/>
          <tpl hier="15" item="19"/>
          <tpl fld="3" item="0"/>
          <tpl hier="23" item="0"/>
        </tpls>
      </m>
      <m in="2">
        <tpls c="5">
          <tpl hier="5" item="5"/>
          <tpl fld="5" item="26"/>
          <tpl hier="15" item="19"/>
          <tpl fld="3" item="2"/>
          <tpl hier="23" item="0"/>
        </tpls>
      </m>
      <m in="1">
        <tpls c="5">
          <tpl hier="5" item="5"/>
          <tpl fld="5" item="26"/>
          <tpl hier="15" item="19"/>
          <tpl fld="3" item="1"/>
          <tpl hier="23" item="0"/>
        </tpls>
      </m>
      <n v="5.9784743776599772E-2" in="0">
        <tpls c="5">
          <tpl hier="5" item="1"/>
          <tpl fld="2" item="3"/>
          <tpl hier="15" item="2"/>
          <tpl fld="3" item="0"/>
          <tpl hier="23" item="0"/>
        </tpls>
      </n>
      <n v="32817002.399999969" in="2">
        <tpls c="5">
          <tpl hier="5" item="1"/>
          <tpl fld="2" item="3"/>
          <tpl hier="15" item="2"/>
          <tpl fld="3" item="2"/>
          <tpl hier="23" item="0"/>
        </tpls>
      </n>
      <n v="34778958.480000027" in="1">
        <tpls c="5">
          <tpl hier="5" item="1"/>
          <tpl fld="2" item="3"/>
          <tpl hier="15" item="2"/>
          <tpl fld="3" item="1"/>
          <tpl hier="23" item="0"/>
        </tpls>
      </n>
      <m in="0">
        <tpls c="5">
          <tpl hier="5" item="1"/>
          <tpl fld="5" item="23"/>
          <tpl hier="15" item="2"/>
          <tpl fld="3" item="0"/>
          <tpl hier="23" item="0"/>
        </tpls>
      </m>
      <m in="1">
        <tpls c="5">
          <tpl hier="5" item="1"/>
          <tpl fld="5" item="23"/>
          <tpl hier="15" item="2"/>
          <tpl fld="3" item="1"/>
          <tpl hier="23" item="0"/>
        </tpls>
      </m>
      <m in="2">
        <tpls c="5">
          <tpl hier="5" item="1"/>
          <tpl fld="5" item="23"/>
          <tpl hier="15" item="2"/>
          <tpl fld="3" item="2"/>
          <tpl hier="23" item="0"/>
        </tpls>
      </m>
      <m in="2">
        <tpls c="5">
          <tpl hier="5" item="1"/>
          <tpl fld="5" item="28"/>
          <tpl hier="15" item="2"/>
          <tpl fld="3" item="2"/>
          <tpl hier="23" item="0"/>
        </tpls>
      </m>
      <m in="0">
        <tpls c="5">
          <tpl hier="5" item="1"/>
          <tpl fld="5" item="28"/>
          <tpl hier="15" item="2"/>
          <tpl fld="3" item="0"/>
          <tpl hier="23" item="0"/>
        </tpls>
      </m>
      <m in="1">
        <tpls c="5">
          <tpl hier="5" item="1"/>
          <tpl fld="5" item="28"/>
          <tpl hier="15" item="2"/>
          <tpl fld="3" item="1"/>
          <tpl hier="23" item="0"/>
        </tpls>
      </m>
      <m in="0">
        <tpls c="5">
          <tpl hier="5" item="1"/>
          <tpl fld="5" item="30"/>
          <tpl hier="15" item="2"/>
          <tpl fld="3" item="0"/>
          <tpl hier="23" item="0"/>
        </tpls>
      </m>
      <m in="2">
        <tpls c="5">
          <tpl hier="5" item="1"/>
          <tpl fld="5" item="30"/>
          <tpl hier="15" item="2"/>
          <tpl fld="3" item="2"/>
          <tpl hier="23" item="0"/>
        </tpls>
      </m>
      <m in="1">
        <tpls c="5">
          <tpl hier="5" item="1"/>
          <tpl fld="5" item="30"/>
          <tpl hier="15" item="2"/>
          <tpl fld="3" item="1"/>
          <tpl hier="23" item="0"/>
        </tpls>
      </m>
      <m in="0">
        <tpls c="5">
          <tpl hier="5" item="1"/>
          <tpl fld="5" item="27"/>
          <tpl hier="15" item="2"/>
          <tpl fld="3" item="0"/>
          <tpl hier="23" item="0"/>
        </tpls>
      </m>
      <m in="2">
        <tpls c="5">
          <tpl hier="5" item="1"/>
          <tpl fld="5" item="27"/>
          <tpl hier="15" item="2"/>
          <tpl fld="3" item="2"/>
          <tpl hier="23" item="0"/>
        </tpls>
      </m>
      <m in="1">
        <tpls c="5">
          <tpl hier="5" item="1"/>
          <tpl fld="5" item="27"/>
          <tpl hier="15" item="2"/>
          <tpl fld="3" item="1"/>
          <tpl hier="23" item="0"/>
        </tpls>
      </m>
      <n v="34778958.480000198" in="1">
        <tpls c="5">
          <tpl hier="5" item="1"/>
          <tpl fld="5" item="22"/>
          <tpl hier="15" item="2"/>
          <tpl fld="3" item="1"/>
          <tpl hier="23" item="0"/>
        </tpls>
      </n>
      <n v="32817002.39999995" in="2">
        <tpls c="5">
          <tpl hier="5" item="1"/>
          <tpl fld="5" item="22"/>
          <tpl hier="15" item="2"/>
          <tpl fld="3" item="2"/>
          <tpl hier="23" item="0"/>
        </tpls>
      </n>
      <n v="5.9784743776605594E-2" in="0">
        <tpls c="5">
          <tpl hier="5" item="1"/>
          <tpl fld="5" item="22"/>
          <tpl hier="15" item="2"/>
          <tpl fld="3" item="0"/>
          <tpl hier="23" item="0"/>
        </tpls>
      </n>
      <m in="0">
        <tpls c="5">
          <tpl hier="5" item="1"/>
          <tpl fld="5" item="21"/>
          <tpl hier="15" item="2"/>
          <tpl fld="3" item="0"/>
          <tpl hier="23" item="0"/>
        </tpls>
      </m>
      <m in="2">
        <tpls c="5">
          <tpl hier="5" item="1"/>
          <tpl fld="5" item="21"/>
          <tpl hier="15" item="2"/>
          <tpl fld="3" item="2"/>
          <tpl hier="23" item="0"/>
        </tpls>
      </m>
      <m in="1">
        <tpls c="5">
          <tpl hier="5" item="1"/>
          <tpl fld="5" item="21"/>
          <tpl hier="15" item="2"/>
          <tpl fld="3" item="1"/>
          <tpl hier="23" item="0"/>
        </tpls>
      </m>
      <m in="2">
        <tpls c="5">
          <tpl hier="5" item="1"/>
          <tpl fld="5" item="25"/>
          <tpl hier="15" item="2"/>
          <tpl fld="3" item="2"/>
          <tpl hier="23" item="0"/>
        </tpls>
      </m>
      <m in="1">
        <tpls c="5">
          <tpl hier="5" item="1"/>
          <tpl fld="5" item="25"/>
          <tpl hier="15" item="2"/>
          <tpl fld="3" item="1"/>
          <tpl hier="23" item="0"/>
        </tpls>
      </m>
      <m in="0">
        <tpls c="5">
          <tpl hier="5" item="1"/>
          <tpl fld="5" item="25"/>
          <tpl hier="15" item="2"/>
          <tpl fld="3" item="0"/>
          <tpl hier="23" item="0"/>
        </tpls>
      </m>
      <m in="2">
        <tpls c="5">
          <tpl hier="5" item="1"/>
          <tpl fld="5" item="29"/>
          <tpl hier="15" item="2"/>
          <tpl fld="3" item="2"/>
          <tpl hier="23" item="0"/>
        </tpls>
      </m>
      <m in="0">
        <tpls c="5">
          <tpl hier="5" item="1"/>
          <tpl fld="5" item="29"/>
          <tpl hier="15" item="2"/>
          <tpl fld="3" item="0"/>
          <tpl hier="23" item="0"/>
        </tpls>
      </m>
      <m in="1">
        <tpls c="5">
          <tpl hier="5" item="1"/>
          <tpl fld="5" item="29"/>
          <tpl hier="15" item="2"/>
          <tpl fld="3" item="1"/>
          <tpl hier="23" item="0"/>
        </tpls>
      </m>
      <m in="1">
        <tpls c="5">
          <tpl hier="5" item="1"/>
          <tpl fld="5" item="24"/>
          <tpl hier="15" item="2"/>
          <tpl fld="3" item="1"/>
          <tpl hier="23" item="0"/>
        </tpls>
      </m>
      <m in="0">
        <tpls c="5">
          <tpl hier="5" item="1"/>
          <tpl fld="5" item="24"/>
          <tpl hier="15" item="2"/>
          <tpl fld="3" item="0"/>
          <tpl hier="23" item="0"/>
        </tpls>
      </m>
      <m in="2">
        <tpls c="5">
          <tpl hier="5" item="1"/>
          <tpl fld="5" item="24"/>
          <tpl hier="15" item="2"/>
          <tpl fld="3" item="2"/>
          <tpl hier="23" item="0"/>
        </tpls>
      </m>
      <m in="0">
        <tpls c="5">
          <tpl hier="5" item="1"/>
          <tpl fld="5" item="26"/>
          <tpl hier="15" item="2"/>
          <tpl fld="3" item="0"/>
          <tpl hier="23" item="0"/>
        </tpls>
      </m>
      <m in="2">
        <tpls c="5">
          <tpl hier="5" item="1"/>
          <tpl fld="5" item="26"/>
          <tpl hier="15" item="2"/>
          <tpl fld="3" item="2"/>
          <tpl hier="23" item="0"/>
        </tpls>
      </m>
      <m in="1">
        <tpls c="5">
          <tpl hier="5" item="1"/>
          <tpl fld="5" item="26"/>
          <tpl hier="15" item="2"/>
          <tpl fld="3" item="1"/>
          <tpl hier="23" item="0"/>
        </tpls>
      </m>
      <m in="0">
        <tpls c="5">
          <tpl hier="5" item="20"/>
          <tpl fld="2" item="3"/>
          <tpl hier="15" item="2"/>
          <tpl fld="3" item="0"/>
          <tpl hier="23" item="0"/>
        </tpls>
      </m>
      <m in="2">
        <tpls c="5">
          <tpl hier="5" item="20"/>
          <tpl fld="2" item="3"/>
          <tpl hier="15" item="2"/>
          <tpl fld="3" item="2"/>
          <tpl hier="23" item="0"/>
        </tpls>
      </m>
      <n v="32817002.400000002" in="1">
        <tpls c="5">
          <tpl hier="5" item="20"/>
          <tpl fld="2" item="3"/>
          <tpl hier="15" item="2"/>
          <tpl fld="3" item="1"/>
          <tpl hier="23" item="0"/>
        </tpls>
      </n>
      <m in="0">
        <tpls c="5">
          <tpl hier="5" item="20"/>
          <tpl fld="5" item="23"/>
          <tpl hier="15" item="2"/>
          <tpl fld="3" item="0"/>
          <tpl hier="23" item="0"/>
        </tpls>
      </m>
      <m in="1">
        <tpls c="5">
          <tpl hier="5" item="20"/>
          <tpl fld="5" item="23"/>
          <tpl hier="15" item="2"/>
          <tpl fld="3" item="1"/>
          <tpl hier="23" item="0"/>
        </tpls>
      </m>
      <m in="2">
        <tpls c="5">
          <tpl hier="5" item="20"/>
          <tpl fld="5" item="23"/>
          <tpl hier="15" item="2"/>
          <tpl fld="3" item="2"/>
          <tpl hier="23" item="0"/>
        </tpls>
      </m>
      <m in="2">
        <tpls c="5">
          <tpl hier="5" item="20"/>
          <tpl fld="5" item="28"/>
          <tpl hier="15" item="2"/>
          <tpl fld="3" item="2"/>
          <tpl hier="23" item="0"/>
        </tpls>
      </m>
      <m in="0">
        <tpls c="5">
          <tpl hier="5" item="20"/>
          <tpl fld="5" item="28"/>
          <tpl hier="15" item="2"/>
          <tpl fld="3" item="0"/>
          <tpl hier="23" item="0"/>
        </tpls>
      </m>
      <m in="1">
        <tpls c="5">
          <tpl hier="5" item="20"/>
          <tpl fld="5" item="28"/>
          <tpl hier="15" item="2"/>
          <tpl fld="3" item="1"/>
          <tpl hier="23" item="0"/>
        </tpls>
      </m>
      <m in="0">
        <tpls c="5">
          <tpl hier="5" item="20"/>
          <tpl fld="5" item="30"/>
          <tpl hier="15" item="2"/>
          <tpl fld="3" item="0"/>
          <tpl hier="23" item="0"/>
        </tpls>
      </m>
      <m in="2">
        <tpls c="5">
          <tpl hier="5" item="20"/>
          <tpl fld="5" item="30"/>
          <tpl hier="15" item="2"/>
          <tpl fld="3" item="2"/>
          <tpl hier="23" item="0"/>
        </tpls>
      </m>
      <m in="1">
        <tpls c="5">
          <tpl hier="5" item="20"/>
          <tpl fld="5" item="30"/>
          <tpl hier="15" item="2"/>
          <tpl fld="3" item="1"/>
          <tpl hier="23" item="0"/>
        </tpls>
      </m>
      <m in="0">
        <tpls c="5">
          <tpl hier="5" item="20"/>
          <tpl fld="5" item="27"/>
          <tpl hier="15" item="2"/>
          <tpl fld="3" item="0"/>
          <tpl hier="23" item="0"/>
        </tpls>
      </m>
      <m in="2">
        <tpls c="5">
          <tpl hier="5" item="20"/>
          <tpl fld="5" item="27"/>
          <tpl hier="15" item="2"/>
          <tpl fld="3" item="2"/>
          <tpl hier="23" item="0"/>
        </tpls>
      </m>
      <m in="1">
        <tpls c="5">
          <tpl hier="5" item="20"/>
          <tpl fld="5" item="27"/>
          <tpl hier="15" item="2"/>
          <tpl fld="3" item="1"/>
          <tpl hier="23" item="0"/>
        </tpls>
      </m>
      <n v="32817002.399999753" in="1">
        <tpls c="5">
          <tpl hier="5" item="20"/>
          <tpl fld="5" item="22"/>
          <tpl hier="15" item="2"/>
          <tpl fld="3" item="1"/>
          <tpl hier="23" item="0"/>
        </tpls>
      </n>
      <m in="2">
        <tpls c="5">
          <tpl hier="5" item="20"/>
          <tpl fld="5" item="22"/>
          <tpl hier="15" item="2"/>
          <tpl fld="3" item="2"/>
          <tpl hier="23" item="0"/>
        </tpls>
      </m>
      <m in="0">
        <tpls c="5">
          <tpl hier="5" item="20"/>
          <tpl fld="5" item="22"/>
          <tpl hier="15" item="2"/>
          <tpl fld="3" item="0"/>
          <tpl hier="23" item="0"/>
        </tpls>
      </m>
      <m in="0">
        <tpls c="5">
          <tpl hier="5" item="20"/>
          <tpl fld="5" item="21"/>
          <tpl hier="15" item="2"/>
          <tpl fld="3" item="0"/>
          <tpl hier="23" item="0"/>
        </tpls>
      </m>
      <m in="2">
        <tpls c="5">
          <tpl hier="5" item="20"/>
          <tpl fld="5" item="21"/>
          <tpl hier="15" item="2"/>
          <tpl fld="3" item="2"/>
          <tpl hier="23" item="0"/>
        </tpls>
      </m>
      <m in="1">
        <tpls c="5">
          <tpl hier="5" item="20"/>
          <tpl fld="5" item="21"/>
          <tpl hier="15" item="2"/>
          <tpl fld="3" item="1"/>
          <tpl hier="23" item="0"/>
        </tpls>
      </m>
      <m in="2">
        <tpls c="5">
          <tpl hier="5" item="20"/>
          <tpl fld="5" item="25"/>
          <tpl hier="15" item="2"/>
          <tpl fld="3" item="2"/>
          <tpl hier="23" item="0"/>
        </tpls>
      </m>
      <m in="1">
        <tpls c="5">
          <tpl hier="5" item="20"/>
          <tpl fld="5" item="25"/>
          <tpl hier="15" item="2"/>
          <tpl fld="3" item="1"/>
          <tpl hier="23" item="0"/>
        </tpls>
      </m>
      <m in="0">
        <tpls c="5">
          <tpl hier="5" item="20"/>
          <tpl fld="5" item="25"/>
          <tpl hier="15" item="2"/>
          <tpl fld="3" item="0"/>
          <tpl hier="23" item="0"/>
        </tpls>
      </m>
      <m in="2">
        <tpls c="5">
          <tpl hier="5" item="20"/>
          <tpl fld="5" item="29"/>
          <tpl hier="15" item="2"/>
          <tpl fld="3" item="2"/>
          <tpl hier="23" item="0"/>
        </tpls>
      </m>
      <m in="0">
        <tpls c="5">
          <tpl hier="5" item="20"/>
          <tpl fld="5" item="29"/>
          <tpl hier="15" item="2"/>
          <tpl fld="3" item="0"/>
          <tpl hier="23" item="0"/>
        </tpls>
      </m>
      <m in="1">
        <tpls c="5">
          <tpl hier="5" item="20"/>
          <tpl fld="5" item="29"/>
          <tpl hier="15" item="2"/>
          <tpl fld="3" item="1"/>
          <tpl hier="23" item="0"/>
        </tpls>
      </m>
      <m in="1">
        <tpls c="5">
          <tpl hier="5" item="20"/>
          <tpl fld="5" item="24"/>
          <tpl hier="15" item="2"/>
          <tpl fld="3" item="1"/>
          <tpl hier="23" item="0"/>
        </tpls>
      </m>
      <m in="0">
        <tpls c="5">
          <tpl hier="5" item="20"/>
          <tpl fld="5" item="24"/>
          <tpl hier="15" item="2"/>
          <tpl fld="3" item="0"/>
          <tpl hier="23" item="0"/>
        </tpls>
      </m>
      <m in="2">
        <tpls c="5">
          <tpl hier="5" item="20"/>
          <tpl fld="5" item="24"/>
          <tpl hier="15" item="2"/>
          <tpl fld="3" item="2"/>
          <tpl hier="23" item="0"/>
        </tpls>
      </m>
      <m in="0">
        <tpls c="5">
          <tpl hier="5" item="20"/>
          <tpl fld="5" item="26"/>
          <tpl hier="15" item="2"/>
          <tpl fld="3" item="0"/>
          <tpl hier="23" item="0"/>
        </tpls>
      </m>
      <m in="2">
        <tpls c="5">
          <tpl hier="5" item="20"/>
          <tpl fld="5" item="26"/>
          <tpl hier="15" item="2"/>
          <tpl fld="3" item="2"/>
          <tpl hier="23" item="0"/>
        </tpls>
      </m>
      <m in="1">
        <tpls c="5">
          <tpl hier="5" item="20"/>
          <tpl fld="5" item="26"/>
          <tpl hier="15" item="2"/>
          <tpl fld="3" item="1"/>
          <tpl hier="23" item="0"/>
        </tpls>
      </m>
      <n v="-0.52355779479053444" in="0">
        <tpls c="5">
          <tpl hier="5" item="17"/>
          <tpl fld="2" item="1"/>
          <tpl hier="15" item="2"/>
          <tpl fld="3" item="0"/>
          <tpl hier="23" item="0"/>
        </tpls>
      </n>
      <n v="126181677.93000048" in="2">
        <tpls c="5">
          <tpl hier="5" item="17"/>
          <tpl fld="2" item="1"/>
          <tpl hier="15" item="2"/>
          <tpl fld="3" item="2"/>
          <tpl hier="23" item="0"/>
        </tpls>
      </n>
      <n v="60118276.889999986" in="1">
        <tpls c="5">
          <tpl hier="5" item="17"/>
          <tpl fld="2" item="1"/>
          <tpl hier="15" item="2"/>
          <tpl fld="3" item="1"/>
          <tpl hier="23" item="0"/>
        </tpls>
      </n>
      <n v="-0.58414777956977781" in="0">
        <tpls c="5">
          <tpl hier="5" item="17"/>
          <tpl fld="5" item="3"/>
          <tpl hier="15" item="2"/>
          <tpl fld="3" item="0"/>
          <tpl hier="23" item="0"/>
        </tpls>
      </n>
      <n v="3835374.3224999779" in="1">
        <tpls c="5">
          <tpl hier="5" item="17"/>
          <tpl fld="5" item="3"/>
          <tpl hier="15" item="2"/>
          <tpl fld="3" item="1"/>
          <tpl hier="23" item="0"/>
        </tpls>
      </n>
      <n v="9222926.1599999871" in="2">
        <tpls c="5">
          <tpl hier="5" item="17"/>
          <tpl fld="5" item="3"/>
          <tpl hier="15" item="2"/>
          <tpl fld="3" item="2"/>
          <tpl hier="23" item="0"/>
        </tpls>
      </n>
      <n v="4557620.8649999937" in="2">
        <tpls c="5">
          <tpl hier="5" item="17"/>
          <tpl fld="5" item="8"/>
          <tpl hier="15" item="2"/>
          <tpl fld="3" item="2"/>
          <tpl hier="23" item="0"/>
        </tpls>
      </n>
      <n v="-0.46280498696111017" in="0">
        <tpls c="5">
          <tpl hier="5" item="17"/>
          <tpl fld="5" item="8"/>
          <tpl hier="15" item="2"/>
          <tpl fld="3" item="0"/>
          <tpl hier="23" item="0"/>
        </tpls>
      </n>
      <n v="2448331.1999999881" in="1">
        <tpls c="5">
          <tpl hier="5" item="17"/>
          <tpl fld="5" item="8"/>
          <tpl hier="15" item="2"/>
          <tpl fld="3" item="1"/>
          <tpl hier="23" item="0"/>
        </tpls>
      </n>
      <n v="-0.52793848276705113" in="0">
        <tpls c="5">
          <tpl hier="5" item="17"/>
          <tpl fld="5" item="10"/>
          <tpl hier="15" item="2"/>
          <tpl fld="3" item="0"/>
          <tpl hier="23" item="0"/>
        </tpls>
      </n>
      <n v="3574475.4674999914" in="2">
        <tpls c="5">
          <tpl hier="5" item="17"/>
          <tpl fld="5" item="10"/>
          <tpl hier="15" item="2"/>
          <tpl fld="3" item="2"/>
          <tpl hier="23" item="0"/>
        </tpls>
      </n>
      <n v="1687372.3125" in="1">
        <tpls c="5">
          <tpl hier="5" item="17"/>
          <tpl fld="5" item="10"/>
          <tpl hier="15" item="2"/>
          <tpl fld="3" item="1"/>
          <tpl hier="23" item="0"/>
        </tpls>
      </n>
      <n v="-0.45169875508877427" in="0">
        <tpls c="5">
          <tpl hier="5" item="17"/>
          <tpl fld="5" item="7"/>
          <tpl hier="15" item="2"/>
          <tpl fld="3" item="0"/>
          <tpl hier="23" item="0"/>
        </tpls>
      </n>
      <n v="4890628.8374999929" in="2">
        <tpls c="5">
          <tpl hier="5" item="17"/>
          <tpl fld="5" item="7"/>
          <tpl hier="15" item="2"/>
          <tpl fld="3" item="2"/>
          <tpl hier="23" item="0"/>
        </tpls>
      </n>
      <n v="2681537.8799999868" in="1">
        <tpls c="5">
          <tpl hier="5" item="17"/>
          <tpl fld="5" item="7"/>
          <tpl hier="15" item="2"/>
          <tpl fld="3" item="1"/>
          <tpl hier="23" item="0"/>
        </tpls>
      </n>
      <n v="4817348.8124999451" in="1">
        <tpls c="5">
          <tpl hier="5" item="17"/>
          <tpl fld="5" item="1"/>
          <tpl hier="15" item="2"/>
          <tpl fld="3" item="1"/>
          <tpl hier="23" item="0"/>
        </tpls>
      </n>
      <n v="11445504.472499996" in="2">
        <tpls c="5">
          <tpl hier="5" item="17"/>
          <tpl fld="5" item="1"/>
          <tpl hier="15" item="2"/>
          <tpl fld="3" item="2"/>
          <tpl hier="23" item="0"/>
        </tpls>
      </n>
      <n v="-0.57910559346033696" in="0">
        <tpls c="5">
          <tpl hier="5" item="17"/>
          <tpl fld="5" item="1"/>
          <tpl hier="15" item="2"/>
          <tpl fld="3" item="0"/>
          <tpl hier="23" item="0"/>
        </tpls>
      </n>
      <n v="-0.61211982534058229" in="0">
        <tpls c="5">
          <tpl hier="5" item="17"/>
          <tpl fld="5" item="2"/>
          <tpl hier="15" item="2"/>
          <tpl fld="3" item="0"/>
          <tpl hier="23" item="0"/>
        </tpls>
      </n>
      <n v="8562211.5074999947" in="2">
        <tpls c="5">
          <tpl hier="5" item="17"/>
          <tpl fld="5" item="2"/>
          <tpl hier="15" item="2"/>
          <tpl fld="3" item="2"/>
          <tpl hier="23" item="0"/>
        </tpls>
      </n>
      <n v="3321112.0949999746" in="1">
        <tpls c="5">
          <tpl hier="5" item="17"/>
          <tpl fld="5" item="2"/>
          <tpl hier="15" item="2"/>
          <tpl fld="3" item="1"/>
          <tpl hier="23" item="0"/>
        </tpls>
      </n>
      <n v="6425249.5124999881" in="2">
        <tpls c="5">
          <tpl hier="5" item="17"/>
          <tpl fld="5" item="5"/>
          <tpl hier="15" item="2"/>
          <tpl fld="3" item="2"/>
          <tpl hier="23" item="0"/>
        </tpls>
      </n>
      <n v="3371803.0499999691" in="1">
        <tpls c="5">
          <tpl hier="5" item="17"/>
          <tpl fld="5" item="5"/>
          <tpl hier="15" item="2"/>
          <tpl fld="3" item="1"/>
          <tpl hier="23" item="0"/>
        </tpls>
      </n>
      <n v="-0.47522613037201095" in="0">
        <tpls c="5">
          <tpl hier="5" item="17"/>
          <tpl fld="5" item="5"/>
          <tpl hier="15" item="2"/>
          <tpl fld="3" item="0"/>
          <tpl hier="23" item="0"/>
        </tpls>
      </n>
      <n v="4059045.269999993" in="2">
        <tpls c="5">
          <tpl hier="5" item="17"/>
          <tpl fld="5" item="9"/>
          <tpl hier="15" item="2"/>
          <tpl fld="3" item="2"/>
          <tpl hier="23" item="0"/>
        </tpls>
      </n>
      <n v="-0.4721710162153463" in="0">
        <tpls c="5">
          <tpl hier="5" item="17"/>
          <tpl fld="5" item="9"/>
          <tpl hier="15" item="2"/>
          <tpl fld="3" item="0"/>
          <tpl hier="23" item="0"/>
        </tpls>
      </n>
      <n v="2142481.7400000016" in="1">
        <tpls c="5">
          <tpl hier="5" item="17"/>
          <tpl fld="5" item="9"/>
          <tpl hier="15" item="2"/>
          <tpl fld="3" item="1"/>
          <tpl hier="23" item="0"/>
        </tpls>
      </n>
      <n v="2998375.7474999814" in="1">
        <tpls c="5">
          <tpl hier="5" item="17"/>
          <tpl fld="5" item="4"/>
          <tpl hier="15" item="2"/>
          <tpl fld="3" item="1"/>
          <tpl hier="23" item="0"/>
        </tpls>
      </n>
      <n v="-0.51228498829220381" in="0">
        <tpls c="5">
          <tpl hier="5" item="17"/>
          <tpl fld="5" item="4"/>
          <tpl hier="15" item="2"/>
          <tpl fld="3" item="0"/>
          <tpl hier="23" item="0"/>
        </tpls>
      </n>
      <n v="6147802.8674999923" in="2">
        <tpls c="5">
          <tpl hier="5" item="17"/>
          <tpl fld="5" item="4"/>
          <tpl hier="15" item="2"/>
          <tpl fld="3" item="2"/>
          <tpl hier="23" item="0"/>
        </tpls>
      </n>
      <n v="-0.45854973674660421" in="0">
        <tpls c="5">
          <tpl hier="5" item="17"/>
          <tpl fld="5" item="6"/>
          <tpl hier="15" item="2"/>
          <tpl fld="3" item="0"/>
          <tpl hier="23" item="0"/>
        </tpls>
      </n>
      <n v="5724649.7699999902" in="2">
        <tpls c="5">
          <tpl hier="5" item="17"/>
          <tpl fld="5" item="6"/>
          <tpl hier="15" item="2"/>
          <tpl fld="3" item="2"/>
          <tpl hier="23" item="0"/>
        </tpls>
      </n>
      <n v="3099613.1249999865" in="1">
        <tpls c="5">
          <tpl hier="5" item="17"/>
          <tpl fld="5" item="6"/>
          <tpl hier="15" item="2"/>
          <tpl fld="3" item="1"/>
          <tpl hier="23" item="0"/>
        </tpls>
      </n>
    </entries>
    <sets count="21">
      <set count="1" maxRank="1" setDefinition="{[Products].[Segment].[All]}">
        <tpls c="1">
          <tpl hier="23" item="4294967295"/>
        </tpls>
      </set>
      <set count="1" maxRank="1" setDefinition="{[Calendar].[Year].&amp;[2012]}">
        <tpls c="1">
          <tpl fld="0" item="0"/>
        </tpls>
      </set>
      <set count="1" maxRank="1" setDefinition="{[Manufacturer].[IsVanarsdel].&amp;[Our Sales]}">
        <tpls c="1">
          <tpl fld="1" item="0"/>
        </tpls>
      </set>
      <set count="1" maxRank="1" setDefinition="{[Locations].[Country].&amp;[France]}">
        <tpls c="1">
          <tpl fld="2" item="0"/>
        </tpls>
      </set>
      <set count="1" maxRank="1" setDefinition="{[Locations].[Country].&amp;[USA]}">
        <tpls c="1">
          <tpl fld="2" item="1"/>
        </tpls>
      </set>
      <set count="1" maxRank="1" setDefinition="{[Calendar].[Year].&amp;[2013]}">
        <tpls c="1">
          <tpl fld="0" item="1"/>
        </tpls>
      </set>
      <set count="49" maxRank="1" setDefinition="[Locations].[Geo].[Country].[USA].children">
        <tpls c="1">
          <tpl fld="5" item="0"/>
        </tpls>
      </set>
      <set count="49" maxRank="10" setDefinition="[Locations].[Geo].[Country].[USA].children" sortType="descending">
        <tpls c="1">
          <tpl fld="5" item="1"/>
        </tpls>
        <tpls c="1">
          <tpl fld="5" item="2"/>
        </tpls>
        <tpls c="1">
          <tpl fld="5" item="3"/>
        </tpls>
        <tpls c="1">
          <tpl fld="5" item="4"/>
        </tpls>
        <tpls c="1">
          <tpl fld="5" item="5"/>
        </tpls>
        <tpls c="1">
          <tpl fld="5" item="6"/>
        </tpls>
        <tpls c="1">
          <tpl fld="5" item="7"/>
        </tpls>
        <tpls c="1">
          <tpl fld="5" item="8"/>
        </tpls>
        <tpls c="1">
          <tpl fld="5" item="9"/>
        </tpls>
        <tpls c="1">
          <tpl fld="5" item="10"/>
        </tpls>
        <sortByTuple c="3">
          <tpl fld="2" item="1"/>
          <tpl hier="23" item="4294967295"/>
          <tpl fld="3" item="1"/>
        </sortByTuple>
      </set>
      <set count="1" maxRank="1" setDefinition="{[Calendar].[Year].[All]}">
        <tpls c="1">
          <tpl hier="5" item="4294967295"/>
        </tpls>
      </set>
      <set count="1" maxRank="1" setDefinition="{[Locations].[Country].[All]}">
        <tpls c="1">
          <tpl hier="8" item="4294967295"/>
        </tpls>
      </set>
      <set count="1" maxRank="1" setDefinition="{[Manufacturer].[IsVanarsdel].[All]}">
        <tpls c="1">
          <tpl hier="15" item="4294967295"/>
        </tpls>
      </set>
      <set count="1" maxRank="1" setDefinition="{[Locations].[Country].&amp;[Germany]}">
        <tpls c="1">
          <tpl fld="2" item="2"/>
        </tpls>
      </set>
      <set count="16" maxRank="1" setDefinition="[Locations].[Geo].[Country].[Germany].children">
        <tpls c="1">
          <tpl fld="5" item="11"/>
        </tpls>
      </set>
      <set count="16" maxRank="10" setDefinition="[Locations].[Geo].[Country].[Germany].children" sortType="descending">
        <tpls c="1">
          <tpl fld="5" item="12"/>
        </tpls>
        <tpls c="1">
          <tpl fld="5" item="13"/>
        </tpls>
        <tpls c="1">
          <tpl fld="5" item="14"/>
        </tpls>
        <tpls c="1">
          <tpl fld="5" item="11"/>
        </tpls>
        <tpls c="1">
          <tpl fld="5" item="15"/>
        </tpls>
        <tpls c="1">
          <tpl fld="5" item="16"/>
        </tpls>
        <tpls c="1">
          <tpl fld="5" item="17"/>
        </tpls>
        <tpls c="1">
          <tpl fld="5" item="18"/>
        </tpls>
        <tpls c="1">
          <tpl fld="5" item="19"/>
        </tpls>
        <tpls c="1">
          <tpl fld="5" item="20"/>
        </tpls>
        <sortByTuple c="3">
          <tpl fld="2" item="2"/>
          <tpl hier="23" item="4294967295"/>
          <tpl fld="3" item="1"/>
        </sortByTuple>
      </set>
      <set count="1" maxRank="1" setDefinition="{[Locations].[Country].&amp;[Mexico]}">
        <tpls c="1">
          <tpl fld="2" item="3"/>
        </tpls>
      </set>
      <set count="32" maxRank="1" setDefinition="[Locations].[Geo].[Country].[Mexico].children">
        <tpls c="1">
          <tpl fld="5" item="21"/>
        </tpls>
      </set>
      <set count="32" maxRank="10" setDefinition="[Locations].[Geo].[Country].[Mexico].children" sortType="descending">
        <tpls c="1">
          <tpl fld="5" item="22"/>
        </tpls>
        <tpls c="1">
          <tpl fld="5" item="21"/>
        </tpls>
        <tpls c="1">
          <tpl fld="5" item="23"/>
        </tpls>
        <tpls c="1">
          <tpl fld="5" item="24"/>
        </tpls>
        <tpls c="1">
          <tpl fld="5" item="25"/>
        </tpls>
        <tpls c="1">
          <tpl fld="5" item="26"/>
        </tpls>
        <tpls c="1">
          <tpl fld="5" item="27"/>
        </tpls>
        <tpls c="1">
          <tpl fld="5" item="28"/>
        </tpls>
        <tpls c="1">
          <tpl fld="5" item="29"/>
        </tpls>
        <tpls c="1">
          <tpl fld="5" item="30"/>
        </tpls>
        <sortByTuple c="3">
          <tpl fld="2" item="3"/>
          <tpl hier="23" item="4294967295"/>
          <tpl fld="3" item="1"/>
        </sortByTuple>
      </set>
      <set count="1" maxRank="1" setDefinition="{[Calendar].[Year].&amp;[2015]}">
        <tpls c="1">
          <tpl fld="0" item="2"/>
        </tpls>
      </set>
      <set count="1" maxRank="1" setDefinition="{[Calendar].[Year].&amp;[2014]}">
        <tpls c="1">
          <tpl fld="0" item="3"/>
        </tpls>
      </set>
      <set count="1" maxRank="1" setDefinition="{[Manufacturer].[IsVanarsdel].&amp;[Competitor's Sales]}">
        <tpls c="1">
          <tpl fld="1" item="1"/>
        </tpls>
      </set>
      <set count="1" maxRank="1" setDefinition="{[Calendar].[Year].&amp;[2011]}">
        <tpls c="1">
          <tpl fld="0" item="4"/>
        </tpls>
      </set>
    </sets>
    <queryCache count="4">
      <query mdx="[Measures].[GrowthFromLastYear]">
        <tpls c="1">
          <tpl fld="3" item="0"/>
        </tpls>
      </query>
      <query mdx="[Measures].[OurSales]">
        <tpls c="1">
          <tpl fld="3" item="1"/>
        </tpls>
      </query>
      <query mdx="[Measures].[LastYearRevenue]">
        <tpls c="1">
          <tpl fld="3" item="2"/>
        </tpls>
      </query>
      <query mdx=""/>
    </queryCache>
    <serverFormats count="3">
      <serverFormat format="0.00%;-0.00%;0.00%"/>
      <serverFormat format="\$#,0;(\$#,0);\$#,0"/>
      <serverFormat format="\$#,0.00;(\$#,0.00);\$#,0.0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70294907407" backgroundQuery="1" createdVersion="6" refreshedVersion="6" minRefreshableVersion="3" recordCount="0" supportSubquery="1" supportAdvancedDrill="1" xr:uid="{00000000-000A-0000-FFFF-FFFF1B000000}">
  <cacheSource type="external" connectionId="8"/>
  <cacheFields count="7">
    <cacheField name="[Measures].[New Locations]" caption="New Locations" numFmtId="0" hierarchy="37" level="32767"/>
    <cacheField name="[Calendar].[DateHierarchy].[Year]" caption="Year" numFmtId="0" hierarchy="1" level="1">
      <sharedItems containsSemiMixedTypes="0" containsString="0" containsNumber="1" containsInteger="1" minValue="2011" maxValue="2015" count="5">
        <n v="2011"/>
        <n v="2012"/>
        <n v="2013"/>
        <n v="2014"/>
        <n v="2015"/>
      </sharedItems>
      <extLst>
        <ext xmlns:x15="http://schemas.microsoft.com/office/spreadsheetml/2010/11/main" uri="{4F2E5C28-24EA-4eb8-9CBF-B6C8F9C3D259}">
          <x15:cachedUniqueNames>
            <x15:cachedUniqueName index="0" name="[Calendar].[DateHierarchy].[Year].&amp;[2011]"/>
            <x15:cachedUniqueName index="1" name="[Calendar].[DateHierarchy].[Year].&amp;[2012]"/>
            <x15:cachedUniqueName index="2" name="[Calendar].[DateHierarchy].[Year].&amp;[2013]"/>
            <x15:cachedUniqueName index="3" name="[Calendar].[DateHierarchy].[Year].&amp;[2014]"/>
            <x15:cachedUniqueName index="4" name="[Calendar].[DateHierarchy].[Year].&amp;[2015]"/>
          </x15:cachedUniqueNames>
        </ext>
      </extLst>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 name="[Measures].[TotalLocations]" caption="TotalLocations" numFmtId="0" hierarchy="38" level="32767"/>
    <cacheField name="[Calendar].[Year].[Year]" caption="Year" numFmtId="0" hierarchy="5" level="1">
      <sharedItems containsSemiMixedTypes="0" containsNonDate="0" containsString="0"/>
    </cacheField>
    <cacheField name="[Manufacturer].[IsVanarsdel].[IsVanarsdel]" caption="IsVanarsdel" numFmtId="0" hierarchy="15"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1"/>
        <fieldUsage x="2"/>
        <fieldUsage x="3"/>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2" memberValueDatatype="20" unbalanced="0">
      <fieldsUsage count="2">
        <fieldUsage x="-1"/>
        <fieldUsage x="5"/>
      </fieldsUsage>
    </cacheHierarchy>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2"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2" memberValueDatatype="130" unbalanced="0">
      <fieldsUsage count="2">
        <fieldUsage x="-1"/>
        <fieldUsage x="6"/>
      </fieldsUsage>
    </cacheHierarchy>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oneField="1">
      <fieldsUsage count="1">
        <fieldUsage x="0"/>
      </fieldsUsage>
    </cacheHierarchy>
    <cacheHierarchy uniqueName="[Measures].[TotalLocations]" caption="TotalLocations" measure="1" displayFolder="" measureGroup="Sales" count="0" oneField="1">
      <fieldsUsage count="1">
        <fieldUsage x="4"/>
      </fieldsUsage>
    </cacheHierarchy>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74357291665" backgroundQuery="1" createdVersion="6" refreshedVersion="6" minRefreshableVersion="3" recordCount="0" supportSubquery="1" supportAdvancedDrill="1" xr:uid="{D6D19AFC-8D15-474D-AFDC-1A3F0F26F3F6}">
  <cacheSource type="external" connectionId="8"/>
  <cacheFields count="7">
    <cacheField name="[Measures].[GrowthFromLastYear]" caption="GrowthFromLastYear" numFmtId="0" hierarchy="36" level="32767"/>
    <cacheField name="[Locations].[Geo].[Country]" caption="Country" numFmtId="0" hierarchy="10" level="1">
      <sharedItems count="5">
        <s v="Canada"/>
        <s v="France"/>
        <s v="Germany"/>
        <s v="Mexico"/>
        <s v="USA"/>
      </sharedItems>
      <extLst>
        <ext xmlns:x15="http://schemas.microsoft.com/office/spreadsheetml/2010/11/main" uri="{4F2E5C28-24EA-4eb8-9CBF-B6C8F9C3D259}">
          <x15:cachedUniqueNames>
            <x15:cachedUniqueName index="0" name="[Locations].[Geo].[Country].&amp;[Canada]"/>
            <x15:cachedUniqueName index="1" name="[Locations].[Geo].[Country].&amp;[France]"/>
            <x15:cachedUniqueName index="2" name="[Locations].[Geo].[Country].&amp;[Germany]"/>
            <x15:cachedUniqueName index="3" name="[Locations].[Geo].[Country].&amp;[Mexico]"/>
            <x15:cachedUniqueName index="4" name="[Locations].[Geo].[Country].&amp;[USA]"/>
          </x15:cachedUniqueNames>
        </ext>
      </extLst>
    </cacheField>
    <cacheField name="[Locations].[Geo].[State]" caption="State" numFmtId="0" hierarchy="10" level="2">
      <sharedItems containsSemiMixedTypes="0" containsNonDate="0" containsString="0"/>
    </cacheField>
    <cacheField name="[Locations].[Geo].[City]" caption="City" numFmtId="0" hierarchy="10" level="3">
      <sharedItems containsSemiMixedTypes="0" containsNonDate="0" containsString="0"/>
    </cacheField>
    <cacheField name="[Calendar].[DateHierarchy].[Year]" caption="Year" numFmtId="0" hierarchy="1" level="1">
      <sharedItems containsSemiMixedTypes="0" containsNonDate="0" containsString="0"/>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s>
  <cacheHierarchies count="63">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4"/>
        <fieldUsage x="5"/>
        <fieldUsage x="6"/>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4" unbalanced="0">
      <fieldsUsage count="4">
        <fieldUsage x="-1"/>
        <fieldUsage x="1"/>
        <fieldUsage x="2"/>
        <fieldUsage x="3"/>
      </fieldsUsage>
    </cacheHierarchy>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oneField="1">
      <fieldsUsage count="1">
        <fieldUsage x="0"/>
      </fieldsUsage>
    </cacheHierarchy>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Measures].[Count of Manufacturer]" caption="Count of Manufacturer" measure="1" displayFolder="" measureGroup="Manufacturer" count="0" hidden="1">
      <extLst>
        <ext xmlns:x15="http://schemas.microsoft.com/office/spreadsheetml/2010/11/main" uri="{B97F6D7D-B522-45F9-BDA1-12C45D357490}">
          <x15:cacheHierarchy aggregatedColumn="16"/>
        </ext>
      </extLst>
    </cacheHierarchy>
    <cacheHierarchy uniqueName="[Measures].[Count of ShowMarketShare 1]" caption="Count of ShowMarketShare 1" measure="1" displayFolder="" measureGroup="ShowShare" count="0" hidden="1">
      <extLst>
        <ext xmlns:x15="http://schemas.microsoft.com/office/spreadsheetml/2010/11/main" uri="{B97F6D7D-B522-45F9-BDA1-12C45D357490}">
          <x15:cacheHierarchy aggregatedColumn="32"/>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74357638888" backgroundQuery="1" createdVersion="6" refreshedVersion="6" minRefreshableVersion="3" recordCount="0" supportSubquery="1" supportAdvancedDrill="1" xr:uid="{904EE1CF-79D4-4951-BEB8-9EDF5A66F90B}">
  <cacheSource type="external" connectionId="8"/>
  <cacheFields count="5">
    <cacheField name="[Sales].[Country].[Country]" caption="Country" numFmtId="0" hierarchy="24" level="1">
      <sharedItems count="5">
        <s v="Canada"/>
        <s v="France"/>
        <s v="Germany"/>
        <s v="Mexico"/>
        <s v="USA"/>
      </sharedItems>
    </cacheField>
    <cacheField name="[Measures].[Sum of Revenue]" caption="Sum of Revenue" numFmtId="0" hierarchy="53" level="32767"/>
    <cacheField name="[Calendar].[DateHierarchy].[Year]" caption="Year" numFmtId="0" hierarchy="1" level="1">
      <sharedItems containsSemiMixedTypes="0" containsNonDate="0" containsString="0"/>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s>
  <cacheHierarchies count="63">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2"/>
        <fieldUsage x="3"/>
        <fieldUsage x="4"/>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2" memberValueDatatype="130" unbalanced="0">
      <fieldsUsage count="2">
        <fieldUsage x="-1"/>
        <fieldUsage x="0"/>
      </fieldsUsage>
    </cacheHierarchy>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Measures].[Count of Manufacturer]" caption="Count of Manufacturer" measure="1" displayFolder="" measureGroup="Manufacturer" count="0" hidden="1">
      <extLst>
        <ext xmlns:x15="http://schemas.microsoft.com/office/spreadsheetml/2010/11/main" uri="{B97F6D7D-B522-45F9-BDA1-12C45D357490}">
          <x15:cacheHierarchy aggregatedColumn="16"/>
        </ext>
      </extLst>
    </cacheHierarchy>
    <cacheHierarchy uniqueName="[Measures].[Count of ShowMarketShare 1]" caption="Count of ShowMarketShare 1" measure="1" displayFolder="" measureGroup="ShowShare" count="0" hidden="1">
      <extLst>
        <ext xmlns:x15="http://schemas.microsoft.com/office/spreadsheetml/2010/11/main" uri="{B97F6D7D-B522-45F9-BDA1-12C45D357490}">
          <x15:cacheHierarchy aggregatedColumn="32"/>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82637499999" backgroundQuery="1" createdVersion="6" refreshedVersion="6" minRefreshableVersion="3" recordCount="0" supportSubquery="1" supportAdvancedDrill="1" xr:uid="{A6D63304-0C28-4BDE-B20A-F08D82E47AC2}">
  <cacheSource type="external" connectionId="8"/>
  <cacheFields count="7">
    <cacheField name="[Products].[Product].[Product]" caption="Product" numFmtId="0" hierarchy="20" level="1">
      <sharedItems containsSemiMixedTypes="0" containsNonDate="0" containsString="0"/>
    </cacheField>
    <cacheField name="[Products].[Category].[Category]" caption="Category" numFmtId="0" hierarchy="18" level="1">
      <sharedItems count="4">
        <s v="Mix"/>
        <s v="Rural"/>
        <s v="Urban"/>
        <s v="Youth"/>
      </sharedItems>
    </cacheField>
    <cacheField name="[Measures].[SalesAllproducts]" caption="SalesAllproducts" numFmtId="0" hierarchy="45" level="32767"/>
    <cacheField name="[Sales].[Country].[Country]" caption="Country" numFmtId="0" hierarchy="24" level="1">
      <sharedItems count="5">
        <s v="Canada"/>
        <s v="France"/>
        <s v="Germany"/>
        <s v="Mexico"/>
        <s v="USA"/>
      </sharedItems>
    </cacheField>
    <cacheField name="[Calendar].[DateHierarchy].[Year]" caption="Year" numFmtId="0" hierarchy="1" level="1">
      <sharedItems containsSemiMixedTypes="0" containsNonDate="0" containsString="0"/>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s>
  <cacheHierarchies count="63">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4"/>
        <fieldUsage x="5"/>
        <fieldUsage x="6"/>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0"/>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2" memberValueDatatype="130" unbalanced="0">
      <fieldsUsage count="2">
        <fieldUsage x="-1"/>
        <fieldUsage x="3"/>
      </fieldsUsage>
    </cacheHierarchy>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oneField="1">
      <fieldsUsage count="1">
        <fieldUsage x="2"/>
      </fieldsUsage>
    </cacheHierarchy>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Measures].[Count of Manufacturer]" caption="Count of Manufacturer" measure="1" displayFolder="" measureGroup="Manufacturer" count="0" hidden="1">
      <extLst>
        <ext xmlns:x15="http://schemas.microsoft.com/office/spreadsheetml/2010/11/main" uri="{B97F6D7D-B522-45F9-BDA1-12C45D357490}">
          <x15:cacheHierarchy aggregatedColumn="16"/>
        </ext>
      </extLst>
    </cacheHierarchy>
    <cacheHierarchy uniqueName="[Measures].[Count of ShowMarketShare 1]" caption="Count of ShowMarketShare 1" measure="1" displayFolder="" measureGroup="ShowShare" count="0" hidden="1">
      <extLst>
        <ext xmlns:x15="http://schemas.microsoft.com/office/spreadsheetml/2010/11/main" uri="{B97F6D7D-B522-45F9-BDA1-12C45D357490}">
          <x15:cacheHierarchy aggregatedColumn="32"/>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992555439814" backgroundQuery="1" createdVersion="6" refreshedVersion="6" minRefreshableVersion="3" recordCount="0" supportSubquery="1" supportAdvancedDrill="1" xr:uid="{0CBC205A-38A1-4205-8F0B-178E21DCFC8E}">
  <cacheSource type="external" connectionId="8"/>
  <cacheFields count="3">
    <cacheField name="[Measures].[YoYShare]" caption="YoYShare" numFmtId="0" hierarchy="44" level="32767"/>
    <cacheField name="[Sales].[Country].[Country]" caption="Country" numFmtId="0" hierarchy="24" level="1">
      <sharedItems count="5">
        <s v="Canada"/>
        <s v="France"/>
        <s v="Germany"/>
        <s v="Mexico"/>
        <s v="USA"/>
      </sharedItems>
    </cacheField>
    <cacheField name="[Products].[Segment].[Segment]" caption="Segment" numFmtId="0" hierarchy="22" level="1">
      <sharedItems containsSemiMixedTypes="0" containsNonDate="0" containsString="0"/>
    </cacheField>
  </cacheFields>
  <cacheHierarchies count="63">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2" memberValueDatatype="130" unbalanced="0">
      <fieldsUsage count="2">
        <fieldUsage x="-1"/>
        <fieldUsage x="2"/>
      </fieldsUsage>
    </cacheHierarchy>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2" memberValueDatatype="130" unbalanced="0">
      <fieldsUsage count="2">
        <fieldUsage x="-1"/>
        <fieldUsage x="1"/>
      </fieldsUsage>
    </cacheHierarchy>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oneField="1">
      <fieldsUsage count="1">
        <fieldUsage x="0"/>
      </fieldsUsage>
    </cacheHierarchy>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Measures].[Count of Manufacturer]" caption="Count of Manufacturer" measure="1" displayFolder="" measureGroup="Manufacturer" count="0" hidden="1">
      <extLst>
        <ext xmlns:x15="http://schemas.microsoft.com/office/spreadsheetml/2010/11/main" uri="{B97F6D7D-B522-45F9-BDA1-12C45D357490}">
          <x15:cacheHierarchy aggregatedColumn="16"/>
        </ext>
      </extLst>
    </cacheHierarchy>
    <cacheHierarchy uniqueName="[Measures].[Count of ShowMarketShare 1]" caption="Count of ShowMarketShare 1" measure="1" displayFolder="" measureGroup="ShowShare" count="0" hidden="1">
      <extLst>
        <ext xmlns:x15="http://schemas.microsoft.com/office/spreadsheetml/2010/11/main" uri="{B97F6D7D-B522-45F9-BDA1-12C45D357490}">
          <x15:cacheHierarchy aggregatedColumn="32"/>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992558217593" backgroundQuery="1" createdVersion="6" refreshedVersion="6" minRefreshableVersion="3" recordCount="0" supportSubquery="1" supportAdvancedDrill="1" xr:uid="{D58483FB-DE29-4FC8-9570-CCB31193AEF7}">
  <cacheSource type="external" connectionId="8"/>
  <cacheFields count="3">
    <cacheField name="[Sales].[Country].[Country]" caption="Country" numFmtId="0" hierarchy="24" level="1">
      <sharedItems count="5">
        <s v="Canada"/>
        <s v="France"/>
        <s v="Germany"/>
        <s v="Mexico"/>
        <s v="USA"/>
      </sharedItems>
    </cacheField>
    <cacheField name="[Measures].[OurSales]" caption="OurSales" numFmtId="0" hierarchy="39" level="32767"/>
    <cacheField name="[Products].[Segment].[Segment]" caption="Segment" numFmtId="0" hierarchy="22" level="1">
      <sharedItems containsSemiMixedTypes="0" containsNonDate="0" containsString="0"/>
    </cacheField>
  </cacheFields>
  <cacheHierarchies count="63">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2" memberValueDatatype="130" unbalanced="0">
      <fieldsUsage count="2">
        <fieldUsage x="-1"/>
        <fieldUsage x="2"/>
      </fieldsUsage>
    </cacheHierarchy>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2" memberValueDatatype="130" unbalanced="0">
      <fieldsUsage count="2">
        <fieldUsage x="-1"/>
        <fieldUsage x="0"/>
      </fieldsUsage>
    </cacheHierarchy>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oneField="1">
      <fieldsUsage count="1">
        <fieldUsage x="1"/>
      </fieldsUsage>
    </cacheHierarchy>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Measures].[Count of Manufacturer]" caption="Count of Manufacturer" measure="1" displayFolder="" measureGroup="Manufacturer" count="0" hidden="1">
      <extLst>
        <ext xmlns:x15="http://schemas.microsoft.com/office/spreadsheetml/2010/11/main" uri="{B97F6D7D-B522-45F9-BDA1-12C45D357490}">
          <x15:cacheHierarchy aggregatedColumn="16"/>
        </ext>
      </extLst>
    </cacheHierarchy>
    <cacheHierarchy uniqueName="[Measures].[Count of ShowMarketShare 1]" caption="Count of ShowMarketShare 1" measure="1" displayFolder="" measureGroup="ShowShare" count="0" hidden="1">
      <extLst>
        <ext xmlns:x15="http://schemas.microsoft.com/office/spreadsheetml/2010/11/main" uri="{B97F6D7D-B522-45F9-BDA1-12C45D357490}">
          <x15:cacheHierarchy aggregatedColumn="32"/>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997058680558" backgroundQuery="1" createdVersion="6" refreshedVersion="6" minRefreshableVersion="3" recordCount="0" supportSubquery="1" supportAdvancedDrill="1" xr:uid="{00000000-000A-0000-FFFF-FFFF1C000000}">
  <cacheSource type="external" connectionId="8"/>
  <cacheFields count="2">
    <cacheField name="[Measures].[TotRevenue]" caption="TotRevenue" numFmtId="0" hierarchy="34" level="32767"/>
    <cacheField name="[Calendar].[Year].[Year]" caption="Year" numFmtId="0" hierarchy="5"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oneField="1">
      <fieldsUsage count="1">
        <fieldUsage x="0"/>
      </fieldsUsage>
    </cacheHierarchy>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720444560182" backgroundQuery="1" createdVersion="3" refreshedVersion="6" minRefreshableVersion="3" recordCount="0" supportSubquery="1" supportAdvancedDrill="1" xr:uid="{5C26D613-768E-43AD-A7CF-28BE55ABB9D7}">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Sum of Revenue]" caption="Sum of Revenue" measure="1" displayFolder="" measureGroup="Sales" count="0">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extLst>
        <ext xmlns:x15="http://schemas.microsoft.com/office/spreadsheetml/2010/11/main" uri="{B97F6D7D-B522-45F9-BDA1-12C45D357490}">
          <x15:cacheHierarchy aggregatedColumn="18"/>
        </ext>
      </extLst>
    </cacheHierarchy>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Top10places]" caption="Top10places" set="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extLst>
    <ext xmlns:x14="http://schemas.microsoft.com/office/spreadsheetml/2009/9/main" uri="{725AE2AE-9491-48be-B2B4-4EB974FC3084}">
      <x14:pivotCacheDefinition slicerData="1" pivotCacheId="1105850457"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720453703703" backgroundQuery="1" createdVersion="3" refreshedVersion="6" minRefreshableVersion="3" recordCount="0" supportSubquery="1" supportAdvancedDrill="1" xr:uid="{3C98C89B-0853-42FC-AB7F-961DD5F2847A}">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2"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Sum of Revenue]" caption="Sum of Revenue" measure="1" displayFolder="" measureGroup="Sales" count="0">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extLst>
        <ext xmlns:x15="http://schemas.microsoft.com/office/spreadsheetml/2010/11/main" uri="{B97F6D7D-B522-45F9-BDA1-12C45D357490}">
          <x15:cacheHierarchy aggregatedColumn="18"/>
        </ext>
      </extLst>
    </cacheHierarchy>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Top10places]" caption="Top10places" set="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extLst>
    <ext xmlns:x14="http://schemas.microsoft.com/office/spreadsheetml/2009/9/main" uri="{725AE2AE-9491-48be-B2B4-4EB974FC3084}">
      <x14:pivotCacheDefinition slicerData="1" pivotCacheId="1662736953"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720458101852" backgroundQuery="1" createdVersion="3" refreshedVersion="6" minRefreshableVersion="3" recordCount="0" supportSubquery="1" supportAdvancedDrill="1" xr:uid="{659C35C1-A55B-41C1-B96E-3AEA9A6AC3F0}">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2"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2"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Sum of Revenue]" caption="Sum of Revenue" measure="1" displayFolder="" measureGroup="Sales" count="0">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extLst>
        <ext xmlns:x15="http://schemas.microsoft.com/office/spreadsheetml/2010/11/main" uri="{B97F6D7D-B522-45F9-BDA1-12C45D357490}">
          <x15:cacheHierarchy aggregatedColumn="18"/>
        </ext>
      </extLst>
    </cacheHierarchy>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Top10places]" caption="Top10places" set="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extLst>
    <ext xmlns:x14="http://schemas.microsoft.com/office/spreadsheetml/2009/9/main" uri="{725AE2AE-9491-48be-B2B4-4EB974FC3084}">
      <x14:pivotCacheDefinition slicerData="1" pivotCacheId="574285027"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720467824074" backgroundQuery="1" createdVersion="3" refreshedVersion="6" minRefreshableVersion="3" recordCount="0" supportSubquery="1" supportAdvancedDrill="1" xr:uid="{B7935CC6-EA17-4855-94A6-D3B58CA9E9AA}">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Sum of Revenue]" caption="Sum of Revenue" measure="1" displayFolder="" measureGroup="Sales" count="0">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extLst>
        <ext xmlns:x15="http://schemas.microsoft.com/office/spreadsheetml/2010/11/main" uri="{B97F6D7D-B522-45F9-BDA1-12C45D357490}">
          <x15:cacheHierarchy aggregatedColumn="18"/>
        </ext>
      </extLst>
    </cacheHierarchy>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Top10places]" caption="Top10places" set="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extLst>
    <ext xmlns:x14="http://schemas.microsoft.com/office/spreadsheetml/2009/9/main" uri="{725AE2AE-9491-48be-B2B4-4EB974FC3084}">
      <x14:pivotCacheDefinition slicerData="1" pivotCacheId="2012372151"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720479976851" backgroundQuery="1" createdVersion="3" refreshedVersion="6" minRefreshableVersion="3" recordCount="0" supportSubquery="1" supportAdvancedDrill="1" xr:uid="{FD34CF8B-CF58-45FB-BD65-0B516EEC9342}">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2"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2"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Sum of Revenue]" caption="Sum of Revenue" measure="1" displayFolder="" measureGroup="Sales" count="0">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extLst>
        <ext xmlns:x15="http://schemas.microsoft.com/office/spreadsheetml/2010/11/main" uri="{B97F6D7D-B522-45F9-BDA1-12C45D357490}">
          <x15:cacheHierarchy aggregatedColumn="18"/>
        </ext>
      </extLst>
    </cacheHierarchy>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Top10places]" caption="Top10places" set="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extLst>
    <ext xmlns:x14="http://schemas.microsoft.com/office/spreadsheetml/2009/9/main" uri="{725AE2AE-9491-48be-B2B4-4EB974FC3084}">
      <x14:pivotCacheDefinition slicerData="1" pivotCacheId="131398089"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72050358796" backgroundQuery="1" createdVersion="3" refreshedVersion="6" minRefreshableVersion="3" recordCount="0" supportSubquery="1" supportAdvancedDrill="1" xr:uid="{1F251173-1F15-4EBF-9D69-B3E53CD3C975}">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2"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Sum of Revenue]" caption="Sum of Revenue" measure="1" displayFolder="" measureGroup="Sales" count="0">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extLst>
        <ext xmlns:x15="http://schemas.microsoft.com/office/spreadsheetml/2010/11/main" uri="{B97F6D7D-B522-45F9-BDA1-12C45D357490}">
          <x15:cacheHierarchy aggregatedColumn="18"/>
        </ext>
      </extLst>
    </cacheHierarchy>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Top10places]" caption="Top10places" set="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extLst>
    <ext xmlns:x14="http://schemas.microsoft.com/office/spreadsheetml/2009/9/main" uri="{725AE2AE-9491-48be-B2B4-4EB974FC3084}">
      <x14:pivotCacheDefinition slicerData="1" pivotCacheId="100788057"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720513888889" backgroundQuery="1" createdVersion="3" refreshedVersion="6" minRefreshableVersion="3" recordCount="0" supportSubquery="1" supportAdvancedDrill="1" xr:uid="{55D58D13-F9C3-4CB4-9034-15AF69F7EDAA}">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Sum of Revenue]" caption="Sum of Revenue" measure="1" displayFolder="" measureGroup="Sales" count="0">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extLst>
        <ext xmlns:x15="http://schemas.microsoft.com/office/spreadsheetml/2010/11/main" uri="{B97F6D7D-B522-45F9-BDA1-12C45D357490}">
          <x15:cacheHierarchy aggregatedColumn="18"/>
        </ext>
      </extLst>
    </cacheHierarchy>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Top10places]" caption="Top10places" set="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extLst>
    <ext xmlns:x14="http://schemas.microsoft.com/office/spreadsheetml/2009/9/main" uri="{725AE2AE-9491-48be-B2B4-4EB974FC3084}">
      <x14:pivotCacheDefinition slicerData="1" pivotCacheId="463230413"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720532523148" backgroundQuery="1" createdVersion="3" refreshedVersion="6" minRefreshableVersion="3" recordCount="0" supportSubquery="1" supportAdvancedDrill="1" xr:uid="{0B9383AF-FBF2-48BC-9BAE-7BD0F2CF16DE}">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2"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2"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Sum of Revenue]" caption="Sum of Revenue" measure="1" displayFolder="" measureGroup="Sales" count="0">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extLst>
        <ext xmlns:x15="http://schemas.microsoft.com/office/spreadsheetml/2010/11/main" uri="{B97F6D7D-B522-45F9-BDA1-12C45D357490}">
          <x15:cacheHierarchy aggregatedColumn="18"/>
        </ext>
      </extLst>
    </cacheHierarchy>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Top10places]" caption="Top10places" set="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extLst>
    <ext xmlns:x14="http://schemas.microsoft.com/office/spreadsheetml/2009/9/main" uri="{725AE2AE-9491-48be-B2B4-4EB974FC3084}">
      <x14:pivotCacheDefinition slicerData="1" pivotCacheId="247068462"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720553703701" backgroundQuery="1" createdVersion="3" refreshedVersion="6" minRefreshableVersion="3" recordCount="0" supportSubquery="1" supportAdvancedDrill="1" xr:uid="{9906BE4E-2332-4657-A86E-5C59E38E26BA}">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2"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2"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2"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Sum of Revenue]" caption="Sum of Revenue" measure="1" displayFolder="" measureGroup="Sales" count="0">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extLst>
        <ext xmlns:x15="http://schemas.microsoft.com/office/spreadsheetml/2010/11/main" uri="{B97F6D7D-B522-45F9-BDA1-12C45D357490}">
          <x15:cacheHierarchy aggregatedColumn="18"/>
        </ext>
      </extLst>
    </cacheHierarchy>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Top10places]" caption="Top10places" set="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extLst>
    <ext xmlns:x14="http://schemas.microsoft.com/office/spreadsheetml/2009/9/main" uri="{725AE2AE-9491-48be-B2B4-4EB974FC3084}">
      <x14:pivotCacheDefinition slicerData="1" pivotCacheId="1153713659"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61368518519" backgroundQuery="1" createdVersion="6" refreshedVersion="6" minRefreshableVersion="3" recordCount="0" supportSubquery="1" supportAdvancedDrill="1" xr:uid="{00000000-000A-0000-FFFF-FFFF34000000}">
  <cacheSource type="external" connectionId="8">
    <extLst>
      <ext xmlns:x14="http://schemas.microsoft.com/office/spreadsheetml/2009/9/main" uri="{F057638F-6D5F-4e77-A914-E7F072B9BCA8}">
        <x14:sourceConnection name="ThisWorkbookDataModel"/>
      </ext>
    </extLst>
  </cacheSource>
  <cacheFields count="6">
    <cacheField name="[Measures].[TotRevenue]" caption="TotRevenue" numFmtId="0" hierarchy="34" level="32767"/>
    <cacheField name="[Calendar].[DateHierarchy].[Year]" caption="Year" numFmtId="0" hierarchy="1" level="1">
      <sharedItems containsSemiMixedTypes="0" containsString="0" containsNumber="1" containsInteger="1" minValue="2011" maxValue="2015" count="5">
        <n v="2011"/>
        <n v="2012"/>
        <n v="2013"/>
        <n v="2014"/>
        <n v="2015"/>
      </sharedItems>
      <extLst>
        <ext xmlns:x15="http://schemas.microsoft.com/office/spreadsheetml/2010/11/main" uri="{4F2E5C28-24EA-4eb8-9CBF-B6C8F9C3D259}">
          <x15:cachedUniqueNames>
            <x15:cachedUniqueName index="0" name="[Calendar].[DateHierarchy].[Year].&amp;[2011]"/>
            <x15:cachedUniqueName index="1" name="[Calendar].[DateHierarchy].[Year].&amp;[2012]"/>
            <x15:cachedUniqueName index="2" name="[Calendar].[DateHierarchy].[Year].&amp;[2013]"/>
            <x15:cachedUniqueName index="3" name="[Calendar].[DateHierarchy].[Year].&amp;[2014]"/>
            <x15:cachedUniqueName index="4" name="[Calendar].[DateHierarchy].[Year].&amp;[2015]"/>
          </x15:cachedUniqueNames>
        </ext>
      </extLst>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 name="[Manufacturer].[Manufacturer].[Manufacturer]" caption="Manufacturer" numFmtId="0" hierarchy="16" level="1">
      <sharedItems containsSemiMixedTypes="0" containsNonDate="0" containsString="0"/>
    </cacheField>
    <cacheField name="[Manufacturer].[IsVanarsdel].[IsVanarsdel]" caption="IsVanarsdel" numFmtId="0" hierarchy="15"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1"/>
        <fieldUsage x="2"/>
        <fieldUsage x="3"/>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2"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2" memberValueDatatype="130" unbalanced="0">
      <fieldsUsage count="2">
        <fieldUsage x="-1"/>
        <fieldUsage x="5"/>
      </fieldsUsage>
    </cacheHierarchy>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4"/>
      </fieldsUsage>
    </cacheHierarchy>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oneField="1">
      <fieldsUsage count="1">
        <fieldUsage x="0"/>
      </fieldsUsage>
    </cacheHierarchy>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61369907405" backgroundQuery="1" createdVersion="6" refreshedVersion="6" minRefreshableVersion="3" recordCount="0" supportSubquery="1" supportAdvancedDrill="1" xr:uid="{00000000-000A-0000-FFFF-FFFF37000000}">
  <cacheSource type="external" connectionId="8">
    <extLst>
      <ext xmlns:x14="http://schemas.microsoft.com/office/spreadsheetml/2009/9/main" uri="{F057638F-6D5F-4e77-A914-E7F072B9BCA8}">
        <x14:sourceConnection name="ThisWorkbookDataModel"/>
      </ext>
    </extLst>
  </cacheSource>
  <cacheFields count="6">
    <cacheField name="[Measures].[GrowthFromLastYear]" caption="GrowthFromLastYear" numFmtId="0" hierarchy="36" level="32767"/>
    <cacheField name="[Calendar].[DateHierarchy].[Year]" caption="Year" numFmtId="0" hierarchy="1" level="1">
      <sharedItems containsSemiMixedTypes="0" containsString="0" containsNumber="1" containsInteger="1" minValue="2012" maxValue="2015" count="4">
        <n v="2012"/>
        <n v="2013"/>
        <n v="2014"/>
        <n v="2015"/>
      </sharedItems>
      <extLst>
        <ext xmlns:x15="http://schemas.microsoft.com/office/spreadsheetml/2010/11/main" uri="{4F2E5C28-24EA-4eb8-9CBF-B6C8F9C3D259}">
          <x15:cachedUniqueNames>
            <x15:cachedUniqueName index="0" name="[Calendar].[DateHierarchy].[Year].&amp;[2012]"/>
            <x15:cachedUniqueName index="1" name="[Calendar].[DateHierarchy].[Year].&amp;[2013]"/>
            <x15:cachedUniqueName index="2" name="[Calendar].[DateHierarchy].[Year].&amp;[2014]"/>
            <x15:cachedUniqueName index="3" name="[Calendar].[DateHierarchy].[Year].&amp;[2015]"/>
          </x15:cachedUniqueNames>
        </ext>
      </extLst>
    </cacheField>
    <cacheField name="[Calendar].[DateHierarchy].[Month]" caption="Month" numFmtId="0" hierarchy="1" level="2">
      <sharedItems count="48">
        <s v="January"/>
        <s v="February"/>
        <s v="March"/>
        <s v="April"/>
        <s v="May"/>
        <s v="June"/>
        <s v="July"/>
        <s v="August"/>
        <s v="September"/>
        <s v="October"/>
        <s v="November"/>
        <s v="December"/>
        <s v="January"/>
        <s v="February"/>
        <s v="March"/>
        <s v="April"/>
        <s v="May"/>
        <s v="June"/>
        <s v="July"/>
        <s v="August"/>
        <s v="September"/>
        <s v="October"/>
        <s v="November"/>
        <s v="December"/>
        <s v="January"/>
        <s v="February"/>
        <s v="March"/>
        <s v="April"/>
        <s v="May"/>
        <s v="June"/>
        <s v="July"/>
        <s v="August"/>
        <s v="September"/>
        <s v="October"/>
        <s v="November"/>
        <s v="December"/>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Calendar].[DateHierarchy].[Year].&amp;[2012].&amp;[January]"/>
            <x15:cachedUniqueName index="1" name="[Calendar].[DateHierarchy].[Year].&amp;[2012].&amp;[February]"/>
            <x15:cachedUniqueName index="2" name="[Calendar].[DateHierarchy].[Year].&amp;[2012].&amp;[March]"/>
            <x15:cachedUniqueName index="3" name="[Calendar].[DateHierarchy].[Year].&amp;[2012].&amp;[April]"/>
            <x15:cachedUniqueName index="4" name="[Calendar].[DateHierarchy].[Year].&amp;[2012].&amp;[May]"/>
            <x15:cachedUniqueName index="5" name="[Calendar].[DateHierarchy].[Year].&amp;[2012].&amp;[June]"/>
            <x15:cachedUniqueName index="6" name="[Calendar].[DateHierarchy].[Year].&amp;[2012].&amp;[July]"/>
            <x15:cachedUniqueName index="7" name="[Calendar].[DateHierarchy].[Year].&amp;[2012].&amp;[August]"/>
            <x15:cachedUniqueName index="8" name="[Calendar].[DateHierarchy].[Year].&amp;[2012].&amp;[September]"/>
            <x15:cachedUniqueName index="9" name="[Calendar].[DateHierarchy].[Year].&amp;[2012].&amp;[October]"/>
            <x15:cachedUniqueName index="10" name="[Calendar].[DateHierarchy].[Year].&amp;[2012].&amp;[November]"/>
            <x15:cachedUniqueName index="11" name="[Calendar].[DateHierarchy].[Year].&amp;[2012].&amp;[December]"/>
            <x15:cachedUniqueName index="12" name="[Calendar].[DateHierarchy].[Year].&amp;[2013].&amp;[January]"/>
            <x15:cachedUniqueName index="13" name="[Calendar].[DateHierarchy].[Year].&amp;[2013].&amp;[February]"/>
            <x15:cachedUniqueName index="14" name="[Calendar].[DateHierarchy].[Year].&amp;[2013].&amp;[March]"/>
            <x15:cachedUniqueName index="15" name="[Calendar].[DateHierarchy].[Year].&amp;[2013].&amp;[April]"/>
            <x15:cachedUniqueName index="16" name="[Calendar].[DateHierarchy].[Year].&amp;[2013].&amp;[May]"/>
            <x15:cachedUniqueName index="17" name="[Calendar].[DateHierarchy].[Year].&amp;[2013].&amp;[June]"/>
            <x15:cachedUniqueName index="18" name="[Calendar].[DateHierarchy].[Year].&amp;[2013].&amp;[July]"/>
            <x15:cachedUniqueName index="19" name="[Calendar].[DateHierarchy].[Year].&amp;[2013].&amp;[August]"/>
            <x15:cachedUniqueName index="20" name="[Calendar].[DateHierarchy].[Year].&amp;[2013].&amp;[September]"/>
            <x15:cachedUniqueName index="21" name="[Calendar].[DateHierarchy].[Year].&amp;[2013].&amp;[October]"/>
            <x15:cachedUniqueName index="22" name="[Calendar].[DateHierarchy].[Year].&amp;[2013].&amp;[November]"/>
            <x15:cachedUniqueName index="23" name="[Calendar].[DateHierarchy].[Year].&amp;[2013].&amp;[December]"/>
            <x15:cachedUniqueName index="24" name="[Calendar].[DateHierarchy].[Year].&amp;[2014].&amp;[January]"/>
            <x15:cachedUniqueName index="25" name="[Calendar].[DateHierarchy].[Year].&amp;[2014].&amp;[February]"/>
            <x15:cachedUniqueName index="26" name="[Calendar].[DateHierarchy].[Year].&amp;[2014].&amp;[March]"/>
            <x15:cachedUniqueName index="27" name="[Calendar].[DateHierarchy].[Year].&amp;[2014].&amp;[April]"/>
            <x15:cachedUniqueName index="28" name="[Calendar].[DateHierarchy].[Year].&amp;[2014].&amp;[May]"/>
            <x15:cachedUniqueName index="29" name="[Calendar].[DateHierarchy].[Year].&amp;[2014].&amp;[June]"/>
            <x15:cachedUniqueName index="30" name="[Calendar].[DateHierarchy].[Year].&amp;[2014].&amp;[July]"/>
            <x15:cachedUniqueName index="31" name="[Calendar].[DateHierarchy].[Year].&amp;[2014].&amp;[August]"/>
            <x15:cachedUniqueName index="32" name="[Calendar].[DateHierarchy].[Year].&amp;[2014].&amp;[September]"/>
            <x15:cachedUniqueName index="33" name="[Calendar].[DateHierarchy].[Year].&amp;[2014].&amp;[October]"/>
            <x15:cachedUniqueName index="34" name="[Calendar].[DateHierarchy].[Year].&amp;[2014].&amp;[November]"/>
            <x15:cachedUniqueName index="35" name="[Calendar].[DateHierarchy].[Year].&amp;[2014].&amp;[December]"/>
            <x15:cachedUniqueName index="36" name="[Calendar].[DateHierarchy].[Year].&amp;[2015].&amp;[January]"/>
            <x15:cachedUniqueName index="37" name="[Calendar].[DateHierarchy].[Year].&amp;[2015].&amp;[February]"/>
            <x15:cachedUniqueName index="38" name="[Calendar].[DateHierarchy].[Year].&amp;[2015].&amp;[March]"/>
            <x15:cachedUniqueName index="39" name="[Calendar].[DateHierarchy].[Year].&amp;[2015].&amp;[April]"/>
            <x15:cachedUniqueName index="40" name="[Calendar].[DateHierarchy].[Year].&amp;[2015].&amp;[May]"/>
            <x15:cachedUniqueName index="41" name="[Calendar].[DateHierarchy].[Year].&amp;[2015].&amp;[June]"/>
            <x15:cachedUniqueName index="42" name="[Calendar].[DateHierarchy].[Year].&amp;[2015].&amp;[July]"/>
            <x15:cachedUniqueName index="43" name="[Calendar].[DateHierarchy].[Year].&amp;[2015].&amp;[August]"/>
            <x15:cachedUniqueName index="44" name="[Calendar].[DateHierarchy].[Year].&amp;[2015].&amp;[September]"/>
            <x15:cachedUniqueName index="45" name="[Calendar].[DateHierarchy].[Year].&amp;[2015].&amp;[October]"/>
            <x15:cachedUniqueName index="46" name="[Calendar].[DateHierarchy].[Year].&amp;[2015].&amp;[November]"/>
            <x15:cachedUniqueName index="47" name="[Calendar].[DateHierarchy].[Year].&amp;[2015].&amp;[December]"/>
          </x15:cachedUniqueNames>
        </ext>
      </extLst>
    </cacheField>
    <cacheField name="[Calendar].[DateHierarchy].[DateColumn]" caption="DateColumn" numFmtId="0" hierarchy="1" level="3">
      <sharedItems containsSemiMixedTypes="0" containsNonDate="0" containsString="0"/>
    </cacheField>
    <cacheField name="[Manufacturer].[Manufacturer].[Manufacturer]" caption="Manufacturer" numFmtId="0" hierarchy="16" level="1">
      <sharedItems containsSemiMixedTypes="0" containsNonDate="0" containsString="0"/>
    </cacheField>
    <cacheField name="[Manufacturer].[IsVanarsdel].[IsVanarsdel]" caption="IsVanarsdel" numFmtId="0" hierarchy="15"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1"/>
        <fieldUsage x="2"/>
        <fieldUsage x="3"/>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2"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2"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2" memberValueDatatype="130" unbalanced="0">
      <fieldsUsage count="2">
        <fieldUsage x="-1"/>
        <fieldUsage x="5"/>
      </fieldsUsage>
    </cacheHierarchy>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4"/>
      </fieldsUsage>
    </cacheHierarchy>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oneField="1">
      <fieldsUsage count="1">
        <fieldUsage x="0"/>
      </fieldsUsage>
    </cacheHierarchy>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61528935187" backgroundQuery="1" createdVersion="6" refreshedVersion="6" minRefreshableVersion="3" recordCount="0" supportSubquery="1" supportAdvancedDrill="1" xr:uid="{90E5A676-2915-4100-A71F-ED6E4AA14127}">
  <cacheSource type="external" connectionId="8">
    <extLst>
      <ext xmlns:x14="http://schemas.microsoft.com/office/spreadsheetml/2009/9/main" uri="{F057638F-6D5F-4e77-A914-E7F072B9BCA8}">
        <x14:sourceConnection name="ThisWorkbookDataModel"/>
      </ext>
    </extLst>
  </cacheSource>
  <cacheFields count="6">
    <cacheField name="[Measures].[GrowthFromLastYear]" caption="GrowthFromLastYear" numFmtId="0" hierarchy="36" level="32767"/>
    <cacheField name="[Calendar].[DateHierarchy].[Year]" caption="Year" numFmtId="0" hierarchy="1" level="1">
      <sharedItems containsSemiMixedTypes="0" containsString="0" containsNumber="1" containsInteger="1" minValue="2012" maxValue="2015" count="4">
        <n v="2012"/>
        <n v="2013"/>
        <n v="2014"/>
        <n v="2015"/>
      </sharedItems>
      <extLst>
        <ext xmlns:x15="http://schemas.microsoft.com/office/spreadsheetml/2010/11/main" uri="{4F2E5C28-24EA-4eb8-9CBF-B6C8F9C3D259}">
          <x15:cachedUniqueNames>
            <x15:cachedUniqueName index="0" name="[Calendar].[DateHierarchy].[Year].&amp;[2012]"/>
            <x15:cachedUniqueName index="1" name="[Calendar].[DateHierarchy].[Year].&amp;[2013]"/>
            <x15:cachedUniqueName index="2" name="[Calendar].[DateHierarchy].[Year].&amp;[2014]"/>
            <x15:cachedUniqueName index="3" name="[Calendar].[DateHierarchy].[Year].&amp;[2015]"/>
          </x15:cachedUniqueNames>
        </ext>
      </extLst>
    </cacheField>
    <cacheField name="[Calendar].[DateHierarchy].[Month]" caption="Month" numFmtId="0" hierarchy="1" level="2">
      <sharedItems count="48">
        <s v="January"/>
        <s v="February"/>
        <s v="March"/>
        <s v="April"/>
        <s v="May"/>
        <s v="June"/>
        <s v="July"/>
        <s v="August"/>
        <s v="September"/>
        <s v="October"/>
        <s v="November"/>
        <s v="December"/>
        <s v="January"/>
        <s v="February"/>
        <s v="March"/>
        <s v="April"/>
        <s v="May"/>
        <s v="June"/>
        <s v="July"/>
        <s v="August"/>
        <s v="September"/>
        <s v="October"/>
        <s v="November"/>
        <s v="December"/>
        <s v="January"/>
        <s v="February"/>
        <s v="March"/>
        <s v="April"/>
        <s v="May"/>
        <s v="June"/>
        <s v="July"/>
        <s v="August"/>
        <s v="September"/>
        <s v="October"/>
        <s v="November"/>
        <s v="December"/>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Calendar].[DateHierarchy].[Year].&amp;[2012].&amp;[January]"/>
            <x15:cachedUniqueName index="1" name="[Calendar].[DateHierarchy].[Year].&amp;[2012].&amp;[February]"/>
            <x15:cachedUniqueName index="2" name="[Calendar].[DateHierarchy].[Year].&amp;[2012].&amp;[March]"/>
            <x15:cachedUniqueName index="3" name="[Calendar].[DateHierarchy].[Year].&amp;[2012].&amp;[April]"/>
            <x15:cachedUniqueName index="4" name="[Calendar].[DateHierarchy].[Year].&amp;[2012].&amp;[May]"/>
            <x15:cachedUniqueName index="5" name="[Calendar].[DateHierarchy].[Year].&amp;[2012].&amp;[June]"/>
            <x15:cachedUniqueName index="6" name="[Calendar].[DateHierarchy].[Year].&amp;[2012].&amp;[July]"/>
            <x15:cachedUniqueName index="7" name="[Calendar].[DateHierarchy].[Year].&amp;[2012].&amp;[August]"/>
            <x15:cachedUniqueName index="8" name="[Calendar].[DateHierarchy].[Year].&amp;[2012].&amp;[September]"/>
            <x15:cachedUniqueName index="9" name="[Calendar].[DateHierarchy].[Year].&amp;[2012].&amp;[October]"/>
            <x15:cachedUniqueName index="10" name="[Calendar].[DateHierarchy].[Year].&amp;[2012].&amp;[November]"/>
            <x15:cachedUniqueName index="11" name="[Calendar].[DateHierarchy].[Year].&amp;[2012].&amp;[December]"/>
            <x15:cachedUniqueName index="12" name="[Calendar].[DateHierarchy].[Year].&amp;[2013].&amp;[January]"/>
            <x15:cachedUniqueName index="13" name="[Calendar].[DateHierarchy].[Year].&amp;[2013].&amp;[February]"/>
            <x15:cachedUniqueName index="14" name="[Calendar].[DateHierarchy].[Year].&amp;[2013].&amp;[March]"/>
            <x15:cachedUniqueName index="15" name="[Calendar].[DateHierarchy].[Year].&amp;[2013].&amp;[April]"/>
            <x15:cachedUniqueName index="16" name="[Calendar].[DateHierarchy].[Year].&amp;[2013].&amp;[May]"/>
            <x15:cachedUniqueName index="17" name="[Calendar].[DateHierarchy].[Year].&amp;[2013].&amp;[June]"/>
            <x15:cachedUniqueName index="18" name="[Calendar].[DateHierarchy].[Year].&amp;[2013].&amp;[July]"/>
            <x15:cachedUniqueName index="19" name="[Calendar].[DateHierarchy].[Year].&amp;[2013].&amp;[August]"/>
            <x15:cachedUniqueName index="20" name="[Calendar].[DateHierarchy].[Year].&amp;[2013].&amp;[September]"/>
            <x15:cachedUniqueName index="21" name="[Calendar].[DateHierarchy].[Year].&amp;[2013].&amp;[October]"/>
            <x15:cachedUniqueName index="22" name="[Calendar].[DateHierarchy].[Year].&amp;[2013].&amp;[November]"/>
            <x15:cachedUniqueName index="23" name="[Calendar].[DateHierarchy].[Year].&amp;[2013].&amp;[December]"/>
            <x15:cachedUniqueName index="24" name="[Calendar].[DateHierarchy].[Year].&amp;[2014].&amp;[January]"/>
            <x15:cachedUniqueName index="25" name="[Calendar].[DateHierarchy].[Year].&amp;[2014].&amp;[February]"/>
            <x15:cachedUniqueName index="26" name="[Calendar].[DateHierarchy].[Year].&amp;[2014].&amp;[March]"/>
            <x15:cachedUniqueName index="27" name="[Calendar].[DateHierarchy].[Year].&amp;[2014].&amp;[April]"/>
            <x15:cachedUniqueName index="28" name="[Calendar].[DateHierarchy].[Year].&amp;[2014].&amp;[May]"/>
            <x15:cachedUniqueName index="29" name="[Calendar].[DateHierarchy].[Year].&amp;[2014].&amp;[June]"/>
            <x15:cachedUniqueName index="30" name="[Calendar].[DateHierarchy].[Year].&amp;[2014].&amp;[July]"/>
            <x15:cachedUniqueName index="31" name="[Calendar].[DateHierarchy].[Year].&amp;[2014].&amp;[August]"/>
            <x15:cachedUniqueName index="32" name="[Calendar].[DateHierarchy].[Year].&amp;[2014].&amp;[September]"/>
            <x15:cachedUniqueName index="33" name="[Calendar].[DateHierarchy].[Year].&amp;[2014].&amp;[October]"/>
            <x15:cachedUniqueName index="34" name="[Calendar].[DateHierarchy].[Year].&amp;[2014].&amp;[November]"/>
            <x15:cachedUniqueName index="35" name="[Calendar].[DateHierarchy].[Year].&amp;[2014].&amp;[December]"/>
            <x15:cachedUniqueName index="36" name="[Calendar].[DateHierarchy].[Year].&amp;[2015].&amp;[January]"/>
            <x15:cachedUniqueName index="37" name="[Calendar].[DateHierarchy].[Year].&amp;[2015].&amp;[February]"/>
            <x15:cachedUniqueName index="38" name="[Calendar].[DateHierarchy].[Year].&amp;[2015].&amp;[March]"/>
            <x15:cachedUniqueName index="39" name="[Calendar].[DateHierarchy].[Year].&amp;[2015].&amp;[April]"/>
            <x15:cachedUniqueName index="40" name="[Calendar].[DateHierarchy].[Year].&amp;[2015].&amp;[May]"/>
            <x15:cachedUniqueName index="41" name="[Calendar].[DateHierarchy].[Year].&amp;[2015].&amp;[June]"/>
            <x15:cachedUniqueName index="42" name="[Calendar].[DateHierarchy].[Year].&amp;[2015].&amp;[July]"/>
            <x15:cachedUniqueName index="43" name="[Calendar].[DateHierarchy].[Year].&amp;[2015].&amp;[August]"/>
            <x15:cachedUniqueName index="44" name="[Calendar].[DateHierarchy].[Year].&amp;[2015].&amp;[September]"/>
            <x15:cachedUniqueName index="45" name="[Calendar].[DateHierarchy].[Year].&amp;[2015].&amp;[October]"/>
            <x15:cachedUniqueName index="46" name="[Calendar].[DateHierarchy].[Year].&amp;[2015].&amp;[November]"/>
            <x15:cachedUniqueName index="47" name="[Calendar].[DateHierarchy].[Year].&amp;[2015].&amp;[December]"/>
          </x15:cachedUniqueNames>
        </ext>
      </extLst>
    </cacheField>
    <cacheField name="[Calendar].[DateHierarchy].[DateColumn]" caption="DateColumn" numFmtId="0" hierarchy="1" level="3">
      <sharedItems containsSemiMixedTypes="0" containsNonDate="0" containsString="0"/>
    </cacheField>
    <cacheField name="[Manufacturer].[Manufacturer].[Manufacturer]" caption="Manufacturer" numFmtId="0" hierarchy="16" level="1">
      <sharedItems containsSemiMixedTypes="0" containsNonDate="0" containsString="0"/>
    </cacheField>
    <cacheField name="[Calendar].[Year].[Year]" caption="Year" numFmtId="0" hierarchy="5"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1"/>
        <fieldUsage x="2"/>
        <fieldUsage x="3"/>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2" memberValueDatatype="20" unbalanced="0">
      <fieldsUsage count="2">
        <fieldUsage x="-1"/>
        <fieldUsage x="5"/>
      </fieldsUsage>
    </cacheHierarchy>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2"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2" memberValueDatatype="130" unbalanced="0"/>
    <cacheHierarchy uniqueName="[Manufacturer].[Manufacturer]" caption="Manufacturer" attribute="1" defaultMemberUniqueName="[Manufacturer].[Manufacturer].[All]" allUniqueName="[Manufacturer].[Manufacturer].[All]" dimensionUniqueName="[Manufacturer]" displayFolder="" count="2" memberValueDatatype="130" unbalanced="0">
      <fieldsUsage count="2">
        <fieldUsage x="-1"/>
        <fieldUsage x="4"/>
      </fieldsUsage>
    </cacheHierarchy>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oneField="1">
      <fieldsUsage count="1">
        <fieldUsage x="0"/>
      </fieldsUsage>
    </cacheHierarchy>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101280459"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74128819443" backgroundQuery="1" createdVersion="6" refreshedVersion="6" minRefreshableVersion="3" recordCount="0" supportSubquery="1" supportAdvancedDrill="1" xr:uid="{188CE45A-376C-422E-A867-6226787F3E7F}">
  <cacheSource type="external" connectionId="8">
    <extLst>
      <ext xmlns:x14="http://schemas.microsoft.com/office/spreadsheetml/2009/9/main" uri="{F057638F-6D5F-4e77-A914-E7F072B9BCA8}">
        <x14:sourceConnection name="ThisWorkbookDataModel"/>
      </ext>
    </extLst>
  </cacheSource>
  <cacheFields count="5">
    <cacheField name="[Sales].[Country].[Country]" caption="Country" numFmtId="0" hierarchy="24" level="1">
      <sharedItems count="5">
        <s v="Canada"/>
        <s v="France"/>
        <s v="Germany"/>
        <s v="Mexico"/>
        <s v="USA"/>
      </sharedItems>
    </cacheField>
    <cacheField name="[Measures].[Sum of Revenue]" caption="Sum of Revenue" numFmtId="0" hierarchy="53" level="32767"/>
    <cacheField name="[Calendar].[DateHierarchy].[Year]" caption="Year" numFmtId="0" hierarchy="1" level="1">
      <sharedItems containsSemiMixedTypes="0" containsNonDate="0" containsString="0"/>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2"/>
        <fieldUsage x="3"/>
        <fieldUsage x="4"/>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2" memberValueDatatype="130" unbalanced="0">
      <fieldsUsage count="2">
        <fieldUsage x="-1"/>
        <fieldUsage x="0"/>
      </fieldsUsage>
    </cacheHierarchy>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12672789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74129166667" backgroundQuery="1" createdVersion="6" refreshedVersion="6" minRefreshableVersion="3" recordCount="0" supportSubquery="1" supportAdvancedDrill="1" xr:uid="{F37CEEF9-D387-4FF4-A772-9ABB3152831B}">
  <cacheSource type="external" connectionId="8">
    <extLst>
      <ext xmlns:x14="http://schemas.microsoft.com/office/spreadsheetml/2009/9/main" uri="{F057638F-6D5F-4e77-A914-E7F072B9BCA8}">
        <x14:sourceConnection name="ThisWorkbookDataModel"/>
      </ext>
    </extLst>
  </cacheSource>
  <cacheFields count="7">
    <cacheField name="[Locations].[Geo].[Country]" caption="Country" numFmtId="0" hierarchy="10" level="1">
      <sharedItems count="5">
        <s v="Canada"/>
        <s v="France"/>
        <s v="Germany"/>
        <s v="Mexico"/>
        <s v="USA"/>
      </sharedItems>
      <extLst>
        <ext xmlns:x15="http://schemas.microsoft.com/office/spreadsheetml/2010/11/main" uri="{4F2E5C28-24EA-4eb8-9CBF-B6C8F9C3D259}">
          <x15:cachedUniqueNames>
            <x15:cachedUniqueName index="0" name="[Locations].[Geo].[Country].&amp;[Canada]"/>
            <x15:cachedUniqueName index="1" name="[Locations].[Geo].[Country].&amp;[France]"/>
            <x15:cachedUniqueName index="2" name="[Locations].[Geo].[Country].&amp;[Germany]"/>
            <x15:cachedUniqueName index="3" name="[Locations].[Geo].[Country].&amp;[Mexico]"/>
            <x15:cachedUniqueName index="4" name="[Locations].[Geo].[Country].&amp;[USA]"/>
          </x15:cachedUniqueNames>
        </ext>
      </extLst>
    </cacheField>
    <cacheField name="[Locations].[Geo].[State]" caption="State" numFmtId="0" hierarchy="10" level="2">
      <sharedItems containsSemiMixedTypes="0" containsNonDate="0" containsString="0"/>
    </cacheField>
    <cacheField name="[Locations].[Geo].[City]" caption="City" numFmtId="0" hierarchy="10" level="3">
      <sharedItems containsSemiMixedTypes="0" containsNonDate="0" containsString="0"/>
    </cacheField>
    <cacheField name="[Calendar].[DateHierarchy].[Year]" caption="Year" numFmtId="0" hierarchy="1" level="1">
      <sharedItems containsSemiMixedTypes="0" containsNonDate="0" containsString="0"/>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 name="[Measures].[GrowthFromLastYear]" caption="GrowthFromLastYear" numFmtId="0" hierarchy="36" level="32767"/>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3"/>
        <fieldUsage x="4"/>
        <fieldUsage x="5"/>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4" unbalanced="0">
      <fieldsUsage count="4">
        <fieldUsage x="-1"/>
        <fieldUsage x="0"/>
        <fieldUsage x="1"/>
        <fieldUsage x="2"/>
      </fieldsUsage>
    </cacheHierarchy>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oneField="1">
      <fieldsUsage count="1">
        <fieldUsage x="6"/>
      </fieldsUsage>
    </cacheHierarchy>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21297495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74358564812" backgroundQuery="1" createdVersion="6" refreshedVersion="6" minRefreshableVersion="3" recordCount="0" supportSubquery="1" supportAdvancedDrill="1" xr:uid="{D0609C2A-F55D-41FD-A6DD-500902AE0D74}">
  <cacheSource type="external" connectionId="8">
    <extLst>
      <ext xmlns:x14="http://schemas.microsoft.com/office/spreadsheetml/2009/9/main" uri="{F057638F-6D5F-4e77-A914-E7F072B9BCA8}">
        <x14:sourceConnection name="ThisWorkbookDataModel"/>
      </ext>
    </extLst>
  </cacheSource>
  <cacheFields count="5">
    <cacheField name="[Sales].[Country].[Country]" caption="Country" numFmtId="0" hierarchy="24" level="1">
      <sharedItems count="5">
        <s v="Canada"/>
        <s v="France"/>
        <s v="Germany"/>
        <s v="Mexico"/>
        <s v="USA"/>
      </sharedItems>
    </cacheField>
    <cacheField name="[Measures].[Sum of Revenue]" caption="Sum of Revenue" numFmtId="0" hierarchy="53" level="32767"/>
    <cacheField name="[Calendar].[DateHierarchy].[Year]" caption="Year" numFmtId="0" hierarchy="1" level="1">
      <sharedItems containsSemiMixedTypes="0" containsNonDate="0" containsString="0"/>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2"/>
        <fieldUsage x="3"/>
        <fieldUsage x="4"/>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2" memberValueDatatype="130" unbalanced="0">
      <fieldsUsage count="2">
        <fieldUsage x="-1"/>
        <fieldUsage x="0"/>
      </fieldsUsage>
    </cacheHierarchy>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72943463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82637152776" backgroundQuery="1" createdVersion="6" refreshedVersion="6" minRefreshableVersion="3" recordCount="0" supportSubquery="1" supportAdvancedDrill="1" xr:uid="{C50775F5-B7E2-4A36-8A48-92AEB22D095F}">
  <cacheSource type="external" connectionId="8">
    <extLst>
      <ext xmlns:x14="http://schemas.microsoft.com/office/spreadsheetml/2009/9/main" uri="{F057638F-6D5F-4e77-A914-E7F072B9BCA8}">
        <x14:sourceConnection name="ThisWorkbookDataModel"/>
      </ext>
    </extLst>
  </cacheSource>
  <cacheFields count="7">
    <cacheField name="[Products].[Category].[Category]" caption="Category" numFmtId="0" hierarchy="18" level="1">
      <sharedItems count="4">
        <s v="Mix"/>
        <s v="Rural"/>
        <s v="Urban"/>
        <s v="Youth"/>
      </sharedItems>
    </cacheField>
    <cacheField name="[Sales].[Country].[Country]" caption="Country" numFmtId="0" hierarchy="24" level="1">
      <sharedItems count="4">
        <s v="Canada"/>
        <s v="France"/>
        <s v="Germany"/>
        <s v="Mexico"/>
      </sharedItems>
    </cacheField>
    <cacheField name="[Calendar].[DateHierarchy].[Year]" caption="Year" numFmtId="0" hierarchy="1" level="1">
      <sharedItems containsSemiMixedTypes="0" containsNonDate="0" containsString="0"/>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 name="[Products].[Product].[Product]" caption="Product" numFmtId="0" hierarchy="20" level="1">
      <sharedItems containsSemiMixedTypes="0" containsNonDate="0" containsString="0"/>
    </cacheField>
    <cacheField name="[Measures].[SalesAllproducts]" caption="SalesAllproducts" numFmtId="0" hierarchy="45" level="32767"/>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2"/>
        <fieldUsage x="3"/>
        <fieldUsage x="4"/>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5"/>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2" memberValueDatatype="130" unbalanced="0">
      <fieldsUsage count="2">
        <fieldUsage x="-1"/>
        <fieldUsage x="1"/>
      </fieldsUsage>
    </cacheHierarchy>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oneField="1">
      <fieldsUsage count="1">
        <fieldUsage x="6"/>
      </fieldsUsage>
    </cacheHierarchy>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139278133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882639699077" backgroundQuery="1" createdVersion="6" refreshedVersion="6" minRefreshableVersion="3" recordCount="0" supportSubquery="1" supportAdvancedDrill="1" xr:uid="{68D87970-06D8-4175-AA37-23A9DDC16A20}">
  <cacheSource type="external" connectionId="8">
    <extLst>
      <ext xmlns:x14="http://schemas.microsoft.com/office/spreadsheetml/2009/9/main" uri="{F057638F-6D5F-4e77-A914-E7F072B9BCA8}">
        <x14:sourceConnection name="ThisWorkbookDataModel"/>
      </ext>
    </extLst>
  </cacheSource>
  <cacheFields count="7">
    <cacheField name="[Products].[Category].[Category]" caption="Category" numFmtId="0" hierarchy="18" level="1">
      <sharedItems count="4">
        <s v="Mix"/>
        <s v="Rural"/>
        <s v="Urban"/>
        <s v="Youth"/>
      </sharedItems>
    </cacheField>
    <cacheField name="[Sales].[Country].[Country]" caption="Country" numFmtId="0" hierarchy="24" level="1">
      <sharedItems count="4">
        <s v="Canada"/>
        <s v="France"/>
        <s v="Germany"/>
        <s v="Mexico"/>
      </sharedItems>
    </cacheField>
    <cacheField name="[Calendar].[DateHierarchy].[Year]" caption="Year" numFmtId="0" hierarchy="1" level="1">
      <sharedItems containsSemiMixedTypes="0" containsNonDate="0" containsString="0"/>
    </cacheField>
    <cacheField name="[Calendar].[DateHierarchy].[Month]" caption="Month" numFmtId="0" hierarchy="1" level="2">
      <sharedItems containsSemiMixedTypes="0" containsNonDate="0" containsString="0"/>
    </cacheField>
    <cacheField name="[Calendar].[DateHierarchy].[DateColumn]" caption="DateColumn" numFmtId="0" hierarchy="1" level="3">
      <sharedItems containsSemiMixedTypes="0" containsNonDate="0" containsString="0"/>
    </cacheField>
    <cacheField name="[Products].[Product].[Product]" caption="Product" numFmtId="0" hierarchy="20" level="1">
      <sharedItems containsSemiMixedTypes="0" containsNonDate="0" containsString="0"/>
    </cacheField>
    <cacheField name="[Measures].[SalesAllproducts]" caption="SalesAllproducts" numFmtId="0" hierarchy="45" level="32767"/>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fieldsUsage count="4">
        <fieldUsage x="-1"/>
        <fieldUsage x="2"/>
        <fieldUsage x="3"/>
        <fieldUsage x="4"/>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5"/>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2" memberValueDatatype="130" unbalanced="0">
      <fieldsUsage count="2">
        <fieldUsage x="-1"/>
        <fieldUsage x="1"/>
      </fieldsUsage>
    </cacheHierarchy>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oneField="1">
      <fieldsUsage count="1">
        <fieldUsage x="6"/>
      </fieldsUsage>
    </cacheHierarchy>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89870960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992564236112" backgroundQuery="1" createdVersion="6" refreshedVersion="6" minRefreshableVersion="3" recordCount="0" supportSubquery="1" supportAdvancedDrill="1" xr:uid="{00000000-000A-0000-FFFF-FFFF20000000}">
  <cacheSource type="external" connectionId="8">
    <extLst>
      <ext xmlns:x14="http://schemas.microsoft.com/office/spreadsheetml/2009/9/main" uri="{F057638F-6D5F-4e77-A914-E7F072B9BCA8}">
        <x14:sourceConnection name="ThisWorkbookDataModel"/>
      </ext>
    </extLst>
  </cacheSource>
  <cacheFields count="3">
    <cacheField name="[Measures].[YoYShare]" caption="YoYShare" numFmtId="0" hierarchy="44" level="32767"/>
    <cacheField name="[Calendar].[Year].[Year]" caption="Year" numFmtId="0" hierarchy="5" level="1">
      <sharedItems containsSemiMixedTypes="0" containsString="0" containsNumber="1" containsInteger="1" minValue="2012" maxValue="2015" count="4">
        <n v="2012"/>
        <n v="2013"/>
        <n v="2014"/>
        <n v="2015"/>
      </sharedItems>
      <extLst>
        <ext xmlns:x15="http://schemas.microsoft.com/office/spreadsheetml/2010/11/main" uri="{4F2E5C28-24EA-4eb8-9CBF-B6C8F9C3D259}">
          <x15:cachedUniqueNames>
            <x15:cachedUniqueName index="0" name="[Calendar].[Year].&amp;[2012]"/>
            <x15:cachedUniqueName index="1" name="[Calendar].[Year].&amp;[2013]"/>
            <x15:cachedUniqueName index="2" name="[Calendar].[Year].&amp;[2014]"/>
            <x15:cachedUniqueName index="3" name="[Calendar].[Year].&amp;[2015]"/>
          </x15:cachedUniqueNames>
        </ext>
      </extLst>
    </cacheField>
    <cacheField name="[Products].[Segment].[Segment]" caption="Segment" numFmtId="0" hierarchy="2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2" memberValueDatatype="130" unbalanced="0">
      <fieldsUsage count="2">
        <fieldUsage x="-1"/>
        <fieldUsage x="2"/>
      </fieldsUsage>
    </cacheHierarchy>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oneField="1">
      <fieldsUsage count="1">
        <fieldUsage x="0"/>
      </fieldsUsage>
    </cacheHierarchy>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30"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99256770833" backgroundQuery="1" createdVersion="6" refreshedVersion="6" minRefreshableVersion="3" recordCount="0" supportSubquery="1" supportAdvancedDrill="1" xr:uid="{00000000-000A-0000-FFFF-FFFF1D000000}">
  <cacheSource type="external" connectionId="8">
    <extLst>
      <ext xmlns:x14="http://schemas.microsoft.com/office/spreadsheetml/2009/9/main" uri="{F057638F-6D5F-4e77-A914-E7F072B9BCA8}">
        <x14:sourceConnection name="ThisWorkbookDataModel"/>
      </ext>
    </extLst>
  </cacheSource>
  <cacheFields count="5">
    <cacheField name="[Sales].[Country].[Country]" caption="Country" numFmtId="0" hierarchy="24" level="1">
      <sharedItems count="5">
        <s v="Canada"/>
        <s v="France"/>
        <s v="Germany"/>
        <s v="Mexico"/>
        <s v="USA"/>
      </sharedItems>
    </cacheField>
    <cacheField name="[Manufacturer].[IsVanarsdel].[IsVanarsdel]" caption="IsVanarsdel" numFmtId="0" hierarchy="15" level="1">
      <sharedItems count="2">
        <s v="Competitor's Sales"/>
        <s v="Our Sales"/>
      </sharedItems>
    </cacheField>
    <cacheField name="[ShowShare].[ShowMArketShare].[ShowMArketShare]" caption="ShowMArketShare" numFmtId="0" hierarchy="31" level="1">
      <sharedItems containsSemiMixedTypes="0" containsNonDate="0" containsString="0"/>
    </cacheField>
    <cacheField name="[Measures].[ShowShare]" caption="ShowShare" numFmtId="0" hierarchy="41" level="32767"/>
    <cacheField name="[Products].[Segment].[Segment]" caption="Segment" numFmtId="0" hierarchy="2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0" memberValueDatatype="20" unbalanced="0"/>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2" memberValueDatatype="130" unbalanced="0">
      <fieldsUsage count="2">
        <fieldUsage x="-1"/>
        <fieldUsage x="1"/>
      </fieldsUsage>
    </cacheHierarchy>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2" memberValueDatatype="130" unbalanced="0">
      <fieldsUsage count="2">
        <fieldUsage x="-1"/>
        <fieldUsage x="4"/>
      </fieldsUsage>
    </cacheHierarchy>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2" memberValueDatatype="130" unbalanced="0">
      <fieldsUsage count="2">
        <fieldUsage x="-1"/>
        <fieldUsage x="0"/>
      </fieldsUsage>
    </cacheHierarchy>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2" memberValueDatatype="130" unbalanced="0">
      <fieldsUsage count="2">
        <fieldUsage x="-1"/>
        <fieldUsage x="2"/>
      </fieldsUsage>
    </cacheHierarchy>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oneField="1">
      <fieldsUsage count="1">
        <fieldUsage x="3"/>
      </fieldsUsage>
    </cacheHierarchy>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1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SANK NALLAN CHAKRAVARTULA" refreshedDate="43421.992570254632" backgroundQuery="1" createdVersion="6" refreshedVersion="6" minRefreshableVersion="3" recordCount="0" supportSubquery="1" supportAdvancedDrill="1" xr:uid="{F79F58B7-39E7-4C4A-A100-395589C049EF}">
  <cacheSource type="external" connectionId="8">
    <extLst>
      <ext xmlns:x14="http://schemas.microsoft.com/office/spreadsheetml/2009/9/main" uri="{F057638F-6D5F-4e77-A914-E7F072B9BCA8}">
        <x14:sourceConnection name="ThisWorkbookDataModel"/>
      </ext>
    </extLst>
  </cacheSource>
  <cacheFields count="3">
    <cacheField name="[Measures].[YoYShare]" caption="YoYShare" numFmtId="0" hierarchy="44" level="32767"/>
    <cacheField name="[Calendar].[Year].[Year]" caption="Year" numFmtId="0" hierarchy="5" level="1">
      <sharedItems containsSemiMixedTypes="0" containsString="0" containsNumber="1" containsInteger="1" minValue="2012" maxValue="2015" count="4">
        <n v="2012"/>
        <n v="2013"/>
        <n v="2014"/>
        <n v="2015"/>
      </sharedItems>
      <extLst>
        <ext xmlns:x15="http://schemas.microsoft.com/office/spreadsheetml/2010/11/main" uri="{4F2E5C28-24EA-4eb8-9CBF-B6C8F9C3D259}">
          <x15:cachedUniqueNames>
            <x15:cachedUniqueName index="0" name="[Calendar].[Year].&amp;[2012]"/>
            <x15:cachedUniqueName index="1" name="[Calendar].[Year].&amp;[2013]"/>
            <x15:cachedUniqueName index="2" name="[Calendar].[Year].&amp;[2014]"/>
            <x15:cachedUniqueName index="3" name="[Calendar].[Year].&amp;[2015]"/>
          </x15:cachedUniqueNames>
        </ext>
      </extLst>
    </cacheField>
    <cacheField name="[Products].[Segment].[Segment]" caption="Segment" numFmtId="0" hierarchy="22" level="1">
      <sharedItems containsSemiMixedTypes="0" containsNonDate="0" containsString="0"/>
    </cacheField>
  </cacheFields>
  <cacheHierarchies count="61">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DayOfWeekNumber]" caption="DayOfWeekNumber" attribute="1" time="1" defaultMemberUniqueName="[Calendar].[DayOfWeekNumber].[All]" allUniqueName="[Calendar].[DayOfWeek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Calendar].[YYYY-MM]" caption="YYYY-MM" attribute="1" time="1" defaultMemberUniqueName="[Calendar].[YYYY-MM].[All]" allUniqueName="[Calendar].[YYYY-MM].[All]" dimensionUniqueName="[Calendar]"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District]" caption="District" attribute="1" defaultMemberUniqueName="[Locations].[District].[All]" allUniqueName="[Locations].[District].[All]" dimensionUniqueName="[Locations]" displayFolder="" count="0" memberValueDatatype="130" unbalanced="0"/>
    <cacheHierarchy uniqueName="[Locations].[Geo]" caption="Geo" defaultMemberUniqueName="[Locations].[Geo].[All]" allUniqueName="[Locations].[Geo].[All]" dimensionUniqueName="[Locations]" displayFolder="" count="0" unbalanced="0"/>
    <cacheHierarchy uniqueName="[Locations].[LocationKey]" caption="LocationKey" attribute="1" defaultMemberUniqueName="[Locations].[LocationKey].[All]" allUniqueName="[Locations].[LocationKey].[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Zip]" caption="Zip" attribute="1" defaultMemberUniqueName="[Locations].[Zip].[All]" allUniqueName="[Locations].[Zip].[All]" dimensionUniqueName="[Locations]" displayFolder="" count="0" memberValueDatatype="130" unbalanced="0"/>
    <cacheHierarchy uniqueName="[Manufacturer].[IsVanarsdel]" caption="IsVanarsdel" attribute="1" defaultMemberUniqueName="[Manufacturer].[IsVanarsdel].[All]" allUniqueName="[Manufacturer].[IsVanarsdel].[All]" dimensionUniqueName="[Manufacturer]" displayFolder="" count="0" memberValueDatatype="130" unbalanced="0"/>
    <cacheHierarchy uniqueName="[Manufacturer].[Manufacturer]" caption="Manufacturer" attribute="1" defaultMemberUniqueName="[Manufacturer].[Manufacturer].[All]" allUniqueName="[Manufacturer].[Manufacturer].[All]" dimensionUniqueName="[Manufacturer]" displayFolder="" count="0" memberValueDatatype="130" unbalanced="0"/>
    <cacheHierarchy uniqueName="[Manufacturer].[ManufacturerID]" caption="ManufacturerID" attribute="1" defaultMemberUniqueName="[Manufacturer].[ManufacturerID].[All]" allUniqueName="[Manufacturer].[ManufacturerID].[All]" dimensionUniqueName="[Manufacturer]" displayFolder="" count="0" memberValueDatatype="20" unbalanced="0"/>
    <cacheHierarchy uniqueName="[Products].[Category]" caption="Category" attribute="1" defaultMemberUniqueName="[Products].[Category].[All]" allUniqueName="[Products].[Category].[All]" dimensionUniqueName="[Products]" displayFolder="" count="0" memberValueDatatype="130" unbalanced="0"/>
    <cacheHierarchy uniqueName="[Products].[ManufacturerID]" caption="ManufacturerID" attribute="1" defaultMemberUniqueName="[Products].[ManufacturerID].[All]" allUniqueName="[Products].[ManufacturerID].[All]" dimensionUniqueName="[Products]" displayFolder="" count="0" memberValueDatatype="20" unbalanced="0"/>
    <cacheHierarchy uniqueName="[Products].[Product]" caption="Product" attribute="1" defaultMemberUniqueName="[Products].[Product].[All]" allUniqueName="[Products].[Product].[All]" dimensionUniqueName="[Product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Segment]" caption="Segment" attribute="1" defaultMemberUniqueName="[Products].[Segment].[All]" allUniqueName="[Products].[Segment].[All]" dimensionUniqueName="[Products]" displayFolder="" count="2" memberValueDatatype="130" unbalanced="0">
      <fieldsUsage count="2">
        <fieldUsage x="-1"/>
        <fieldUsage x="2"/>
      </fieldsUsage>
    </cacheHierarchy>
    <cacheHierarchy uniqueName="[Sales].[City]" caption="City" attribute="1" defaultMemberUniqueName="[Sales].[City].[All]" allUniqueName="[Sales].[City].[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LocationKey]" caption="LocationKey" attribute="1" defaultMemberUniqueName="[Sales].[LocationKey].[All]" allUniqueName="[Sales].[LocationKey].[All]" dimensionUniqueName="[Sales]" displayFolder="" count="0" memberValueDatatype="130" unbalanced="0"/>
    <cacheHierarchy uniqueName="[Sales].[ProductID]" caption="ProductID" attribute="1" defaultMemberUniqueName="[Sales].[ProductID].[All]" allUniqueName="[Sales].[ProductID].[All]" dimensionUniqueName="[Sales]" displayFolder="" count="0" memberValueDatatype="20" unbalanced="0"/>
    <cacheHierarchy uniqueName="[Sales].[Revenue]" caption="Revenue" attribute="1" defaultMemberUniqueName="[Sales].[Revenue].[All]" allUniqueName="[Sales].[Revenue].[All]" dimensionUniqueName="[Sales]" displayFolder="" count="0" memberValueDatatype="5" unbalanced="0"/>
    <cacheHierarchy uniqueName="[Sales].[Units]" caption="Units" attribute="1" defaultMemberUniqueName="[Sales].[Units].[All]" allUniqueName="[Sales].[Units].[All]" dimensionUniqueName="[Sales]" displayFolder="" count="0" memberValueDatatype="20" unbalanced="0"/>
    <cacheHierarchy uniqueName="[Sales].[Zip]" caption="Zip" attribute="1" defaultMemberUniqueName="[Sales].[Zip].[All]" allUniqueName="[Sales].[Zip].[All]" dimensionUniqueName="[Sales]" displayFolder="" count="0" memberValueDatatype="130" unbalanced="0"/>
    <cacheHierarchy uniqueName="[ShowShare].[ShowMArketShare]" caption="ShowMArketShare" attribute="1" defaultMemberUniqueName="[ShowShare].[ShowMArketShare].[All]" allUniqueName="[ShowShare].[ShowMArketShare].[All]" dimensionUniqueName="[ShowShare]" displayFolder="" count="0" memberValueDatatype="130" unbalanced="0"/>
    <cacheHierarchy uniqueName="[ShowShare].[ShowMarketShare 1]" caption="ShowMarketShare 1" attribute="1" defaultMemberUniqueName="[ShowShare].[ShowMarketShare 1].[All]" allUniqueName="[ShowShare].[ShowMarketShare 1].[All]" dimensionUniqueName="[ShowShare]" displayFolder="" count="0" memberValueDatatype="130" unbalanced="0"/>
    <cacheHierarchy uniqueName="[Calendar].[MonthNumber]" caption="MonthNumber" attribute="1" time="1" defaultMemberUniqueName="[Calendar].[MonthNumber].[All]" allUniqueName="[Calendar].[MonthNumber].[All]" dimensionUniqueName="[Calendar]" displayFolder="" count="0" memberValueDatatype="20" unbalanced="0" hidden="1"/>
    <cacheHierarchy uniqueName="[Measures].[TotRevenue]" caption="TotRevenue" measure="1" displayFolder="" measureGroup="Sales" count="0"/>
    <cacheHierarchy uniqueName="[Measures].[LastYearRevenue]" caption="LastYearRevenue" measure="1" displayFolder="" measureGroup="Sales" count="0"/>
    <cacheHierarchy uniqueName="[Measures].[GrowthFromLastYear]" caption="GrowthFromLastYear" measure="1" displayFolder="" measureGroup="Sales" count="0"/>
    <cacheHierarchy uniqueName="[Measures].[New Locations]" caption="New Locations" measure="1" displayFolder="" measureGroup="Sales" count="0"/>
    <cacheHierarchy uniqueName="[Measures].[TotalLocations]" caption="TotalLocations" measure="1" displayFolder="" measureGroup="Sales" count="0"/>
    <cacheHierarchy uniqueName="[Measures].[OurSales]" caption="OurSales" measure="1" displayFolder="" measureGroup="Sales" count="0"/>
    <cacheHierarchy uniqueName="[Measures].[OurShare]" caption="OurShare" measure="1" displayFolder="" measureGroup="Sales" count="0"/>
    <cacheHierarchy uniqueName="[Measures].[ShowShare]" caption="ShowShare" measure="1" displayFolder="" measureGroup="Sales" count="0"/>
    <cacheHierarchy uniqueName="[Measures].[SalesAllvendors]" caption="SalesAllvendors" measure="1" displayFolder="" measureGroup="Sales" count="0"/>
    <cacheHierarchy uniqueName="[Measures].[LastYearShare]" caption="LastYearShare" measure="1" displayFolder="" measureGroup="Sales" count="0"/>
    <cacheHierarchy uniqueName="[Measures].[YoYShare]" caption="YoYShare" measure="1" displayFolder="" measureGroup="Sales" count="0" oneField="1">
      <fieldsUsage count="1">
        <fieldUsage x="0"/>
      </fieldsUsage>
    </cacheHierarchy>
    <cacheHierarchy uniqueName="[Measures].[SalesAllproducts]" caption="SalesAllproducts" measure="1" displayFolder="" measureGroup="Sales" count="0"/>
    <cacheHierarchy uniqueName="[Measures].[__XL_Count Locations]" caption="__XL_Count Locations" measure="1" displayFolder="" measureGroup="Locations" count="0" hidden="1"/>
    <cacheHierarchy uniqueName="[Measures].[__XL_Count Manufacturer]" caption="__XL_Count Manufacturer" measure="1" displayFolder="" measureGroup="Manufacturer"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XL_Count Calendar]" caption="__XL_Count Calendar" measure="1" displayFolder="" measureGroup="Calendar" count="0" hidden="1"/>
    <cacheHierarchy uniqueName="[Measures].[__XL_Count ShowShare]" caption="__XL_Count ShowShare" measure="1" displayFolder="" measureGroup="ShowShare"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Sum of Units]" caption="Sum of Units" measure="1" displayFolder="" measureGroup="Sales" count="0" hidden="1">
      <extLst>
        <ext xmlns:x15="http://schemas.microsoft.com/office/spreadsheetml/2010/11/main" uri="{B97F6D7D-B522-45F9-BDA1-12C45D357490}">
          <x15:cacheHierarchy aggregatedColumn="29"/>
        </ext>
      </extLst>
    </cacheHierarchy>
    <cacheHierarchy uniqueName="[Measures].[Count of Product]" caption="Count of Product" measure="1" displayFolder="" measureGroup="Products" count="0" hidden="1">
      <extLst>
        <ext xmlns:x15="http://schemas.microsoft.com/office/spreadsheetml/2010/11/main" uri="{B97F6D7D-B522-45F9-BDA1-12C45D357490}">
          <x15:cacheHierarchy aggregatedColumn="20"/>
        </ext>
      </extLst>
    </cacheHierarchy>
    <cacheHierarchy uniqueName="[Measures].[Sum of ProductID]" caption="Sum of ProductID" measure="1" displayFolder="" measureGroup="Sales" count="0" hidden="1">
      <extLst>
        <ext xmlns:x15="http://schemas.microsoft.com/office/spreadsheetml/2010/11/main" uri="{B97F6D7D-B522-45F9-BDA1-12C45D357490}">
          <x15:cacheHierarchy aggregatedColumn="27"/>
        </ext>
      </extLst>
    </cacheHierarchy>
    <cacheHierarchy uniqueName="[Measures].[Distinct Count of Category]" caption="Distinct Count of Category" measure="1" displayFolder="" measureGroup="Products" count="0" hidden="1">
      <extLst>
        <ext xmlns:x15="http://schemas.microsoft.com/office/spreadsheetml/2010/11/main" uri="{B97F6D7D-B522-45F9-BDA1-12C45D357490}">
          <x15:cacheHierarchy aggregatedColumn="18"/>
        </ext>
      </extLst>
    </cacheHierarchy>
    <cacheHierarchy uniqueName="[Measures].[Count of ShowMArketShare]" caption="Count of ShowMArketShare" measure="1" displayFolder="" measureGroup="ShowShare" count="0" hidden="1">
      <extLst>
        <ext xmlns:x15="http://schemas.microsoft.com/office/spreadsheetml/2010/11/main" uri="{B97F6D7D-B522-45F9-BDA1-12C45D357490}">
          <x15:cacheHierarchy aggregatedColumn="31"/>
        </ext>
      </extLst>
    </cacheHierarchy>
    <cacheHierarchy uniqueName="[Top10places]" caption="Top10places" set="1" parentSet="11" displayFolder="" count="0" unbalanced="0" unbalancedGroup="0">
      <extLst>
        <ext xmlns:x14="http://schemas.microsoft.com/office/spreadsheetml/2009/9/main" uri="{8CF416AD-EC4C-4aba-99F5-12A058AE0983}">
          <x14:cacheHierarchy flattenHierarchies="0"/>
        </ext>
      </extLst>
    </cacheHierarchy>
  </cacheHierarchies>
  <kpis count="0"/>
  <calculatedMembers count="1">
    <calculatedMember name="[Top10places]" mdx="topcount(topcount([Locations].[locationkey].[All].children,50,[Measures].[OurSales])_x000d__x000a_,10,[Measures].[GrowthFromLastYear])" set="1">
      <extLst>
        <ext xmlns:x14="http://schemas.microsoft.com/office/spreadsheetml/2009/9/main" uri="{0C70D0D5-359C-4a49-802D-23BBF952B5CE}">
          <x14:calculatedMember flattenHierarchies="0" dynamicSet="1"/>
        </ext>
      </extLst>
    </calculatedMember>
  </calculatedMembers>
  <dimensions count="7">
    <dimension name="Calendar" uniqueName="[Calendar]" caption="Calendar"/>
    <dimension name="Locations" uniqueName="[Locations]" caption="Locations"/>
    <dimension name="Manufacturer" uniqueName="[Manufacturer]" caption="Manufacturer"/>
    <dimension measure="1" name="Measures" uniqueName="[Measures]" caption="Measures"/>
    <dimension name="Products" uniqueName="[Products]" caption="Products"/>
    <dimension name="Sales" uniqueName="[Sales]" caption="Sales"/>
    <dimension name="ShowShare" uniqueName="[ShowShare]" caption="ShowShare"/>
  </dimensions>
  <measureGroups count="6">
    <measureGroup name="Calendar" caption="Calendar"/>
    <measureGroup name="Locations" caption="Locations"/>
    <measureGroup name="Manufacturer" caption="Manufacturer"/>
    <measureGroup name="Products" caption="Products"/>
    <measureGroup name="Sales" caption="Sales"/>
    <measureGroup name="ShowShare" caption="ShowShare"/>
  </measureGroups>
  <maps count="11">
    <map measureGroup="0" dimension="0"/>
    <map measureGroup="1" dimension="1"/>
    <map measureGroup="2" dimension="2"/>
    <map measureGroup="3" dimension="2"/>
    <map measureGroup="3" dimension="4"/>
    <map measureGroup="4" dimension="0"/>
    <map measureGroup="4" dimension="1"/>
    <map measureGroup="4" dimension="2"/>
    <map measureGroup="4" dimension="4"/>
    <map measureGroup="4" dimension="5"/>
    <map measureGroup="5" dimension="6"/>
  </maps>
  <extLst>
    <ext xmlns:x14="http://schemas.microsoft.com/office/spreadsheetml/2009/9/main" uri="{725AE2AE-9491-48be-B2B4-4EB974FC3084}">
      <x14:pivotCacheDefinition pivotCacheId="1414594635"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8D46E0-7864-4B44-96D1-C00AC5F9BF91}" name="PivotChartTable11" cacheId="2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F9" firstHeaderRow="1" firstDataRow="2" firstDataCol="1" rowPageCount="1" colPageCount="1"/>
  <pivotFields count="7">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s="1" x="0"/>
        <item s="1" x="1"/>
        <item s="1" x="2"/>
        <item s="1" x="3"/>
      </items>
    </pivotField>
    <pivotField allDrilled="1" subtotalTop="0" showAll="0" dataSourceSort="1" defaultSubtotal="0"/>
    <pivotField subtotalTop="0" showAll="0" dataSourceSort="1" defaultSubtotal="0"/>
    <pivotField subtotalTop="0" showAll="0" dataSourceSort="1" defaultSubtotal="0"/>
    <pivotField axis="axisPage" allDrilled="1" subtotalTop="0" showAll="0" dataSourceSort="1" defaultSubtotal="0" defaultAttributeDrillState="1"/>
    <pivotField dataField="1" subtotalTop="0" showAll="0" defaultSubtotal="0"/>
  </pivotFields>
  <rowFields count="1">
    <field x="1"/>
  </rowFields>
  <rowItems count="5">
    <i>
      <x/>
    </i>
    <i>
      <x v="1"/>
    </i>
    <i>
      <x v="2"/>
    </i>
    <i>
      <x v="3"/>
    </i>
    <i t="grand">
      <x/>
    </i>
  </rowItems>
  <colFields count="1">
    <field x="0"/>
  </colFields>
  <colItems count="5">
    <i>
      <x/>
    </i>
    <i>
      <x v="1"/>
    </i>
    <i>
      <x v="2"/>
    </i>
    <i>
      <x v="3"/>
    </i>
    <i t="grand">
      <x/>
    </i>
  </colItems>
  <pageFields count="1">
    <pageField fld="5" hier="20" name="[Products].[Product].&amp;[Leo UC-01]" cap="Leo UC-01"/>
  </pageFields>
  <dataFields count="1">
    <dataField fld="6" subtotal="count" baseField="0" baseItem="0"/>
  </dataFields>
  <chartFormats count="9">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0" count="1" selected="0">
            <x v="0"/>
          </reference>
        </references>
      </pivotArea>
    </chartFormat>
    <chartFormat chart="1" format="9" series="1">
      <pivotArea type="data" outline="0" fieldPosition="0">
        <references count="2">
          <reference field="4294967294" count="1" selected="0">
            <x v="0"/>
          </reference>
          <reference field="0" count="1" selected="0">
            <x v="1"/>
          </reference>
        </references>
      </pivotArea>
    </chartFormat>
    <chartFormat chart="1" format="10" series="1">
      <pivotArea type="data" outline="0" fieldPosition="0">
        <references count="2">
          <reference field="4294967294" count="1" selected="0">
            <x v="0"/>
          </reference>
          <reference field="0" count="1" selected="0">
            <x v="2"/>
          </reference>
        </references>
      </pivotArea>
    </chartFormat>
    <chartFormat chart="1" format="11" series="1">
      <pivotArea type="data" outline="0" fieldPosition="0">
        <references count="2">
          <reference field="4294967294" count="1" selected="0">
            <x v="0"/>
          </reference>
          <reference field="0" count="1" selected="0">
            <x v="3"/>
          </reference>
        </references>
      </pivotArea>
    </chartFormat>
    <chartFormat chart="2" format="12" series="1">
      <pivotArea type="data" outline="0" fieldPosition="0">
        <references count="2">
          <reference field="4294967294" count="1" selected="0">
            <x v="0"/>
          </reference>
          <reference field="0" count="1" selected="0">
            <x v="0"/>
          </reference>
        </references>
      </pivotArea>
    </chartFormat>
    <chartFormat chart="2" format="13" series="1">
      <pivotArea type="data" outline="0" fieldPosition="0">
        <references count="2">
          <reference field="4294967294" count="1" selected="0">
            <x v="0"/>
          </reference>
          <reference field="0" count="1" selected="0">
            <x v="1"/>
          </reference>
        </references>
      </pivotArea>
    </chartFormat>
    <chartFormat chart="2" format="14"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3"/>
          </reference>
        </references>
      </pivotArea>
    </chartFormat>
  </chartFormats>
  <pivotHierarchies count="61">
    <pivotHierarchy dragToData="1"/>
    <pivotHierarchy multipleItemSelectionAllowed="1">
      <members count="1" level="1">
        <member name="[Calendar].[DateHierarchy].[Year].&amp;[2013]"/>
      </members>
    </pivotHierarchy>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165" level="1">
        <member name="[Products].[Product].&amp;[Leo UC-01]"/>
        <member name="[Products].[Product].&amp;[Leo UC-02]"/>
        <member name="[Products].[Product].&amp;[Leo UC-03]"/>
        <member name="[Products].[Product].&amp;[Leo UC-04]"/>
        <member name="[Products].[Product].&amp;[Leo UC-05]"/>
        <member name="[Products].[Product].&amp;[Leo UC-06]"/>
        <member name="[Products].[Product].&amp;[Leo UC-07]"/>
        <member name="[Products].[Product].&amp;[Leo UC-08]"/>
        <member name="[Products].[Product].&amp;[Leo UC-09]"/>
        <member name="[Products].[Product].&amp;[Leo UC-10]"/>
        <member name="[Products].[Product].&amp;[Leo UC-11]"/>
        <member name="[Products].[Product].&amp;[Leo UC-12]"/>
        <member name="[Products].[Product].&amp;[Leo UC-13]"/>
        <member name="[Products].[Product].&amp;[Leo UC-14]"/>
        <member name="[Products].[Product].&amp;[Leo UC-15]"/>
        <member name="[Products].[Product].&amp;[Leo UC-16]"/>
        <member name="[Products].[Product].&amp;[Leo UC-17]"/>
        <member name="[Products].[Product].&amp;[Leo UC-18]"/>
        <member name="[Products].[Product].&amp;[Leo UC-19]"/>
        <member name="[Products].[Product].&amp;[Leo UC-20]"/>
        <member name="[Products].[Product].&amp;[Leo UC-21]"/>
        <member name="[Products].[Product].&amp;[Leo UC-22]"/>
        <member name="[Products].[Product].&amp;[Leo UC-23]"/>
        <member name="[Products].[Product].&amp;[Leo UC-24]"/>
        <member name="[Products].[Product].&amp;[Leo UC-25]"/>
        <member name="[Products].[Product].&amp;[Leo UC-26]"/>
        <member name="[Products].[Product].&amp;[Leo UM-01]"/>
        <member name="[Products].[Product].&amp;[Leo UM-02]"/>
        <member name="[Products].[Product].&amp;[Leo UM-03]"/>
        <member name="[Products].[Product].&amp;[Leo UM-04]"/>
        <member name="[Products].[Product].&amp;[Leo UM-05]"/>
        <member name="[Products].[Product].&amp;[Leo UM-06]"/>
        <member name="[Products].[Product].&amp;[Leo UM-07]"/>
        <member name="[Products].[Product].&amp;[Leo UM-08]"/>
        <member name="[Products].[Product].&amp;[Leo UM-09]"/>
        <member name="[Products].[Product].&amp;[Leo UM-10]"/>
        <member name="[Products].[Product].&amp;[Leo UM-11]"/>
        <member name="[Products].[Product].&amp;[Leo UM-12]"/>
        <member name="[Products].[Product].&amp;[Leo UM-13]"/>
        <member name="[Products].[Product].&amp;[Leo UM-14]"/>
        <member name="[Products].[Product].&amp;[Leo UM-15]"/>
        <member name="[Products].[Product].&amp;[Leo UM-16]"/>
        <member name="[Products].[Product].&amp;[Leo UM-17]"/>
        <member name="[Products].[Product].&amp;[Leo UM-18]"/>
        <member name="[Products].[Product].&amp;[Leo UM-19]"/>
        <member name="[Products].[Product].&amp;[Fama MA-01]"/>
        <member name="[Products].[Product].&amp;[Fama MA-02]"/>
        <member name="[Products].[Product].&amp;[Fama RP-01]"/>
        <member name="[Products].[Product].&amp;[Fama RP-02]"/>
        <member name="[Products].[Product].&amp;[Fama RP-03]"/>
        <member name="[Products].[Product].&amp;[Fama RP-04]"/>
        <member name="[Products].[Product].&amp;[Fama RP-05]"/>
        <member name="[Products].[Product].&amp;[Fama RP-06]"/>
        <member name="[Products].[Product].&amp;[Fama RP-07]"/>
        <member name="[Products].[Product].&amp;[Fama RP-08]"/>
        <member name="[Products].[Product].&amp;[Fama RP-09]"/>
        <member name="[Products].[Product].&amp;[Fama RP-10]"/>
        <member name="[Products].[Product].&amp;[Fama UC-01]"/>
        <member name="[Products].[Product].&amp;[Fama UC-04]"/>
        <member name="[Products].[Product].&amp;[Fama UC-05]"/>
        <member name="[Products].[Product].&amp;[Fama UE-00]"/>
        <member name="[Products].[Product].&amp;[Fama UE-01]"/>
        <member name="[Products].[Product].&amp;[Fama UE-02]"/>
        <member name="[Products].[Product].&amp;[Fama UE-03]"/>
        <member name="[Products].[Product].&amp;[Fama UE-04]"/>
        <member name="[Products].[Product].&amp;[Fama UE-05]"/>
        <member name="[Products].[Product].&amp;[Fama UE-06]"/>
        <member name="[Products].[Product].&amp;[Fama UE-07]"/>
        <member name="[Products].[Product].&amp;[Fama UE-08]"/>
        <member name="[Products].[Product].&amp;[Fama UE-09]"/>
        <member name="[Products].[Product].&amp;[Fama UE-10]"/>
        <member name="[Products].[Product].&amp;[Fama UE-11]"/>
        <member name="[Products].[Product].&amp;[Fama UE-12]"/>
        <member name="[Products].[Product].&amp;[Fama UE-13]"/>
        <member name="[Products].[Product].&amp;[Fama UE-14]"/>
        <member name="[Products].[Product].&amp;[Fama UE-15]"/>
        <member name="[Products].[Product].&amp;[Fama UE-16]"/>
        <member name="[Products].[Product].&amp;[Fama UE-17]"/>
        <member name="[Products].[Product].&amp;[Fama UE-18]"/>
        <member name="[Products].[Product].&amp;[Fama UE-19]"/>
        <member name="[Products].[Product].&amp;[Fama UE-20]"/>
        <member name="[Products].[Product].&amp;[Fama UE-21]"/>
        <member name="[Products].[Product].&amp;[Fama UE-22]"/>
        <member name="[Products].[Product].&amp;[Fama UE-23]"/>
        <member name="[Products].[Product].&amp;[Fama UE-24]"/>
        <member name="[Products].[Product].&amp;[Fama UE-25]"/>
        <member name="[Products].[Product].&amp;[Fama UE-26]"/>
        <member name="[Products].[Product].&amp;[Fama UE-27]"/>
        <member name="[Products].[Product].&amp;[Fama UE-28]"/>
        <member name="[Products].[Product].&amp;[Fama UE-29]"/>
        <member name="[Products].[Product].&amp;[Fama UE-30]"/>
        <member name="[Products].[Product].&amp;[Fama UE-31]"/>
        <member name="[Products].[Product].&amp;[Fama UE-32]"/>
        <member name="[Products].[Product].&amp;[Fama UE-33]"/>
        <member name="[Products].[Product].&amp;[Fama UE-34]"/>
        <member name="[Products].[Product].&amp;[Fama UE-35]"/>
        <member name="[Products].[Product].&amp;[Fama UE-36]"/>
        <member name="[Products].[Product].&amp;[Fama UE-37]"/>
        <member name="[Products].[Product].&amp;[Fama UE-38]"/>
        <member name="[Products].[Product].&amp;[Fama UE-39]"/>
        <member name="[Products].[Product].&amp;[Fama UE-40]"/>
        <member name="[Products].[Product].&amp;[Fama UE-41]"/>
        <member name="[Products].[Product].&amp;[Fama UE-42]"/>
        <member name="[Products].[Product].&amp;[Fama UE-43]"/>
        <member name="[Products].[Product].&amp;[Fama UE-44]"/>
        <member name="[Products].[Product].&amp;[Fama UE-45]"/>
        <member name="[Products].[Product].&amp;[Fama UE-46]"/>
        <member name="[Products].[Product].&amp;[Fama UE-47]"/>
        <member name="[Products].[Product].&amp;[Fama UE-48]"/>
        <member name="[Products].[Product].&amp;[Fama UE-49]"/>
        <member name="[Products].[Product].&amp;[Fama UE-50]"/>
        <member name="[Products].[Product].&amp;[Fama UE-51]"/>
        <member name="[Products].[Product].&amp;[Fama UE-52]"/>
        <member name="[Products].[Product].&amp;[Fama UE-53]"/>
        <member name="[Products].[Product].&amp;[Fama UE-54]"/>
        <member name="[Products].[Product].&amp;[Fama UE-55]"/>
        <member name="[Products].[Product].&amp;[Fama UE-56]"/>
        <member name="[Products].[Product].&amp;[Fama UE-57]"/>
        <member name="[Products].[Product].&amp;[Fama UE-58]"/>
        <member name="[Products].[Product].&amp;[Fama UE-59]"/>
        <member name="[Products].[Product].&amp;[Fama UE-60]"/>
        <member name="[Products].[Product].&amp;[Fama UE-61]"/>
        <member name="[Products].[Product].&amp;[Fama UE-62]"/>
        <member name="[Products].[Product].&amp;[Fama UE-63]"/>
        <member name="[Products].[Product].&amp;[Fama UE-64]"/>
        <member name="[Products].[Product].&amp;[Fama UE-65]"/>
        <member name="[Products].[Product].&amp;[Fama UE-66]"/>
        <member name="[Products].[Product].&amp;[Fama UE-67]"/>
        <member name="[Products].[Product].&amp;[Fama UE-68]"/>
        <member name="[Products].[Product].&amp;[Fama UE-69]"/>
        <member name="[Products].[Product].&amp;[Fama UE-70]"/>
        <member name="[Products].[Product].&amp;[Fama UE-71]"/>
        <member name="[Products].[Product].&amp;[Fama UE-72]"/>
        <member name="[Products].[Product].&amp;[Fama UE-73]"/>
        <member name="[Products].[Product].&amp;[Fama UE-74]"/>
        <member name="[Products].[Product].&amp;[Fama UE-75]"/>
        <member name="[Products].[Product].&amp;[Fama UE-76]"/>
        <member name="[Products].[Product].&amp;[Fama UE-77]"/>
        <member name="[Products].[Product].&amp;[Fama UE-78]"/>
        <member name="[Products].[Product].&amp;[Fama UE-79]"/>
        <member name="[Products].[Product].&amp;[Fama UE-80]"/>
        <member name="[Products].[Product].&amp;[Fama UE-81]"/>
        <member name="[Products].[Product].&amp;[Fama UE-82]"/>
        <member name="[Products].[Product].&amp;[Fama UE-83]"/>
        <member name="[Products].[Product].&amp;[Fama UE-84]"/>
        <member name="[Products].[Product].&amp;[Fama UE-85]"/>
        <member name="[Products].[Product].&amp;[Fama UE-86]"/>
        <member name="[Products].[Product].&amp;[Fama UE-87]"/>
        <member name="[Products].[Product].&amp;[Fama UE-88]"/>
        <member name="[Products].[Product].&amp;[Fama UE-89]"/>
        <member name="[Products].[Product].&amp;[Fama UE-90]"/>
        <member name="[Products].[Product].&amp;[Fama UE-91]"/>
        <member name="[Products].[Product].&amp;[Fama UE-92]"/>
        <member name="[Products].[Product].&amp;[Fama UE-93]"/>
        <member name="[Products].[Product].&amp;[Fama UE-94]"/>
        <member name="[Products].[Product].&amp;[Fama UE-95]"/>
        <member name="[Products].[Product].&amp;[Fama UE-96]"/>
        <member name="[Products].[Product].&amp;[Fama UE-97]"/>
        <member name="[Products].[Product].&amp;[Fama UE-98]"/>
        <member name="[Products].[Product].&amp;[Fama UE-99]"/>
        <member name="[Products].[Product].&amp;[Fama UM-01]"/>
        <member name="[Products].[Product].&amp;[Fama UM-02]"/>
        <member name="[Products].[Product].&amp;[Fama UM-03]"/>
        <member name="[Products].[Product].&amp;[Fama UM-04]"/>
        <member name="[Products].[Product].&amp;[Fama UM-05]"/>
        <member name="[Products].[Product].&amp;[Fama UM-06]"/>
        <member name="[Products].[Product].&amp;[Fama UR-01]"/>
        <member name="[Products].[Product].&amp;[Fama UR-02]"/>
        <member name="[Products].[Product].&amp;[Fama UR-03]"/>
        <member name="[Products].[Product].&amp;[Fama UR-04]"/>
        <member name="[Products].[Product].&amp;[Fama UR-05]"/>
        <member name="[Products].[Product].&amp;[Fama UR-06]"/>
        <member name="[Products].[Product].&amp;[Fama UR-07]"/>
        <member name="[Products].[Product].&amp;[Fama UR-08]"/>
        <member name="[Products].[Product].&amp;[Fama UR-09]"/>
        <member name="[Products].[Product].&amp;[Fama UR-10]"/>
        <member name="[Products].[Product].&amp;[Fama UR-11]"/>
        <member name="[Products].[Product].&amp;[Fama UR-12]"/>
        <member name="[Products].[Product].&amp;[Fama UR-13]"/>
        <member name="[Products].[Product].&amp;[Fama UR-14]"/>
        <member name="[Products].[Product].&amp;[Fama UR-15]"/>
        <member name="[Products].[Product].&amp;[Fama UR-16]"/>
        <member name="[Products].[Product].&amp;[Fama UR-17]"/>
        <member name="[Products].[Product].&amp;[Fama UR-18]"/>
        <member name="[Products].[Product].&amp;[Fama UR-19]"/>
        <member name="[Products].[Product].&amp;[Fama UR-20]"/>
        <member name="[Products].[Product].&amp;[Fama UR-21]"/>
        <member name="[Products].[Product].&amp;[Fama UR-22]"/>
        <member name="[Products].[Product].&amp;[Fama UR-23]"/>
        <member name="[Products].[Product].&amp;[Fama UR-24]"/>
        <member name="[Products].[Product].&amp;[Fama UR-25]"/>
        <member name="[Products].[Product].&amp;[Fama UR-26]"/>
        <member name="[Products].[Product].&amp;[Fama UR-27]"/>
        <member name="[Products].[Product].&amp;[Fama UR-28]"/>
        <member name="[Products].[Product].&amp;[Fama UR-29]"/>
        <member name="[Products].[Product].&amp;[Fama UR-30]"/>
        <member name="[Products].[Product].&amp;[Fama UR-31]"/>
        <member name="[Products].[Product].&amp;[Fama UR-32]"/>
        <member name="[Products].[Product].&amp;[Fama UR-33]"/>
        <member name="[Products].[Product].&amp;[Fama UR-34]"/>
        <member name="[Products].[Product].&amp;[Fama UR-35]"/>
        <member name="[Products].[Product].&amp;[Fama UR-36]"/>
        <member name="[Products].[Product].&amp;[Fama UR-37]"/>
        <member name="[Products].[Product].&amp;[Fama UR-38]"/>
        <member name="[Products].[Product].&amp;[Fama UR-39]"/>
        <member name="[Products].[Product].&amp;[Fama UR-40]"/>
        <member name="[Products].[Product].&amp;[Fama UR-41]"/>
        <member name="[Products].[Product].&amp;[Fama UR-42]"/>
        <member name="[Products].[Product].&amp;[Fama UR-43]"/>
        <member name="[Products].[Product].&amp;[Fama UR-44]"/>
        <member name="[Products].[Product].&amp;[Fama UR-45]"/>
        <member name="[Products].[Product].&amp;[Fama UR-46]"/>
        <member name="[Products].[Product].&amp;[Fama UR-47]"/>
        <member name="[Products].[Product].&amp;[Fama UR-48]"/>
        <member name="[Products].[Product].&amp;[Fama UR-49]"/>
        <member name="[Products].[Product].&amp;[Fama UR-50]"/>
        <member name="[Products].[Product].&amp;[Fama UR-51]"/>
        <member name="[Products].[Product].&amp;[Abbas MA-05]"/>
        <member name="[Products].[Product].&amp;[Abbas MA-06]"/>
        <member name="[Products].[Product].&amp;[Abbas MA-07]"/>
        <member name="[Products].[Product].&amp;[Abbas MA-09]"/>
        <member name="[Products].[Product].&amp;[Abbas MA-10]"/>
        <member name="[Products].[Product].&amp;[Abbas MA-11]"/>
        <member name="[Products].[Product].&amp;[Abbas MA-12]"/>
        <member name="[Products].[Product].&amp;[Abbas MA-13]"/>
        <member name="[Products].[Product].&amp;[Abbas MA-14]"/>
        <member name="[Products].[Product].&amp;[Abbas MA-15]"/>
        <member name="[Products].[Product].&amp;[Abbas MA-16]"/>
        <member name="[Products].[Product].&amp;[Abbas MA-17]"/>
        <member name="[Products].[Product].&amp;[Abbas MA-18]"/>
        <member name="[Products].[Product].&amp;[Abbas MA-19]"/>
        <member name="[Products].[Product].&amp;[Abbas MA-20]"/>
        <member name="[Products].[Product].&amp;[Abbas MA-21]"/>
        <member name="[Products].[Product].&amp;[Abbas MA-22]"/>
        <member name="[Products].[Product].&amp;[Abbas MA-23]"/>
        <member name="[Products].[Product].&amp;[Abbas MA-24]"/>
        <member name="[Products].[Product].&amp;[Abbas MA-25]"/>
        <member name="[Products].[Product].&amp;[Abbas MA-26]"/>
        <member name="[Products].[Product].&amp;[Abbas MA-27]"/>
        <member name="[Products].[Product].&amp;[Abbas MA-28]"/>
        <member name="[Products].[Product].&amp;[Abbas MA-29]"/>
        <member name="[Products].[Product].&amp;[Abbas MA-30]"/>
        <member name="[Products].[Product].&amp;[Abbas MA-31]"/>
        <member name="[Products].[Product].&amp;[Abbas MA-32]"/>
        <member name="[Products].[Product].&amp;[Abbas MA-33]"/>
        <member name="[Products].[Product].&amp;[Abbas MA-34]"/>
        <member name="[Products].[Product].&amp;[Abbas MA-35]"/>
        <member name="[Products].[Product].&amp;[Abbas MA-36]"/>
        <member name="[Products].[Product].&amp;[Abbas MA-37]"/>
        <member name="[Products].[Product].&amp;[Abbas MA-38]"/>
        <member name="[Products].[Product].&amp;[Abbas MA-39]"/>
        <member name="[Products].[Product].&amp;[Abbas MA-40]"/>
        <member name="[Products].[Product].&amp;[Abbas MA-41]"/>
        <member name="[Products].[Product].&amp;[Abbas MA-42]"/>
        <member name="[Products].[Product].&amp;[Abbas MA-43]"/>
        <member name="[Products].[Product].&amp;[Abbas MA-44]"/>
        <member name="[Products].[Product].&amp;[Abbas MA-45]"/>
        <member name="[Products].[Product].&amp;[Abbas RP-01]"/>
        <member name="[Products].[Product].&amp;[Abbas RP-02]"/>
        <member name="[Products].[Product].&amp;[Abbas RP-03]"/>
        <member name="[Products].[Product].&amp;[Abbas RP-04]"/>
        <member name="[Products].[Product].&amp;[Abbas RP-05]"/>
        <member name="[Products].[Product].&amp;[Abbas RP-06]"/>
        <member name="[Products].[Product].&amp;[Abbas RP-07]"/>
        <member name="[Products].[Product].&amp;[Abbas RP-08]"/>
        <member name="[Products].[Product].&amp;[Abbas RP-09]"/>
        <member name="[Products].[Product].&amp;[Abbas RP-10]"/>
        <member name="[Products].[Product].&amp;[Abbas RP-11]"/>
        <member name="[Products].[Product].&amp;[Abbas RP-12]"/>
        <member name="[Products].[Product].&amp;[Abbas RP-13]"/>
        <member name="[Products].[Product].&amp;[Abbas RP-14]"/>
        <member name="[Products].[Product].&amp;[Abbas RP-15]"/>
        <member name="[Products].[Product].&amp;[Abbas RP-16]"/>
        <member name="[Products].[Product].&amp;[Abbas RP-17]"/>
        <member name="[Products].[Product].&amp;[Abbas RP-18]"/>
        <member name="[Products].[Product].&amp;[Abbas RP-19]"/>
        <member name="[Products].[Product].&amp;[Abbas RP-20]"/>
        <member name="[Products].[Product].&amp;[Abbas RP-21]"/>
        <member name="[Products].[Product].&amp;[Abbas RP-22]"/>
        <member name="[Products].[Product].&amp;[Abbas RS-01]"/>
        <member name="[Products].[Product].&amp;[Abbas RS-02]"/>
        <member name="[Products].[Product].&amp;[Abbas RS-03]"/>
        <member name="[Products].[Product].&amp;[Abbas RS-04]"/>
        <member name="[Products].[Product].&amp;[Abbas RS-05]"/>
        <member name="[Products].[Product].&amp;[Abbas RS-06]"/>
        <member name="[Products].[Product].&amp;[Abbas UC-01]"/>
        <member name="[Products].[Product].&amp;[Abbas UC-02]"/>
        <member name="[Products].[Product].&amp;[Abbas UC-03]"/>
        <member name="[Products].[Product].&amp;[Abbas UC-04]"/>
        <member name="[Products].[Product].&amp;[Abbas UC-05]"/>
        <member name="[Products].[Product].&amp;[Abbas UC-06]"/>
        <member name="[Products].[Product].&amp;[Abbas UC-07]"/>
        <member name="[Products].[Product].&amp;[Abbas UC-08]"/>
        <member name="[Products].[Product].&amp;[Abbas UE-01]"/>
        <member name="[Products].[Product].&amp;[Abbas UE-02]"/>
        <member name="[Products].[Product].&amp;[Abbas UE-03]"/>
        <member name="[Products].[Product].&amp;[Abbas UE-04]"/>
        <member name="[Products].[Product].&amp;[Abbas UE-05]"/>
        <member name="[Products].[Product].&amp;[Abbas UE-06]"/>
        <member name="[Products].[Product].&amp;[Abbas UE-07]"/>
        <member name="[Products].[Product].&amp;[Abbas UE-08]"/>
        <member name="[Products].[Product].&amp;[Abbas UE-09]"/>
        <member name="[Products].[Product].&amp;[Abbas UE-10]"/>
        <member name="[Products].[Product].&amp;[Abbas UE-11]"/>
        <member name="[Products].[Product].&amp;[Abbas UE-12]"/>
        <member name="[Products].[Product].&amp;[Abbas UE-13]"/>
        <member name="[Products].[Product].&amp;[Abbas UE-14]"/>
        <member name="[Products].[Product].&amp;[Abbas UE-15]"/>
        <member name="[Products].[Product].&amp;[Abbas UE-16]"/>
        <member name="[Products].[Product].&amp;[Abbas UM-01]"/>
        <member name="[Products].[Product].&amp;[Abbas UM-02]"/>
        <member name="[Products].[Product].&amp;[Abbas UM-03]"/>
        <member name="[Products].[Product].&amp;[Abbas UM-04]"/>
        <member name="[Products].[Product].&amp;[Abbas UM-05]"/>
        <member name="[Products].[Product].&amp;[Abbas UM-06]"/>
        <member name="[Products].[Product].&amp;[Abbas UM-07]"/>
        <member name="[Products].[Product].&amp;[Abbas UM-08]"/>
        <member name="[Products].[Product].&amp;[Abbas UM-09]"/>
        <member name="[Products].[Product].&amp;[Abbas UM-10]"/>
        <member name="[Products].[Product].&amp;[Abbas UM-11]"/>
        <member name="[Products].[Product].&amp;[Abbas UM-12]"/>
        <member name="[Products].[Product].&amp;[Abbas UM-13]"/>
        <member name="[Products].[Product].&amp;[Abbas UM-14]"/>
        <member name="[Products].[Product].&amp;[Abbas UM-15]"/>
        <member name="[Products].[Product].&amp;[Abbas UM-16]"/>
        <member name="[Products].[Product].&amp;[Abbas UM-17]"/>
        <member name="[Products].[Product].&amp;[Abbas UM-18]"/>
        <member name="[Products].[Product].&amp;[Abbas UM-19]"/>
        <member name="[Products].[Product].&amp;[Abbas UM-20]"/>
        <member name="[Products].[Product].&amp;[Abbas UM-21]"/>
        <member name="[Products].[Product].&amp;[Abbas UM-22]"/>
        <member name="[Products].[Product].&amp;[Abbas UM-23]"/>
        <member name="[Products].[Product].&amp;[Abbas UM-24]"/>
        <member name="[Products].[Product].&amp;[Abbas UM-25]"/>
        <member name="[Products].[Product].&amp;[Abbas UM-26]"/>
        <member name="[Products].[Product].&amp;[Abbas UM-27]"/>
        <member name="[Products].[Product].&amp;[Abbas UM-28]"/>
        <member name="[Products].[Product].&amp;[Abbas UM-29]"/>
        <member name="[Products].[Product].&amp;[Abbas UM-30]"/>
        <member name="[Products].[Product].&amp;[Abbas UM-31]"/>
        <member name="[Products].[Product].&amp;[Abbas UM-32]"/>
        <member name="[Products].[Product].&amp;[Abbas UM-33]"/>
        <member name="[Products].[Product].&amp;[Abbas UM-34]"/>
        <member name="[Products].[Product].&amp;[Abbas UM-35]"/>
        <member name="[Products].[Product].&amp;[Abbas UM-36]"/>
        <member name="[Products].[Product].&amp;[Abbas UM-37]"/>
        <member name="[Products].[Product].&amp;[Abbas UM-38]"/>
        <member name="[Products].[Product].&amp;[Abbas UM-39]"/>
        <member name="[Products].[Product].&amp;[Abbas UM-40]"/>
        <member name="[Products].[Product].&amp;[Abbas UM-41]"/>
        <member name="[Products].[Product].&amp;[Abbas UM-42]"/>
        <member name="[Products].[Product].&amp;[Abbas UM-43]"/>
        <member name="[Products].[Product].&amp;[Abbas UM-44]"/>
        <member name="[Products].[Product].&amp;[Abbas UM-45]"/>
        <member name="[Products].[Product].&amp;[Abbas UM-46]"/>
        <member name="[Products].[Product].&amp;[Abbas UM-47]"/>
        <member name="[Products].[Product].&amp;[Abbas UM-48]"/>
        <member name="[Products].[Product].&amp;[Abbas UM-49]"/>
        <member name="[Products].[Product].&amp;[Abbas UM-50]"/>
        <member name="[Products].[Product].&amp;[Abbas UM-51]"/>
        <member name="[Products].[Product].&amp;[Abbas UM-52]"/>
        <member name="[Products].[Product].&amp;[Abbas UM-53]"/>
        <member name="[Products].[Product].&amp;[Abbas UM-54]"/>
        <member name="[Products].[Product].&amp;[Abbas UM-55]"/>
        <member name="[Products].[Product].&amp;[Abbas UM-56]"/>
        <member name="[Products].[Product].&amp;[Abbas UR-01]"/>
        <member name="[Products].[Product].&amp;[Abbas UR-02]"/>
        <member name="[Products].[Product].&amp;[Abbas UR-03]"/>
        <member name="[Products].[Product].&amp;[Abbas UR-04]"/>
        <member name="[Products].[Product].&amp;[Abbas UR-05]"/>
        <member name="[Products].[Product].&amp;[Abbas UR-06]"/>
        <member name="[Products].[Product].&amp;[Abbas UR-07]"/>
        <member name="[Products].[Product].&amp;[Abbas UR-08]"/>
        <member name="[Products].[Product].&amp;[Abbas UR-09]"/>
        <member name="[Products].[Product].&amp;[Abbas UR-10]"/>
        <member name="[Products].[Product].&amp;[Abbas UR-11]"/>
        <member name="[Products].[Product].&amp;[Abbas UR-12]"/>
        <member name="[Products].[Product].&amp;[Abbas UR-13]"/>
        <member name="[Products].[Product].&amp;[Abbas UR-14]"/>
        <member name="[Products].[Product].&amp;[Abbas UR-15]"/>
        <member name="[Products].[Product].&amp;[Abbas UR-16]"/>
        <member name="[Products].[Product].&amp;[Abbas UR-17]"/>
        <member name="[Products].[Product].&amp;[Abbas UR-18]"/>
        <member name="[Products].[Product].&amp;[Abbas UR-19]"/>
        <member name="[Products].[Product].&amp;[Abbas UR-20]"/>
        <member name="[Products].[Product].&amp;[Abbas UR-21]"/>
        <member name="[Products].[Product].&amp;[Abbas UR-22]"/>
        <member name="[Products].[Product].&amp;[Abbas UR-23]"/>
        <member name="[Products].[Product].&amp;[Abbas UR-24]"/>
        <member name="[Products].[Product].&amp;[Abbas UR-25]"/>
        <member name="[Products].[Product].&amp;[Abbas UR-26]"/>
        <member name="[Products].[Product].&amp;[Abbas UR-27]"/>
        <member name="[Products].[Product].&amp;[Abbas UR-28]"/>
        <member name="[Products].[Product].&amp;[Abbas UR-29]"/>
        <member name="[Products].[Product].&amp;[Abbas UR-30]"/>
        <member name="[Products].[Product].&amp;[Abbas UR-31]"/>
        <member name="[Products].[Product].&amp;[Abbas UR-32]"/>
        <member name="[Products].[Product].&amp;[Abbas UR-33]"/>
        <member name="[Products].[Product].&amp;[Abbas UR-34]"/>
        <member name="[Products].[Product].&amp;[Abbas UR-35]"/>
        <member name="[Products].[Product].&amp;[Abbas UR-36]"/>
        <member name="[Products].[Product].&amp;[Abbas UR-37]"/>
        <member name="[Products].[Product].&amp;[Abbas UR-38]"/>
        <member name="[Products].[Product].&amp;[Abbas UR-39]"/>
        <member name="[Products].[Product].&amp;[Abbas UR-40]"/>
        <member name="[Products].[Product].&amp;[Abbas UR-41]"/>
        <member name="[Products].[Product].&amp;[Abbas UR-42]"/>
        <member name="[Products].[Product].&amp;[Abbas UR-43]"/>
        <member name="[Products].[Product].&amp;[Abbas YY-01]"/>
        <member name="[Products].[Product].&amp;[Abbas YY-02]"/>
        <member name="[Products].[Product].&amp;[Barba UM-01]"/>
        <member name="[Products].[Product].&amp;[Barba UM-02]"/>
        <member name="[Products].[Product].&amp;[Barba UM-03]"/>
        <member name="[Products].[Product].&amp;[Barba UM-04]"/>
        <member name="[Products].[Product].&amp;[Barba UM-05]"/>
        <member name="[Products].[Product].&amp;[Barba UM-06]"/>
        <member name="[Products].[Product].&amp;[Barba UM-07]"/>
        <member name="[Products].[Product].&amp;[Barba UM-08]"/>
        <member name="[Products].[Product].&amp;[Barba UM-09]"/>
        <member name="[Products].[Product].&amp;[Barba UM-10]"/>
        <member name="[Products].[Product].&amp;[Barba UM-11]"/>
        <member name="[Products].[Product].&amp;[Barba UM-12]"/>
        <member name="[Products].[Product].&amp;[Palma UC-01]"/>
        <member name="[Products].[Product].&amp;[Palma UC-02]"/>
        <member name="[Products].[Product].&amp;[Palma UC-03]"/>
        <member name="[Products].[Product].&amp;[Palma UC-04]"/>
        <member name="[Products].[Product].&amp;[Palma UC-05]"/>
        <member name="[Products].[Product].&amp;[Palma UC-06]"/>
        <member name="[Products].[Product].&amp;[Palma UC-07]"/>
        <member name="[Products].[Product].&amp;[Palma UC-08]"/>
        <member name="[Products].[Product].&amp;[Palma UC-09]"/>
        <member name="[Products].[Product].&amp;[Palma UC-10]"/>
        <member name="[Products].[Product].&amp;[Palma UC-11]"/>
        <member name="[Products].[Product].&amp;[Palma UC-12]"/>
        <member name="[Products].[Product].&amp;[Palma UC-13]"/>
        <member name="[Products].[Product].&amp;[Palma UC-14]"/>
        <member name="[Products].[Product].&amp;[Palma UM-01]"/>
        <member name="[Products].[Product].&amp;[Palma UM-02]"/>
        <member name="[Products].[Product].&amp;[Pirum MA-01]"/>
        <member name="[Products].[Product].&amp;[Pirum MA-02]"/>
        <member name="[Products].[Product].&amp;[Pirum MA-03]"/>
        <member name="[Products].[Product].&amp;[Pirum MA-04]"/>
        <member name="[Products].[Product].&amp;[Pirum MA-05]"/>
        <member name="[Products].[Product].&amp;[Pirum MA-06]"/>
        <member name="[Products].[Product].&amp;[Pirum MA-07]"/>
        <member name="[Products].[Product].&amp;[Pirum MA-08]"/>
        <member name="[Products].[Product].&amp;[Pirum MA-09]"/>
        <member name="[Products].[Product].&amp;[Pirum MA-10]"/>
        <member name="[Products].[Product].&amp;[Pirum MA-11]"/>
        <member name="[Products].[Product].&amp;[Pirum MA-12]"/>
        <member name="[Products].[Product].&amp;[Pirum RP-01]"/>
        <member name="[Products].[Product].&amp;[Pirum RP-02]"/>
        <member name="[Products].[Product].&amp;[Pirum RP-03]"/>
        <member name="[Products].[Product].&amp;[Pirum RP-04]"/>
        <member name="[Products].[Product].&amp;[Pirum RP-05]"/>
        <member name="[Products].[Product].&amp;[Pirum RP-06]"/>
        <member name="[Products].[Product].&amp;[Pirum RP-07]"/>
        <member name="[Products].[Product].&amp;[Pirum RP-08]"/>
        <member name="[Products].[Product].&amp;[Pirum RP-09]"/>
        <member name="[Products].[Product].&amp;[Pirum RP-10]"/>
        <member name="[Products].[Product].&amp;[Pirum RP-11]"/>
        <member name="[Products].[Product].&amp;[Pirum RP-12]"/>
        <member name="[Products].[Product].&amp;[Pirum RP-13]"/>
        <member name="[Products].[Product].&amp;[Pirum RP-14]"/>
        <member name="[Products].[Product].&amp;[Pirum RP-15]"/>
        <member name="[Products].[Product].&amp;[Pirum RP-16]"/>
        <member name="[Products].[Product].&amp;[Pirum RP-17]"/>
        <member name="[Products].[Product].&amp;[Pirum RP-18]"/>
        <member name="[Products].[Product].&amp;[Pirum RP-19]"/>
        <member name="[Products].[Product].&amp;[Pirum RP-20]"/>
        <member name="[Products].[Product].&amp;[Pirum RP-21]"/>
        <member name="[Products].[Product].&amp;[Pirum RP-22]"/>
        <member name="[Products].[Product].&amp;[Pirum RP-23]"/>
        <member name="[Products].[Product].&amp;[Pirum RP-24]"/>
        <member name="[Products].[Product].&amp;[Pirum RP-25]"/>
        <member name="[Products].[Product].&amp;[Pirum RP-26]"/>
        <member name="[Products].[Product].&amp;[Pirum RP-27]"/>
        <member name="[Products].[Product].&amp;[Pirum RP-28]"/>
        <member name="[Products].[Product].&amp;[Pirum RP-29]"/>
        <member name="[Products].[Product].&amp;[Pirum RP-30]"/>
        <member name="[Products].[Product].&amp;[Pirum RP-31]"/>
        <member name="[Products].[Product].&amp;[Pirum RP-32]"/>
        <member name="[Products].[Product].&amp;[Pirum RP-33]"/>
        <member name="[Products].[Product].&amp;[Pirum RP-34]"/>
        <member name="[Products].[Product].&amp;[Pirum RP-35]"/>
        <member name="[Products].[Product].&amp;[Pirum RP-36]"/>
        <member name="[Products].[Product].&amp;[Pirum RP-37]"/>
        <member name="[Products].[Product].&amp;[Pirum RP-38]"/>
        <member name="[Products].[Product].&amp;[Pirum RP-39]"/>
        <member name="[Products].[Product].&amp;[Pirum RP-40]"/>
        <member name="[Products].[Product].&amp;[Pirum RP-41]"/>
        <member name="[Products].[Product].&amp;[Pirum RP-42]"/>
        <member name="[Products].[Product].&amp;[Pirum RP-43]"/>
        <member name="[Products].[Product].&amp;[Pirum RP-44]"/>
        <member name="[Products].[Product].&amp;[Pirum RP-45]"/>
        <member name="[Products].[Product].&amp;[Pirum RP-46]"/>
        <member name="[Products].[Product].&amp;[Pirum RP-47]"/>
        <member name="[Products].[Product].&amp;[Pirum RP-48]"/>
        <member name="[Products].[Product].&amp;[Pirum RP-49]"/>
        <member name="[Products].[Product].&amp;[Pirum RP-50]"/>
        <member name="[Products].[Product].&amp;[Pirum RP-51]"/>
        <member name="[Products].[Product].&amp;[Pirum RP-52]"/>
        <member name="[Products].[Product].&amp;[Pirum RP-53]"/>
        <member name="[Products].[Product].&amp;[Pirum RP-54]"/>
        <member name="[Products].[Product].&amp;[Pirum RP-55]"/>
        <member name="[Products].[Product].&amp;[Pirum RP-56]"/>
        <member name="[Products].[Product].&amp;[Pirum RP-57]"/>
        <member name="[Products].[Product].&amp;[Pirum RP-58]"/>
        <member name="[Products].[Product].&amp;[Pirum RS-01]"/>
        <member name="[Products].[Product].&amp;[Pirum RS-02]"/>
        <member name="[Products].[Product].&amp;[Pirum RS-03]"/>
        <member name="[Products].[Product].&amp;[Pirum RS-04]"/>
        <member name="[Products].[Product].&amp;[Pirum RS-05]"/>
        <member name="[Products].[Product].&amp;[Pirum RS-06]"/>
        <member name="[Products].[Product].&amp;[Pirum RS-07]"/>
        <member name="[Products].[Product].&amp;[Pirum RS-08]"/>
        <member name="[Products].[Product].&amp;[Pirum RS-09]"/>
        <member name="[Products].[Product].&amp;[Pirum RS-10]"/>
        <member name="[Products].[Product].&amp;[Pirum RS-11]"/>
        <member name="[Products].[Product].&amp;[Pirum UC-01]"/>
        <member name="[Products].[Product].&amp;[Pirum UC-02]"/>
        <member name="[Products].[Product].&amp;[Pirum UC-03]"/>
        <member name="[Products].[Product].&amp;[Pirum UC-04]"/>
        <member name="[Products].[Product].&amp;[Pirum UC-05]"/>
        <member name="[Products].[Product].&amp;[Pirum UC-06]"/>
        <member name="[Products].[Product].&amp;[Pirum UC-07]"/>
        <member name="[Products].[Product].&amp;[Pirum UC-08]"/>
        <member name="[Products].[Product].&amp;[Pirum UC-09]"/>
        <member name="[Products].[Product].&amp;[Pirum UC-10]"/>
        <member name="[Products].[Product].&amp;[Pirum UC-11]"/>
        <member name="[Products].[Product].&amp;[Pirum UC-12]"/>
        <member name="[Products].[Product].&amp;[Pirum UC-13]"/>
        <member name="[Products].[Product].&amp;[Pirum UC-14]"/>
        <member name="[Products].[Product].&amp;[Pirum UC-15]"/>
        <member name="[Products].[Product].&amp;[Pirum UC-16]"/>
        <member name="[Products].[Product].&amp;[Pirum UC-17]"/>
        <member name="[Products].[Product].&amp;[Pirum UC-18]"/>
        <member name="[Products].[Product].&amp;[Pirum UC-19]"/>
        <member name="[Products].[Product].&amp;[Pirum UC-20]"/>
        <member name="[Products].[Product].&amp;[Pirum UC-21]"/>
        <member name="[Products].[Product].&amp;[Pirum UC-22]"/>
        <member name="[Products].[Product].&amp;[Pirum UC-23]"/>
        <member name="[Products].[Product].&amp;[Pirum UC-24]"/>
        <member name="[Products].[Product].&amp;[Pirum UC-25]"/>
        <member name="[Products].[Product].&amp;[Pirum UC-26]"/>
        <member name="[Products].[Product].&amp;[Pirum UC-27]"/>
        <member name="[Products].[Product].&amp;[Pirum UC-28]"/>
        <member name="[Products].[Product].&amp;[Pirum UC-29]"/>
        <member name="[Products].[Product].&amp;[Pirum UC-30]"/>
        <member name="[Products].[Product].&amp;[Pirum UC-31]"/>
        <member name="[Products].[Product].&amp;[Pirum UC-32]"/>
        <member name="[Products].[Product].&amp;[Pirum UC-33]"/>
        <member name="[Products].[Product].&amp;[Pirum UC-34]"/>
        <member name="[Products].[Product].&amp;[Pirum UE-01]"/>
        <member name="[Products].[Product].&amp;[Pirum UE-02]"/>
        <member name="[Products].[Product].&amp;[Pirum UE-03]"/>
        <member name="[Products].[Product].&amp;[Pirum UE-04]"/>
        <member name="[Products].[Product].&amp;[Pirum UE-05]"/>
        <member name="[Products].[Product].&amp;[Pirum UE-06]"/>
        <member name="[Products].[Product].&amp;[Pirum UE-07]"/>
        <member name="[Products].[Product].&amp;[Pirum UE-08]"/>
        <member name="[Products].[Product].&amp;[Pirum UE-09]"/>
        <member name="[Products].[Product].&amp;[Pirum UE-10]"/>
        <member name="[Products].[Product].&amp;[Pirum UE-11]"/>
        <member name="[Products].[Product].&amp;[Pirum UE-12]"/>
        <member name="[Products].[Product].&amp;[Pirum UE-13]"/>
        <member name="[Products].[Product].&amp;[Pirum UE-14]"/>
        <member name="[Products].[Product].&amp;[Pirum UE-15]"/>
        <member name="[Products].[Product].&amp;[Pirum UE-16]"/>
        <member name="[Products].[Product].&amp;[Pirum UE-17]"/>
        <member name="[Products].[Product].&amp;[Pirum UE-18]"/>
        <member name="[Products].[Product].&amp;[Pirum UE-19]"/>
        <member name="[Products].[Product].&amp;[Pirum UE-20]"/>
        <member name="[Products].[Product].&amp;[Pirum UE-21]"/>
        <member name="[Products].[Product].&amp;[Pirum UE-22]"/>
        <member name="[Products].[Product].&amp;[Pirum UE-23]"/>
        <member name="[Products].[Product].&amp;[Pirum UE-24]"/>
        <member name="[Products].[Product].&amp;[Pirum UE-25]"/>
        <member name="[Products].[Product].&amp;[Pirum UE-26]"/>
        <member name="[Products].[Product].&amp;[Pirum UE-27]"/>
        <member name="[Products].[Product].&amp;[Pirum UE-28]"/>
        <member name="[Products].[Product].&amp;[Pirum UE-29]"/>
        <member name="[Products].[Product].&amp;[Pirum UE-30]"/>
        <member name="[Products].[Product].&amp;[Pirum UE-31]"/>
        <member name="[Products].[Product].&amp;[Pirum UE-32]"/>
        <member name="[Products].[Product].&amp;[Pirum UE-33]"/>
        <member name="[Products].[Product].&amp;[Pirum UE-34]"/>
        <member name="[Products].[Product].&amp;[Pirum UM-01]"/>
        <member name="[Products].[Product].&amp;[Pirum UM-02]"/>
        <member name="[Products].[Product].&amp;[Pirum UM-03]"/>
        <member name="[Products].[Product].&amp;[Pirum UM-04]"/>
        <member name="[Products].[Product].&amp;[Pirum UM-05]"/>
        <member name="[Products].[Product].&amp;[Pirum UM-06]"/>
        <member name="[Products].[Product].&amp;[Pirum UM-07]"/>
        <member name="[Products].[Product].&amp;[Pirum UM-08]"/>
        <member name="[Products].[Product].&amp;[Pirum UM-09]"/>
        <member name="[Products].[Product].&amp;[Pirum UM-10]"/>
        <member name="[Products].[Product].&amp;[Pirum UM-11]"/>
        <member name="[Products].[Product].&amp;[Pirum UM-12]"/>
        <member name="[Products].[Product].&amp;[Pirum UM-13]"/>
        <member name="[Products].[Product].&amp;[Pirum UM-14]"/>
        <member name="[Products].[Product].&amp;[Pirum UM-15]"/>
        <member name="[Products].[Product].&amp;[Pirum UM-16]"/>
        <member name="[Products].[Product].&amp;[Pirum UM-17]"/>
        <member name="[Products].[Product].&amp;[Pirum UM-18]"/>
        <member name="[Products].[Product].&amp;[Pirum UM-19]"/>
        <member name="[Products].[Product].&amp;[Pirum UM-20]"/>
        <member name="[Products].[Product].&amp;[Pirum UR-01]"/>
        <member name="[Products].[Product].&amp;[Pirum UR-02]"/>
        <member name="[Products].[Product].&amp;[Pirum UR-03]"/>
        <member name="[Products].[Product].&amp;[Pirum UR-04]"/>
        <member name="[Products].[Product].&amp;[Pirum UR-05]"/>
        <member name="[Products].[Product].&amp;[Pirum UR-06]"/>
        <member name="[Products].[Product].&amp;[Pirum UR-07]"/>
        <member name="[Products].[Product].&amp;[Pirum UR-08]"/>
        <member name="[Products].[Product].&amp;[Pirum UR-09]"/>
        <member name="[Products].[Product].&amp;[Pirum UR-10]"/>
        <member name="[Products].[Product].&amp;[Pirum UR-11]"/>
        <member name="[Products].[Product].&amp;[Pirum UR-12]"/>
        <member name="[Products].[Product].&amp;[Pirum UR-13]"/>
        <member name="[Products].[Product].&amp;[Pirum UR-14]"/>
        <member name="[Products].[Product].&amp;[Pirum UR-15]"/>
        <member name="[Products].[Product].&amp;[Pirum UR-16]"/>
        <member name="[Products].[Product].&amp;[Pirum UR-17]"/>
        <member name="[Products].[Product].&amp;[Pirum UR-18]"/>
        <member name="[Products].[Product].&amp;[Pirum UR-19]"/>
        <member name="[Products].[Product].&amp;[Pirum UR-20]"/>
        <member name="[Products].[Product].&amp;[Pirum UR-21]"/>
        <member name="[Products].[Product].&amp;[Pomum MA-01]"/>
        <member name="[Products].[Product].&amp;[Pomum MA-02]"/>
        <member name="[Products].[Product].&amp;[Pomum MA-03]"/>
        <member name="[Products].[Product].&amp;[Pomum MA-04]"/>
        <member name="[Products].[Product].&amp;[Pomum MA-05]"/>
        <member name="[Products].[Product].&amp;[Pomum MA-06]"/>
        <member name="[Products].[Product].&amp;[Pomum RP-01]"/>
        <member name="[Products].[Product].&amp;[Pomum RP-02]"/>
        <member name="[Products].[Product].&amp;[Pomum RP-03]"/>
        <member name="[Products].[Product].&amp;[Pomum RP-04]"/>
        <member name="[Products].[Product].&amp;[Pomum RP-05]"/>
        <member name="[Products].[Product].&amp;[Pomum RP-06]"/>
        <member name="[Products].[Product].&amp;[Pomum RP-07]"/>
        <member name="[Products].[Product].&amp;[Pomum RP-08]"/>
        <member name="[Products].[Product].&amp;[Pomum RP-09]"/>
        <member name="[Products].[Product].&amp;[Pomum RP-10]"/>
        <member name="[Products].[Product].&amp;[Pomum RP-11]"/>
        <member name="[Products].[Product].&amp;[Pomum RP-12]"/>
        <member name="[Products].[Product].&amp;[Pomum RP-13]"/>
        <member name="[Products].[Product].&amp;[Pomum RP-14]"/>
        <member name="[Products].[Product].&amp;[Pomum RS-01]"/>
        <member name="[Products].[Product].&amp;[Pomum RS-02]"/>
        <member name="[Products].[Product].&amp;[Pomum RS-03]"/>
        <member name="[Products].[Product].&amp;[Pomum UC-01]"/>
        <member name="[Products].[Product].&amp;[Pomum UC-02]"/>
        <member name="[Products].[Product].&amp;[Pomum UC-03]"/>
        <member name="[Products].[Product].&amp;[Pomum UC-04]"/>
        <member name="[Products].[Product].&amp;[Pomum UC-05]"/>
        <member name="[Products].[Product].&amp;[Pomum UC-06]"/>
        <member name="[Products].[Product].&amp;[Pomum UC-07]"/>
        <member name="[Products].[Product].&amp;[Pomum UC-08]"/>
        <member name="[Products].[Product].&amp;[Pomum UC-09]"/>
        <member name="[Products].[Product].&amp;[Pomum UC-10]"/>
        <member name="[Products].[Product].&amp;[Pomum UC-11]"/>
        <member name="[Products].[Product].&amp;[Pomum UE-01]"/>
        <member name="[Products].[Product].&amp;[Pomum UE-02]"/>
        <member name="[Products].[Product].&amp;[Pomum UE-03]"/>
        <member name="[Products].[Product].&amp;[Pomum UE-04]"/>
        <member name="[Products].[Product].&amp;[Pomum UE-05]"/>
        <member name="[Products].[Product].&amp;[Pomum UE-06]"/>
        <member name="[Products].[Product].&amp;[Pomum UE-07]"/>
        <member name="[Products].[Product].&amp;[Pomum UE-08]"/>
        <member name="[Products].[Product].&amp;[Pomum UE-09]"/>
        <member name="[Products].[Product].&amp;[Pomum UE-10]"/>
        <member name="[Products].[Product].&amp;[Pomum UE-11]"/>
        <member name="[Products].[Product].&amp;[Pomum UE-12]"/>
        <member name="[Products].[Product].&amp;[Pomum UE-13]"/>
        <member name="[Products].[Product].&amp;[Pomum UE-14]"/>
        <member name="[Products].[Product].&amp;[Pomum UE-15]"/>
        <member name="[Products].[Product].&amp;[Pomum UE-16]"/>
        <member name="[Products].[Product].&amp;[Pomum UE-17]"/>
        <member name="[Products].[Product].&amp;[Pomum UE-18]"/>
        <member name="[Products].[Product].&amp;[Pomum UE-19]"/>
        <member name="[Products].[Product].&amp;[Pomum UE-20]"/>
        <member name="[Products].[Product].&amp;[Pomum UE-21]"/>
        <member name="[Products].[Product].&amp;[Pomum UE-22]"/>
        <member name="[Products].[Product].&amp;[Pomum UE-23]"/>
        <member name="[Products].[Product].&amp;[Pomum UE-24]"/>
        <member name="[Products].[Product].&amp;[Pomum UE-25]"/>
        <member name="[Products].[Product].&amp;[Pomum UE-26]"/>
        <member name="[Products].[Product].&amp;[Pomum UE-27]"/>
        <member name="[Products].[Product].&amp;[Pomum UE-28]"/>
        <member name="[Products].[Product].&amp;[Pomum UE-29]"/>
        <member name="[Products].[Product].&amp;[Pomum UM-01]"/>
        <member name="[Products].[Product].&amp;[Pomum UM-02]"/>
        <member name="[Products].[Product].&amp;[Pomum UM-03]"/>
        <member name="[Products].[Product].&amp;[Pomum UM-04]"/>
        <member name="[Products].[Product].&amp;[Pomum UM-05]"/>
        <member name="[Products].[Product].&amp;[Pomum UM-06]"/>
        <member name="[Products].[Product].&amp;[Pomum UR-01]"/>
        <member name="[Products].[Product].&amp;[Pomum UR-02]"/>
        <member name="[Products].[Product].&amp;[Pomum UR-03]"/>
        <member name="[Products].[Product].&amp;[Pomum UR-04]"/>
        <member name="[Products].[Product].&amp;[Pomum UR-05]"/>
        <member name="[Products].[Product].&amp;[Pomum UR-06]"/>
        <member name="[Products].[Product].&amp;[Pomum UR-07]"/>
        <member name="[Products].[Product].&amp;[Pomum UR-08]"/>
        <member name="[Products].[Product].&amp;[Pomum UR-09]"/>
        <member name="[Products].[Product].&amp;[Pomum UR-10]"/>
        <member name="[Products].[Product].&amp;[Pomum UR-11]"/>
        <member name="[Products].[Product].&amp;[Pomum YY-01]"/>
        <member name="[Products].[Product].&amp;[Pomum YY-02]"/>
        <member name="[Products].[Product].&amp;[Pomum YY-03]"/>
        <member name="[Products].[Product].&amp;[Pomum YY-04]"/>
        <member name="[Products].[Product].&amp;[Pomum YY-05]"/>
        <member name="[Products].[Product].&amp;[Pomum YY-06]"/>
        <member name="[Products].[Product].&amp;[Pomum YY-07]"/>
        <member name="[Products].[Product].&amp;[Pomum YY-08]"/>
        <member name="[Products].[Product].&amp;[Pomum YY-09]"/>
        <member name="[Products].[Product].&amp;[Pomum YY-10]"/>
        <member name="[Products].[Product].&amp;[Pomum YY-11]"/>
        <member name="[Products].[Product].&amp;[Pomum YY-12]"/>
        <member name="[Products].[Product].&amp;[Pomum YY-13]"/>
        <member name="[Products].[Product].&amp;[Pomum YY-14]"/>
        <member name="[Products].[Product].&amp;[Pomum YY-15]"/>
        <member name="[Products].[Product].&amp;[Pomum YY-16]"/>
        <member name="[Products].[Product].&amp;[Pomum YY-17]"/>
        <member name="[Products].[Product].&amp;[Pomum YY-18]"/>
        <member name="[Products].[Product].&amp;[Pomum YY-19]"/>
        <member name="[Products].[Product].&amp;[Pomum YY-20]"/>
        <member name="[Products].[Product].&amp;[Pomum YY-21]"/>
        <member name="[Products].[Product].&amp;[Pomum YY-22]"/>
        <member name="[Products].[Product].&amp;[Pomum YY-23]"/>
        <member name="[Products].[Product].&amp;[Pomum YY-24]"/>
        <member name="[Products].[Product].&amp;[Pomum YY-25]"/>
        <member name="[Products].[Product].&amp;[Pomum YY-26]"/>
        <member name="[Products].[Product].&amp;[Pomum YY-27]"/>
        <member name="[Products].[Product].&amp;[Pomum YY-28]"/>
        <member name="[Products].[Product].&amp;[Pomum YY-29]"/>
        <member name="[Products].[Product].&amp;[Pomum YY-30]"/>
        <member name="[Products].[Product].&amp;[Pomum YY-31]"/>
        <member name="[Products].[Product].&amp;[Pomum YY-32]"/>
        <member name="[Products].[Product].&amp;[Pomum YY-33]"/>
        <member name="[Products].[Product].&amp;[Pomum YY-34]"/>
        <member name="[Products].[Product].&amp;[Pomum YY-35]"/>
        <member name="[Products].[Product].&amp;[Pomum YY-36]"/>
        <member name="[Products].[Product].&amp;[Pomum YY-37]"/>
        <member name="[Products].[Product].&amp;[Pomum YY-38]"/>
        <member name="[Products].[Product].&amp;[Pomum YY-39]"/>
        <member name="[Products].[Product].&amp;[Pomum YY-40]"/>
        <member name="[Products].[Product].&amp;[Pomum YY-41]"/>
        <member name="[Products].[Product].&amp;[Pomum YY-42]"/>
        <member name="[Products].[Product].&amp;[Pomum YY-43]"/>
        <member name="[Products].[Product].&amp;[Pomum YY-44]"/>
        <member name="[Products].[Product].&amp;[Pomum YY-45]"/>
        <member name="[Products].[Product].&amp;[Pomum YY-46]"/>
        <member name="[Products].[Product].&amp;[Pomum YY-47]"/>
        <member name="[Products].[Product].&amp;[Pomum YY-48]"/>
        <member name="[Products].[Product].&amp;[Pomum YY-49]"/>
        <member name="[Products].[Product].&amp;[Pomum YY-50]"/>
        <member name="[Products].[Product].&amp;[Pomum YY-51]"/>
        <member name="[Products].[Product].&amp;[Pomum YY-52]"/>
        <member name="[Products].[Product].&amp;[Pomum YY-53]"/>
        <member name="[Products].[Product].&amp;[Pomum YY-54]"/>
        <member name="[Products].[Product].&amp;[Pomum YY-55]"/>
        <member name="[Products].[Product].&amp;[Pomum YY-56]"/>
        <member name="[Products].[Product].&amp;[Pomum YY-57]"/>
        <member name="[Products].[Product].&amp;[Aliqui MA-01]"/>
        <member name="[Products].[Product].&amp;[Aliqui MA-02]"/>
        <member name="[Products].[Product].&amp;[Aliqui MA-03]"/>
        <member name="[Products].[Product].&amp;[Aliqui MA-04]"/>
        <member name="[Products].[Product].&amp;[Aliqui MA-05]"/>
        <member name="[Products].[Product].&amp;[Aliqui MA-06]"/>
        <member name="[Products].[Product].&amp;[Aliqui MA-07]"/>
        <member name="[Products].[Product].&amp;[Aliqui MA-08]"/>
        <member name="[Products].[Product].&amp;[Aliqui MA-09]"/>
        <member name="[Products].[Product].&amp;[Aliqui MA-10]"/>
        <member name="[Products].[Product].&amp;[Aliqui MA-11]"/>
        <member name="[Products].[Product].&amp;[Aliqui MA-12]"/>
        <member name="[Products].[Product].&amp;[Aliqui MA-13]"/>
        <member name="[Products].[Product].&amp;[Aliqui MA-14]"/>
        <member name="[Products].[Product].&amp;[Aliqui MA-15]"/>
        <member name="[Products].[Product].&amp;[Aliqui MA-16]"/>
        <member name="[Products].[Product].&amp;[Aliqui MA-17]"/>
        <member name="[Products].[Product].&amp;[Aliqui RP-01]"/>
        <member name="[Products].[Product].&amp;[Aliqui RP-02]"/>
        <member name="[Products].[Product].&amp;[Aliqui RP-03]"/>
        <member name="[Products].[Product].&amp;[Aliqui RP-04]"/>
        <member name="[Products].[Product].&amp;[Aliqui RP-05]"/>
        <member name="[Products].[Product].&amp;[Aliqui RP-06]"/>
        <member name="[Products].[Product].&amp;[Aliqui RP-07]"/>
        <member name="[Products].[Product].&amp;[Aliqui RP-08]"/>
        <member name="[Products].[Product].&amp;[Aliqui RP-09]"/>
        <member name="[Products].[Product].&amp;[Aliqui RP-10]"/>
        <member name="[Products].[Product].&amp;[Aliqui RP-11]"/>
        <member name="[Products].[Product].&amp;[Aliqui RP-12]"/>
        <member name="[Products].[Product].&amp;[Aliqui RP-13]"/>
        <member name="[Products].[Product].&amp;[Aliqui RP-14]"/>
        <member name="[Products].[Product].&amp;[Aliqui RP-15]"/>
        <member name="[Products].[Product].&amp;[Aliqui RP-16]"/>
        <member name="[Products].[Product].&amp;[Aliqui RP-17]"/>
        <member name="[Products].[Product].&amp;[Aliqui RP-18]"/>
        <member name="[Products].[Product].&amp;[Aliqui RP-19]"/>
        <member name="[Products].[Product].&amp;[Aliqui RP-20]"/>
        <member name="[Products].[Product].&amp;[Aliqui RP-21]"/>
        <member name="[Products].[Product].&amp;[Aliqui RP-22]"/>
        <member name="[Products].[Product].&amp;[Aliqui RP-23]"/>
        <member name="[Products].[Product].&amp;[Aliqui RP-24]"/>
        <member name="[Products].[Product].&amp;[Aliqui RP-25]"/>
        <member name="[Products].[Product].&amp;[Aliqui RP-26]"/>
        <member name="[Products].[Product].&amp;[Aliqui RP-27]"/>
        <member name="[Products].[Product].&amp;[Aliqui RP-28]"/>
        <member name="[Products].[Product].&amp;[Aliqui RP-29]"/>
        <member name="[Products].[Product].&amp;[Aliqui RP-30]"/>
        <member name="[Products].[Product].&amp;[Aliqui RP-31]"/>
        <member name="[Products].[Product].&amp;[Aliqui RP-32]"/>
        <member name="[Products].[Product].&amp;[Aliqui RP-33]"/>
        <member name="[Products].[Product].&amp;[Aliqui RP-34]"/>
        <member name="[Products].[Product].&amp;[Aliqui RP-35]"/>
        <member name="[Products].[Product].&amp;[Aliqui RP-36]"/>
        <member name="[Products].[Product].&amp;[Aliqui RP-37]"/>
        <member name="[Products].[Product].&amp;[Aliqui RP-38]"/>
        <member name="[Products].[Product].&amp;[Aliqui RP-39]"/>
        <member name="[Products].[Product].&amp;[Aliqui RP-40]"/>
        <member name="[Products].[Product].&amp;[Aliqui RP-41]"/>
        <member name="[Products].[Product].&amp;[Aliqui RP-42]"/>
        <member name="[Products].[Product].&amp;[Aliqui RP-43]"/>
        <member name="[Products].[Product].&amp;[Aliqui RP-44]"/>
        <member name="[Products].[Product].&amp;[Aliqui RP-45]"/>
        <member name="[Products].[Product].&amp;[Aliqui RP-46]"/>
        <member name="[Products].[Product].&amp;[Aliqui RP-47]"/>
        <member name="[Products].[Product].&amp;[Aliqui RP-48]"/>
        <member name="[Products].[Product].&amp;[Aliqui RP-49]"/>
        <member name="[Products].[Product].&amp;[Aliqui RP-50]"/>
        <member name="[Products].[Product].&amp;[Aliqui RP-51]"/>
        <member name="[Products].[Product].&amp;[Aliqui RP-52]"/>
        <member name="[Products].[Product].&amp;[Aliqui RP-53]"/>
        <member name="[Products].[Product].&amp;[Aliqui RP-54]"/>
        <member name="[Products].[Product].&amp;[Aliqui RP-55]"/>
        <member name="[Products].[Product].&amp;[Aliqui RP-56]"/>
        <member name="[Products].[Product].&amp;[Aliqui RP-57]"/>
        <member name="[Products].[Product].&amp;[Aliqui RP-58]"/>
        <member name="[Products].[Product].&amp;[Aliqui RP-59]"/>
        <member name="[Products].[Product].&amp;[Aliqui RP-60]"/>
        <member name="[Products].[Product].&amp;[Aliqui RP-61]"/>
        <member name="[Products].[Product].&amp;[Aliqui RP-62]"/>
        <member name="[Products].[Product].&amp;[Aliqui RP-63]"/>
        <member name="[Products].[Product].&amp;[Aliqui RP-64]"/>
        <member name="[Products].[Product].&amp;[Aliqui RS-01]"/>
        <member name="[Products].[Product].&amp;[Aliqui RS-02]"/>
        <member name="[Products].[Product].&amp;[Aliqui RS-03]"/>
        <member name="[Products].[Product].&amp;[Aliqui RS-04]"/>
        <member name="[Products].[Product].&amp;[Aliqui RS-05]"/>
        <member name="[Products].[Product].&amp;[Aliqui RS-06]"/>
        <member name="[Products].[Product].&amp;[Aliqui RS-07]"/>
        <member name="[Products].[Product].&amp;[Aliqui RS-08]"/>
        <member name="[Products].[Product].&amp;[Aliqui RS-09]"/>
        <member name="[Products].[Product].&amp;[Aliqui RS-10]"/>
        <member name="[Products].[Product].&amp;[Aliqui RS-11]"/>
        <member name="[Products].[Product].&amp;[Aliqui RS-12]"/>
        <member name="[Products].[Product].&amp;[Aliqui RS-13]"/>
        <member name="[Products].[Product].&amp;[Aliqui RS-14]"/>
        <member name="[Products].[Product].&amp;[Aliqui RS-15]"/>
        <member name="[Products].[Product].&amp;[Aliqui RS-16]"/>
        <member name="[Products].[Product].&amp;[Aliqui RS-17]"/>
        <member name="[Products].[Product].&amp;[Aliqui RS-18]"/>
        <member name="[Products].[Product].&amp;[Aliqui UC-01]"/>
        <member name="[Products].[Product].&amp;[Aliqui UC-02]"/>
        <member name="[Products].[Product].&amp;[Aliqui UC-03]"/>
        <member name="[Products].[Product].&amp;[Aliqui UC-04]"/>
        <member name="[Products].[Product].&amp;[Aliqui UC-05]"/>
        <member name="[Products].[Product].&amp;[Aliqui UC-06]"/>
        <member name="[Products].[Product].&amp;[Aliqui UC-07]"/>
        <member name="[Products].[Product].&amp;[Aliqui UC-08]"/>
        <member name="[Products].[Product].&amp;[Aliqui UC-09]"/>
        <member name="[Products].[Product].&amp;[Aliqui UC-10]"/>
        <member name="[Products].[Product].&amp;[Aliqui UC-11]"/>
        <member name="[Products].[Product].&amp;[Aliqui UC-12]"/>
        <member name="[Products].[Product].&amp;[Aliqui UC-13]"/>
        <member name="[Products].[Product].&amp;[Aliqui UC-14]"/>
        <member name="[Products].[Product].&amp;[Aliqui UC-15]"/>
        <member name="[Products].[Product].&amp;[Aliqui UC-16]"/>
        <member name="[Products].[Product].&amp;[Aliqui UC-17]"/>
        <member name="[Products].[Product].&amp;[Aliqui UC-18]"/>
        <member name="[Products].[Product].&amp;[Aliqui UC-19]"/>
        <member name="[Products].[Product].&amp;[Aliqui UC-20]"/>
        <member name="[Products].[Product].&amp;[Aliqui UC-21]"/>
        <member name="[Products].[Product].&amp;[Aliqui UC-22]"/>
        <member name="[Products].[Product].&amp;[Aliqui UC-23]"/>
        <member name="[Products].[Product].&amp;[Aliqui UC-24]"/>
        <member name="[Products].[Product].&amp;[Aliqui UC-25]"/>
        <member name="[Products].[Product].&amp;[Aliqui UC-26]"/>
        <member name="[Products].[Product].&amp;[Aliqui UC-27]"/>
        <member name="[Products].[Product].&amp;[Aliqui UC-28]"/>
        <member name="[Products].[Product].&amp;[Aliqui UC-29]"/>
        <member name="[Products].[Product].&amp;[Aliqui UC-30]"/>
        <member name="[Products].[Product].&amp;[Aliqui UC-31]"/>
        <member name="[Products].[Product].&amp;[Aliqui UC-32]"/>
        <member name="[Products].[Product].&amp;[Aliqui UC-33]"/>
        <member name="[Products].[Product].&amp;[Aliqui UC-34]"/>
        <member name="[Products].[Product].&amp;[Aliqui UC-35]"/>
        <member name="[Products].[Product].&amp;[Aliqui UC-36]"/>
        <member name="[Products].[Product].&amp;[Aliqui UC-37]"/>
        <member name="[Products].[Product].&amp;[Aliqui UC-38]"/>
        <member name="[Products].[Product].&amp;[Aliqui UC-39]"/>
        <member name="[Products].[Product].&amp;[Aliqui UE-01]"/>
        <member name="[Products].[Product].&amp;[Aliqui UE-02]"/>
        <member name="[Products].[Product].&amp;[Aliqui UE-03]"/>
        <member name="[Products].[Product].&amp;[Aliqui UE-04]"/>
        <member name="[Products].[Product].&amp;[Aliqui UE-05]"/>
        <member name="[Products].[Product].&amp;[Aliqui UE-06]"/>
        <member name="[Products].[Product].&amp;[Aliqui UE-07]"/>
        <member name="[Products].[Product].&amp;[Aliqui UE-08]"/>
        <member name="[Products].[Product].&amp;[Aliqui UE-09]"/>
        <member name="[Products].[Product].&amp;[Aliqui UE-10]"/>
        <member name="[Products].[Product].&amp;[Aliqui UE-11]"/>
        <member name="[Products].[Product].&amp;[Aliqui UE-12]"/>
        <member name="[Products].[Product].&amp;[Aliqui UE-13]"/>
        <member name="[Products].[Product].&amp;[Aliqui UE-14]"/>
        <member name="[Products].[Product].&amp;[Aliqui UE-15]"/>
        <member name="[Products].[Product].&amp;[Aliqui UE-16]"/>
        <member name="[Products].[Product].&amp;[Aliqui UE-17]"/>
        <member name="[Products].[Product].&amp;[Aliqui UE-18]"/>
        <member name="[Products].[Product].&amp;[Aliqui UE-19]"/>
        <member name="[Products].[Product].&amp;[Aliqui UE-20]"/>
        <member name="[Products].[Product].&amp;[Aliqui UE-21]"/>
        <member name="[Products].[Product].&amp;[Aliqui UE-22]"/>
        <member name="[Products].[Product].&amp;[Aliqui UE-23]"/>
        <member name="[Products].[Product].&amp;[Aliqui UE-24]"/>
        <member name="[Products].[Product].&amp;[Aliqui UE-25]"/>
        <member name="[Products].[Product].&amp;[Aliqui UE-26]"/>
        <member name="[Products].[Product].&amp;[Aliqui UM-01]"/>
        <member name="[Products].[Product].&amp;[Aliqui UM-02]"/>
        <member name="[Products].[Product].&amp;[Aliqui UM-03]"/>
        <member name="[Products].[Product].&amp;[Aliqui UM-04]"/>
        <member name="[Products].[Product].&amp;[Aliqui UM-05]"/>
        <member name="[Products].[Product].&amp;[Aliqui UM-06]"/>
        <member name="[Products].[Product].&amp;[Aliqui UM-07]"/>
        <member name="[Products].[Product].&amp;[Aliqui UM-08]"/>
        <member name="[Products].[Product].&amp;[Aliqui UM-09]"/>
        <member name="[Products].[Product].&amp;[Aliqui UM-10]"/>
        <member name="[Products].[Product].&amp;[Aliqui UM-11]"/>
        <member name="[Products].[Product].&amp;[Aliqui UM-12]"/>
        <member name="[Products].[Product].&amp;[Aliqui UR-01]"/>
        <member name="[Products].[Product].&amp;[Aliqui UR-02]"/>
        <member name="[Products].[Product].&amp;[Aliqui UR-03]"/>
        <member name="[Products].[Product].&amp;[Aliqui UR-04]"/>
        <member name="[Products].[Product].&amp;[Aliqui UR-05]"/>
        <member name="[Products].[Product].&amp;[Aliqui UR-06]"/>
        <member name="[Products].[Product].&amp;[Aliqui UR-07]"/>
        <member name="[Products].[Product].&amp;[Aliqui UR-08]"/>
        <member name="[Products].[Product].&amp;[Aliqui UR-09]"/>
        <member name="[Products].[Product].&amp;[Aliqui UR-10]"/>
        <member name="[Products].[Product].&amp;[Aliqui UR-11]"/>
        <member name="[Products].[Product].&amp;[Aliqui UR-12]"/>
        <member name="[Products].[Product].&amp;[Aliqui UR-13]"/>
        <member name="[Products].[Product].&amp;[Aliqui UR-14]"/>
        <member name="[Products].[Product].&amp;[Aliqui UR-15]"/>
        <member name="[Products].[Product].&amp;[Aliqui UR-16]"/>
        <member name="[Products].[Product].&amp;[Aliqui UR-17]"/>
        <member name="[Products].[Product].&amp;[Aliqui UR-18]"/>
        <member name="[Products].[Product].&amp;[Aliqui UR-19]"/>
        <member name="[Products].[Product].&amp;[Aliqui UR-20]"/>
        <member name="[Products].[Product].&amp;[Aliqui UR-21]"/>
        <member name="[Products].[Product].&amp;[Aliqui UR-22]"/>
        <member name="[Products].[Product].&amp;[Aliqui UR-23]"/>
        <member name="[Products].[Product].&amp;[Aliqui UR-24]"/>
        <member name="[Products].[Product].&amp;[Aliqui UR-25]"/>
        <member name="[Products].[Product].&amp;[Aliqui UR-26]"/>
        <member name="[Products].[Product].&amp;[Aliqui UR-27]"/>
        <member name="[Products].[Product].&amp;[Aliqui UR-28]"/>
        <member name="[Products].[Product].&amp;[Aliqui UR-29]"/>
        <member name="[Products].[Product].&amp;[Aliqui YY-01]"/>
        <member name="[Products].[Product].&amp;[Aliqui YY-02]"/>
        <member name="[Products].[Product].&amp;[Aliqui YY-03]"/>
        <member name="[Products].[Product].&amp;[Aliqui YY-04]"/>
        <member name="[Products].[Product].&amp;[Aliqui YY-05]"/>
        <member name="[Products].[Product].&amp;[Aliqui YY-06]"/>
        <member name="[Products].[Product].&amp;[Aliqui YY-07]"/>
        <member name="[Products].[Product].&amp;[Aliqui YY-08]"/>
        <member name="[Products].[Product].&amp;[Aliqui YY-09]"/>
        <member name="[Products].[Product].&amp;[Aliqui YY-10]"/>
        <member name="[Products].[Product].&amp;[Aliqui YY-11]"/>
        <member name="[Products].[Product].&amp;[Aliqui YY-12]"/>
        <member name="[Products].[Product].&amp;[Aliqui YY-13]"/>
        <member name="[Products].[Product].&amp;[Aliqui YY-14]"/>
        <member name="[Products].[Product].&amp;[Aliqui YY-15]"/>
        <member name="[Products].[Product].&amp;[Aliqui YY-16]"/>
        <member name="[Products].[Product].&amp;[Aliqui YY-17]"/>
        <member name="[Products].[Product].&amp;[Aliqui YY-18]"/>
        <member name="[Products].[Product].&amp;[Aliqui YY-19]"/>
        <member name="[Products].[Product].&amp;[Aliqui YY-20]"/>
        <member name="[Products].[Product].&amp;[Aliqui YY-21]"/>
        <member name="[Products].[Product].&amp;[Currus MA-01]"/>
        <member name="[Products].[Product].&amp;[Currus MA-02]"/>
        <member name="[Products].[Product].&amp;[Currus MA-03]"/>
        <member name="[Products].[Product].&amp;[Currus MA-04]"/>
        <member name="[Products].[Product].&amp;[Currus MA-05]"/>
        <member name="[Products].[Product].&amp;[Currus MA-06]"/>
        <member name="[Products].[Product].&amp;[Currus MA-07]"/>
        <member name="[Products].[Product].&amp;[Currus MA-08]"/>
        <member name="[Products].[Product].&amp;[Currus MA-09]"/>
        <member name="[Products].[Product].&amp;[Currus MA-10]"/>
        <member name="[Products].[Product].&amp;[Currus MA-11]"/>
        <member name="[Products].[Product].&amp;[Currus MA-12]"/>
        <member name="[Products].[Product].&amp;[Currus MA-13]"/>
        <member name="[Products].[Product].&amp;[Currus MA-14]"/>
        <member name="[Products].[Product].&amp;[Currus MA-15]"/>
        <member name="[Products].[Product].&amp;[Currus MA-16]"/>
        <member name="[Products].[Product].&amp;[Currus MA-17]"/>
        <member name="[Products].[Product].&amp;[Currus MA-18]"/>
        <member name="[Products].[Product].&amp;[Currus RP-01]"/>
        <member name="[Products].[Product].&amp;[Currus RP-02]"/>
        <member name="[Products].[Product].&amp;[Currus RP-03]"/>
        <member name="[Products].[Product].&amp;[Currus RP-04]"/>
        <member name="[Products].[Product].&amp;[Currus RP-05]"/>
        <member name="[Products].[Product].&amp;[Currus RP-06]"/>
        <member name="[Products].[Product].&amp;[Currus RP-07]"/>
        <member name="[Products].[Product].&amp;[Currus RP-08]"/>
        <member name="[Products].[Product].&amp;[Currus RP-09]"/>
        <member name="[Products].[Product].&amp;[Currus RP-10]"/>
        <member name="[Products].[Product].&amp;[Currus RP-11]"/>
        <member name="[Products].[Product].&amp;[Currus RP-12]"/>
        <member name="[Products].[Product].&amp;[Currus RP-13]"/>
        <member name="[Products].[Product].&amp;[Currus RP-14]"/>
        <member name="[Products].[Product].&amp;[Currus RP-15]"/>
        <member name="[Products].[Product].&amp;[Currus RP-16]"/>
        <member name="[Products].[Product].&amp;[Currus RP-17]"/>
        <member name="[Products].[Product].&amp;[Currus RP-18]"/>
        <member name="[Products].[Product].&amp;[Currus RP-19]"/>
        <member name="[Products].[Product].&amp;[Currus RP-20]"/>
        <member name="[Products].[Product].&amp;[Currus RP-21]"/>
        <member name="[Products].[Product].&amp;[Currus RP-22]"/>
        <member name="[Products].[Product].&amp;[Currus RP-23]"/>
        <member name="[Products].[Product].&amp;[Currus RP-24]"/>
        <member name="[Products].[Product].&amp;[Currus RP-25]"/>
        <member name="[Products].[Product].&amp;[Currus RP-26]"/>
        <member name="[Products].[Product].&amp;[Currus RP-27]"/>
        <member name="[Products].[Product].&amp;[Currus RP-28]"/>
        <member name="[Products].[Product].&amp;[Currus RP-29]"/>
        <member name="[Products].[Product].&amp;[Currus RP-30]"/>
        <member name="[Products].[Product].&amp;[Currus RP-31]"/>
        <member name="[Products].[Product].&amp;[Currus RP-32]"/>
        <member name="[Products].[Product].&amp;[Currus RP-33]"/>
        <member name="[Products].[Product].&amp;[Currus RP-34]"/>
        <member name="[Products].[Product].&amp;[Currus RP-35]"/>
        <member name="[Products].[Product].&amp;[Currus RP-36]"/>
        <member name="[Products].[Product].&amp;[Currus RP-37]"/>
        <member name="[Products].[Product].&amp;[Currus RP-38]"/>
        <member name="[Products].[Product].&amp;[Currus RP-39]"/>
        <member name="[Products].[Product].&amp;[Currus RP-40]"/>
        <member name="[Products].[Product].&amp;[Currus RP-41]"/>
        <member name="[Products].[Product].&amp;[Currus RP-42]"/>
        <member name="[Products].[Product].&amp;[Currus RP-43]"/>
        <member name="[Products].[Product].&amp;[Currus RP-44]"/>
        <member name="[Products].[Product].&amp;[Currus RP-45]"/>
        <member name="[Products].[Product].&amp;[Currus RP-46]"/>
        <member name="[Products].[Product].&amp;[Currus RP-47]"/>
        <member name="[Products].[Product].&amp;[Currus RP-48]"/>
        <member name="[Products].[Product].&amp;[Currus RP-49]"/>
        <member name="[Products].[Product].&amp;[Currus RP-50]"/>
        <member name="[Products].[Product].&amp;[Currus RP-51]"/>
        <member name="[Products].[Product].&amp;[Currus RP-52]"/>
        <member name="[Products].[Product].&amp;[Currus RP-53]"/>
        <member name="[Products].[Product].&amp;[Currus RP-54]"/>
        <member name="[Products].[Product].&amp;[Currus RP-55]"/>
        <member name="[Products].[Product].&amp;[Currus RP-56]"/>
        <member name="[Products].[Product].&amp;[Currus RS-01]"/>
        <member name="[Products].[Product].&amp;[Currus RS-02]"/>
        <member name="[Products].[Product].&amp;[Currus RS-03]"/>
        <member name="[Products].[Product].&amp;[Currus RS-04]"/>
        <member name="[Products].[Product].&amp;[Currus RS-05]"/>
        <member name="[Products].[Product].&amp;[Currus RS-06]"/>
        <member name="[Products].[Product].&amp;[Currus RS-07]"/>
        <member name="[Products].[Product].&amp;[Currus RS-08]"/>
        <member name="[Products].[Product].&amp;[Currus RS-09]"/>
        <member name="[Products].[Product].&amp;[Currus RS-10]"/>
        <member name="[Products].[Product].&amp;[Currus RS-11]"/>
        <member name="[Products].[Product].&amp;[Currus RS-12]"/>
        <member name="[Products].[Product].&amp;[Currus UC-01]"/>
        <member name="[Products].[Product].&amp;[Currus UC-02]"/>
        <member name="[Products].[Product].&amp;[Currus UC-03]"/>
        <member name="[Products].[Product].&amp;[Currus UC-04]"/>
        <member name="[Products].[Product].&amp;[Currus UC-05]"/>
        <member name="[Products].[Product].&amp;[Currus UC-06]"/>
        <member name="[Products].[Product].&amp;[Currus UC-07]"/>
        <member name="[Products].[Product].&amp;[Currus UC-08]"/>
        <member name="[Products].[Product].&amp;[Currus UC-09]"/>
        <member name="[Products].[Product].&amp;[Currus UC-10]"/>
        <member name="[Products].[Product].&amp;[Currus UC-11]"/>
        <member name="[Products].[Product].&amp;[Currus UC-12]"/>
        <member name="[Products].[Product].&amp;[Currus UC-13]"/>
        <member name="[Products].[Product].&amp;[Currus UC-14]"/>
        <member name="[Products].[Product].&amp;[Currus UC-15]"/>
        <member name="[Products].[Product].&amp;[Currus UC-16]"/>
        <member name="[Products].[Product].&amp;[Currus UC-17]"/>
        <member name="[Products].[Product].&amp;[Currus UC-18]"/>
        <member name="[Products].[Product].&amp;[Currus UC-19]"/>
        <member name="[Products].[Product].&amp;[Currus UC-20]"/>
        <member name="[Products].[Product].&amp;[Currus UC-21]"/>
        <member name="[Products].[Product].&amp;[Currus UC-22]"/>
        <member name="[Products].[Product].&amp;[Currus UC-23]"/>
        <member name="[Products].[Product].&amp;[Currus UC-24]"/>
        <member name="[Products].[Product].&amp;[Currus UC-25]"/>
        <member name="[Products].[Product].&amp;[Currus UC-26]"/>
        <member name="[Products].[Product].&amp;[Currus UC-27]"/>
        <member name="[Products].[Product].&amp;[Currus UC-28]"/>
        <member name="[Products].[Product].&amp;[Currus UC-29]"/>
        <member name="[Products].[Product].&amp;[Currus UC-30]"/>
        <member name="[Products].[Product].&amp;[Currus UC-31]"/>
        <member name="[Products].[Product].&amp;[Currus UE-01]"/>
        <member name="[Products].[Product].&amp;[Currus UE-02]"/>
        <member name="[Products].[Product].&amp;[Currus UE-03]"/>
        <member name="[Products].[Product].&amp;[Currus UE-04]"/>
        <member name="[Products].[Product].&amp;[Currus UE-05]"/>
        <member name="[Products].[Product].&amp;[Currus UE-06]"/>
        <member name="[Products].[Product].&amp;[Currus UE-07]"/>
        <member name="[Products].[Product].&amp;[Currus UE-08]"/>
        <member name="[Products].[Product].&amp;[Currus UE-09]"/>
        <member name="[Products].[Product].&amp;[Currus UE-10]"/>
        <member name="[Products].[Product].&amp;[Currus UE-11]"/>
        <member name="[Products].[Product].&amp;[Currus UE-12]"/>
        <member name="[Products].[Product].&amp;[Currus UE-13]"/>
        <member name="[Products].[Product].&amp;[Currus UE-14]"/>
        <member name="[Products].[Product].&amp;[Currus UE-15]"/>
        <member name="[Products].[Product].&amp;[Currus UE-16]"/>
        <member name="[Products].[Product].&amp;[Currus UE-17]"/>
        <member name="[Products].[Product].&amp;[Currus UE-18]"/>
        <member name="[Products].[Product].&amp;[Currus UE-19]"/>
        <member name="[Products].[Product].&amp;[Currus UE-20]"/>
        <member name="[Products].[Product].&amp;[Currus UE-21]"/>
        <member name="[Products].[Product].&amp;[Currus UE-22]"/>
        <member name="[Products].[Product].&amp;[Currus UE-23]"/>
        <member name="[Products].[Product].&amp;[Currus UE-24]"/>
        <member name="[Products].[Product].&amp;[Currus UE-25]"/>
        <member name="[Products].[Product].&amp;[Currus UM-01]"/>
        <member name="[Products].[Product].&amp;[Currus UM-02]"/>
        <member name="[Products].[Product].&amp;[Currus UM-03]"/>
        <member name="[Products].[Product].&amp;[Currus UM-04]"/>
        <member name="[Products].[Product].&amp;[Currus UR-01]"/>
        <member name="[Products].[Product].&amp;[Currus UR-02]"/>
        <member name="[Products].[Product].&amp;[Currus UR-03]"/>
        <member name="[Products].[Product].&amp;[Currus UR-04]"/>
        <member name="[Products].[Product].&amp;[Currus UR-05]"/>
        <member name="[Products].[Product].&amp;[Currus UR-06]"/>
        <member name="[Products].[Product].&amp;[Currus UR-07]"/>
        <member name="[Products].[Product].&amp;[Currus UR-08]"/>
        <member name="[Products].[Product].&amp;[Currus UR-09]"/>
        <member name="[Products].[Product].&amp;[Currus UR-10]"/>
        <member name="[Products].[Product].&amp;[Currus UR-11]"/>
        <member name="[Products].[Product].&amp;[Currus UR-12]"/>
        <member name="[Products].[Product].&amp;[Currus UR-13]"/>
        <member name="[Products].[Product].&amp;[Currus UR-14]"/>
        <member name="[Products].[Product].&amp;[Currus UR-15]"/>
        <member name="[Products].[Product].&amp;[Currus UR-16]"/>
        <member name="[Products].[Product].&amp;[Currus UR-17]"/>
        <member name="[Products].[Product].&amp;[Currus UR-18]"/>
        <member name="[Products].[Product].&amp;[Currus UR-19]"/>
        <member name="[Products].[Product].&amp;[Currus UR-20]"/>
        <member name="[Products].[Product].&amp;[Currus UR-21]"/>
        <member name="[Products].[Product].&amp;[Currus UR-22]"/>
        <member name="[Products].[Product].&amp;[Currus UR-23]"/>
        <member name="[Products].[Product].&amp;[Currus UR-24]"/>
        <member name="[Products].[Product].&amp;[Currus UR-25]"/>
        <member name="[Products].[Product].&amp;[Currus UR-26]"/>
        <member name="[Products].[Product].&amp;[Currus UR-27]"/>
        <member name="[Products].[Product].&amp;[Currus UR-28]"/>
        <member name="[Products].[Product].&amp;[Currus UR-29]"/>
        <member name="[Products].[Product].&amp;[Currus UR-30]"/>
        <member name="[Products].[Product].&amp;[Currus UR-31]"/>
        <member name="[Products].[Product].&amp;[Currus UR-32]"/>
        <member name="[Products].[Product].&amp;[Currus UR-33]"/>
        <member name="[Products].[Product].&amp;[Currus UR-34]"/>
        <member name="[Products].[Product].&amp;[Currus UR-35]"/>
        <member name="[Products].[Product].&amp;[Currus UR-36]"/>
        <member name="[Products].[Product].&amp;[Currus UR-37]"/>
        <member name="[Products].[Product].&amp;[Currus UR-38]"/>
        <member name="[Products].[Product].&amp;[Currus UR-39]"/>
        <member name="[Products].[Product].&amp;[Currus UR-40]"/>
        <member name="[Products].[Product].&amp;[Currus UR-41]"/>
        <member name="[Products].[Product].&amp;[Currus UR-42]"/>
        <member name="[Products].[Product].&amp;[Currus UR-43]"/>
        <member name="[Products].[Product].&amp;[Currus YY-01]"/>
        <member name="[Products].[Product].&amp;[Currus YY-02]"/>
        <member name="[Products].[Product].&amp;[Currus YY-03]"/>
        <member name="[Products].[Product].&amp;[Currus YY-04]"/>
        <member name="[Products].[Product].&amp;[Currus YY-05]"/>
        <member name="[Products].[Product].&amp;[Natura MA-01]"/>
        <member name="[Products].[Product].&amp;[Natura MA-02]"/>
        <member name="[Products].[Product].&amp;[Natura MA-03]"/>
        <member name="[Products].[Product].&amp;[Natura MA-04]"/>
        <member name="[Products].[Product].&amp;[Natura MA-05]"/>
        <member name="[Products].[Product].&amp;[Natura MA-06]"/>
        <member name="[Products].[Product].&amp;[Natura MA-07]"/>
        <member name="[Products].[Product].&amp;[Natura MA-08]"/>
        <member name="[Products].[Product].&amp;[Natura MA-09]"/>
        <member name="[Products].[Product].&amp;[Natura MA-10]"/>
        <member name="[Products].[Product].&amp;[Natura MA-11]"/>
        <member name="[Products].[Product].&amp;[Natura MA-12]"/>
        <member name="[Products].[Product].&amp;[Natura MA-13]"/>
        <member name="[Products].[Product].&amp;[Natura MA-14]"/>
        <member name="[Products].[Product].&amp;[Natura MA-15]"/>
        <member name="[Products].[Product].&amp;[Natura MA-16]"/>
        <member name="[Products].[Product].&amp;[Natura MA-17]"/>
        <member name="[Products].[Product].&amp;[Natura MA-18]"/>
        <member name="[Products].[Product].&amp;[Natura MA-19]"/>
        <member name="[Products].[Product].&amp;[Natura RP-01]"/>
        <member name="[Products].[Product].&amp;[Natura RP-02]"/>
        <member name="[Products].[Product].&amp;[Natura RP-03]"/>
        <member name="[Products].[Product].&amp;[Natura RP-04]"/>
        <member name="[Products].[Product].&amp;[Natura RP-05]"/>
        <member name="[Products].[Product].&amp;[Natura RP-06]"/>
        <member name="[Products].[Product].&amp;[Natura RP-07]"/>
        <member name="[Products].[Product].&amp;[Natura RP-08]"/>
        <member name="[Products].[Product].&amp;[Natura RP-09]"/>
        <member name="[Products].[Product].&amp;[Natura RP-10]"/>
        <member name="[Products].[Product].&amp;[Natura RP-11]"/>
        <member name="[Products].[Product].&amp;[Natura RP-12]"/>
        <member name="[Products].[Product].&amp;[Natura RP-13]"/>
        <member name="[Products].[Product].&amp;[Natura RP-14]"/>
        <member name="[Products].[Product].&amp;[Natura RP-15]"/>
        <member name="[Products].[Product].&amp;[Natura RP-16]"/>
        <member name="[Products].[Product].&amp;[Natura RP-17]"/>
        <member name="[Products].[Product].&amp;[Natura RP-18]"/>
        <member name="[Products].[Product].&amp;[Natura RP-19]"/>
        <member name="[Products].[Product].&amp;[Natura RP-20]"/>
        <member name="[Products].[Product].&amp;[Natura RP-21]"/>
        <member name="[Products].[Product].&amp;[Natura RP-22]"/>
        <member name="[Products].[Product].&amp;[Natura RP-23]"/>
        <member name="[Products].[Product].&amp;[Natura RP-24]"/>
        <member name="[Products].[Product].&amp;[Natura RP-25]"/>
        <member name="[Products].[Product].&amp;[Natura RP-26]"/>
        <member name="[Products].[Product].&amp;[Natura RP-27]"/>
        <member name="[Products].[Product].&amp;[Natura RP-28]"/>
        <member name="[Products].[Product].&amp;[Natura RP-29]"/>
        <member name="[Products].[Product].&amp;[Natura RP-30]"/>
        <member name="[Products].[Product].&amp;[Natura RP-31]"/>
        <member name="[Products].[Product].&amp;[Natura RP-32]"/>
        <member name="[Products].[Product].&amp;[Natura RP-33]"/>
        <member name="[Products].[Product].&amp;[Natura RP-34]"/>
        <member name="[Products].[Product].&amp;[Natura RP-35]"/>
        <member name="[Products].[Product].&amp;[Natura RP-36]"/>
        <member name="[Products].[Product].&amp;[Natura RP-37]"/>
        <member name="[Products].[Product].&amp;[Natura RP-38]"/>
        <member name="[Products].[Product].&amp;[Natura RP-39]"/>
        <member name="[Products].[Product].&amp;[Natura RP-40]"/>
        <member name="[Products].[Product].&amp;[Natura RP-41]"/>
        <member name="[Products].[Product].&amp;[Natura RP-42]"/>
        <member name="[Products].[Product].&amp;[Natura RP-43]"/>
        <member name="[Products].[Product].&amp;[Natura RP-44]"/>
        <member name="[Products].[Product].&amp;[Natura RP-45]"/>
        <member name="[Products].[Product].&amp;[Natura RP-46]"/>
        <member name="[Products].[Product].&amp;[Natura RP-47]"/>
        <member name="[Products].[Product].&amp;[Natura RP-48]"/>
        <member name="[Products].[Product].&amp;[Natura RP-49]"/>
        <member name="[Products].[Product].&amp;[Natura RP-50]"/>
        <member name="[Products].[Product].&amp;[Natura RP-51]"/>
        <member name="[Products].[Product].&amp;[Natura RP-52]"/>
        <member name="[Products].[Product].&amp;[Natura RP-53]"/>
        <member name="[Products].[Product].&amp;[Natura RP-54]"/>
        <member name="[Products].[Product].&amp;[Natura RP-55]"/>
        <member name="[Products].[Product].&amp;[Natura RP-56]"/>
        <member name="[Products].[Product].&amp;[Natura RP-57]"/>
        <member name="[Products].[Product].&amp;[Natura RP-58]"/>
        <member name="[Products].[Product].&amp;[Natura RP-59]"/>
        <member name="[Products].[Product].&amp;[Natura RP-60]"/>
        <member name="[Products].[Product].&amp;[Natura RP-61]"/>
        <member name="[Products].[Product].&amp;[Natura RP-62]"/>
        <member name="[Products].[Product].&amp;[Natura RP-63]"/>
        <member name="[Products].[Product].&amp;[Natura RP-64]"/>
        <member name="[Products].[Product].&amp;[Natura RP-65]"/>
        <member name="[Products].[Product].&amp;[Natura RP-66]"/>
        <member name="[Products].[Product].&amp;[Natura RP-67]"/>
        <member name="[Products].[Product].&amp;[Natura RP-68]"/>
        <member name="[Products].[Product].&amp;[Natura RP-69]"/>
        <member name="[Products].[Product].&amp;[Natura RP-70]"/>
        <member name="[Products].[Product].&amp;[Natura RP-71]"/>
        <member name="[Products].[Product].&amp;[Natura RP-72]"/>
        <member name="[Products].[Product].&amp;[Natura RP-73]"/>
        <member name="[Products].[Product].&amp;[Natura RP-74]"/>
        <member name="[Products].[Product].&amp;[Natura RP-75]"/>
        <member name="[Products].[Product].&amp;[Natura RP-76]"/>
        <member name="[Products].[Product].&amp;[Natura RP-77]"/>
        <member name="[Products].[Product].&amp;[Natura RP-78]"/>
        <member name="[Products].[Product].&amp;[Natura RP-79]"/>
        <member name="[Products].[Product].&amp;[Natura RP-80]"/>
        <member name="[Products].[Product].&amp;[Natura RP-81]"/>
        <member name="[Products].[Product].&amp;[Natura RP-82]"/>
        <member name="[Products].[Product].&amp;[Natura RP-83]"/>
        <member name="[Products].[Product].&amp;[Natura RP-84]"/>
        <member name="[Products].[Product].&amp;[Natura RS-01]"/>
        <member name="[Products].[Product].&amp;[Natura RS-02]"/>
        <member name="[Products].[Product].&amp;[Natura RS-03]"/>
        <member name="[Products].[Product].&amp;[Natura RS-04]"/>
        <member name="[Products].[Product].&amp;[Natura RS-05]"/>
        <member name="[Products].[Product].&amp;[Natura RS-06]"/>
        <member name="[Products].[Product].&amp;[Natura RS-07]"/>
        <member name="[Products].[Product].&amp;[Natura RS-08]"/>
        <member name="[Products].[Product].&amp;[Natura RS-09]"/>
        <member name="[Products].[Product].&amp;[Natura RS-10]"/>
        <member name="[Products].[Product].&amp;[Natura RS-11]"/>
        <member name="[Products].[Product].&amp;[Natura RS-12]"/>
        <member name="[Products].[Product].&amp;[Natura RS-13]"/>
        <member name="[Products].[Product].&amp;[Natura RS-14]"/>
        <member name="[Products].[Product].&amp;[Natura RS-15]"/>
        <member name="[Products].[Product].&amp;[Natura RS-16]"/>
        <member name="[Products].[Product].&amp;[Natura RS-17]"/>
        <member name="[Products].[Product].&amp;[Natura RS-18]"/>
        <member name="[Products].[Product].&amp;[Natura RS-19]"/>
        <member name="[Products].[Product].&amp;[Natura RS-20]"/>
        <member name="[Products].[Product].&amp;[Natura UC-01]"/>
        <member name="[Products].[Product].&amp;[Natura UC-02]"/>
        <member name="[Products].[Product].&amp;[Natura UC-03]"/>
        <member name="[Products].[Product].&amp;[Natura UC-04]"/>
        <member name="[Products].[Product].&amp;[Natura UC-05]"/>
        <member name="[Products].[Product].&amp;[Natura UC-06]"/>
        <member name="[Products].[Product].&amp;[Natura UC-07]"/>
        <member name="[Products].[Product].&amp;[Natura UC-08]"/>
        <member name="[Products].[Product].&amp;[Natura UC-09]"/>
        <member name="[Products].[Product].&amp;[Natura UC-10]"/>
        <member name="[Products].[Product].&amp;[Natura UC-11]"/>
        <member name="[Products].[Product].&amp;[Natura UC-12]"/>
        <member name="[Products].[Product].&amp;[Natura UC-13]"/>
        <member name="[Products].[Product].&amp;[Natura UC-14]"/>
        <member name="[Products].[Product].&amp;[Natura UC-15]"/>
        <member name="[Products].[Product].&amp;[Natura UC-16]"/>
        <member name="[Products].[Product].&amp;[Natura UC-17]"/>
        <member name="[Products].[Product].&amp;[Natura UC-18]"/>
        <member name="[Products].[Product].&amp;[Natura UC-19]"/>
        <member name="[Products].[Product].&amp;[Natura UC-20]"/>
        <member name="[Products].[Product].&amp;[Natura UC-21]"/>
        <member name="[Products].[Product].&amp;[Natura UC-22]"/>
        <member name="[Products].[Product].&amp;[Natura UC-23]"/>
        <member name="[Products].[Product].&amp;[Natura UC-24]"/>
        <member name="[Products].[Product].&amp;[Natura UC-25]"/>
        <member name="[Products].[Product].&amp;[Natura UC-26]"/>
        <member name="[Products].[Product].&amp;[Natura UC-27]"/>
        <member name="[Products].[Product].&amp;[Natura UC-28]"/>
        <member name="[Products].[Product].&amp;[Natura UC-29]"/>
        <member name="[Products].[Product].&amp;[Natura UC-30]"/>
        <member name="[Products].[Product].&amp;[Natura UC-31]"/>
        <member name="[Products].[Product].&amp;[Natura UC-32]"/>
        <member name="[Products].[Product].&amp;[Natura UC-33]"/>
        <member name="[Products].[Product].&amp;[Natura UC-34]"/>
        <member name="[Products].[Product].&amp;[Natura UC-35]"/>
        <member name="[Products].[Product].&amp;[Natura UC-36]"/>
        <member name="[Products].[Product].&amp;[Natura UC-37]"/>
        <member name="[Products].[Product].&amp;[Natura UC-38]"/>
        <member name="[Products].[Product].&amp;[Natura UC-39]"/>
        <member name="[Products].[Product].&amp;[Natura UC-40]"/>
        <member name="[Products].[Product].&amp;[Natura UC-41]"/>
        <member name="[Products].[Product].&amp;[Natura UC-42]"/>
        <member name="[Products].[Product].&amp;[Natura UC-43]"/>
        <member name="[Products].[Product].&amp;[Natura UC-44]"/>
        <member name="[Products].[Product].&amp;[Natura UC-45]"/>
        <member name="[Products].[Product].&amp;[Natura UC-46]"/>
        <member name="[Products].[Product].&amp;[Natura UC-47]"/>
        <member name="[Products].[Product].&amp;[Natura UC-48]"/>
        <member name="[Products].[Product].&amp;[Natura UC-49]"/>
        <member name="[Products].[Product].&amp;[Natura UC-50]"/>
        <member name="[Products].[Product].&amp;[Natura UC-51]"/>
        <member name="[Products].[Product].&amp;[Natura UC-52]"/>
        <member name="[Products].[Product].&amp;[Natura UC-53]"/>
        <member name="[Products].[Product].&amp;[Natura UC-54]"/>
        <member name="[Products].[Product].&amp;[Natura UC-55]"/>
        <member name="[Products].[Product].&amp;[Natura UC-56]"/>
        <member name="[Products].[Product].&amp;[Natura UC-57]"/>
        <member name="[Products].[Product].&amp;[Natura UC-58]"/>
        <member name="[Products].[Product].&amp;[Natura UC-59]"/>
        <member name="[Products].[Product].&amp;[Natura UC-60]"/>
        <member name="[Products].[Product].&amp;[Natura UC-61]"/>
        <member name="[Products].[Product].&amp;[Natura UC-62]"/>
        <member name="[Products].[Product].&amp;[Natura UE-01]"/>
        <member name="[Products].[Product].&amp;[Natura UE-02]"/>
        <member name="[Products].[Product].&amp;[Natura UE-03]"/>
        <member name="[Products].[Product].&amp;[Natura UE-04]"/>
        <member name="[Products].[Product].&amp;[Natura UE-05]"/>
        <member name="[Products].[Product].&amp;[Natura UE-06]"/>
        <member name="[Products].[Product].&amp;[Natura UE-07]"/>
        <member name="[Products].[Product].&amp;[Natura UE-08]"/>
        <member name="[Products].[Product].&amp;[Natura UE-09]"/>
        <member name="[Products].[Product].&amp;[Natura UE-10]"/>
        <member name="[Products].[Product].&amp;[Natura UE-11]"/>
        <member name="[Products].[Product].&amp;[Natura UE-12]"/>
        <member name="[Products].[Product].&amp;[Natura UE-13]"/>
        <member name="[Products].[Product].&amp;[Natura UE-14]"/>
        <member name="[Products].[Product].&amp;[Natura UE-15]"/>
        <member name="[Products].[Product].&amp;[Natura UE-16]"/>
        <member name="[Products].[Product].&amp;[Natura UE-17]"/>
        <member name="[Products].[Product].&amp;[Natura UE-18]"/>
        <member name="[Products].[Product].&amp;[Natura UE-19]"/>
        <member name="[Products].[Product].&amp;[Natura UE-20]"/>
        <member name="[Products].[Product].&amp;[Natura UE-21]"/>
        <member name="[Products].[Product].&amp;[Natura UE-22]"/>
        <member name="[Products].[Product].&amp;[Natura UE-23]"/>
        <member name="[Products].[Product].&amp;[Natura UE-24]"/>
        <member name="[Products].[Product].&amp;[Natura UE-25]"/>
        <member name="[Products].[Product].&amp;[Natura UE-26]"/>
        <member name="[Products].[Product].&amp;[Natura UE-27]"/>
        <member name="[Products].[Product].&amp;[Natura UE-28]"/>
        <member name="[Products].[Product].&amp;[Natura UE-29]"/>
        <member name="[Products].[Product].&amp;[Natura UE-30]"/>
        <member name="[Products].[Product].&amp;[Natura UE-31]"/>
        <member name="[Products].[Product].&amp;[Natura UE-32]"/>
        <member name="[Products].[Product].&amp;[Natura UE-33]"/>
        <member name="[Products].[Product].&amp;[Natura UE-34]"/>
        <member name="[Products].[Product].&amp;[Natura UE-35]"/>
        <member name="[Products].[Product].&amp;[Natura UE-36]"/>
        <member name="[Products].[Product].&amp;[Natura UE-37]"/>
        <member name="[Products].[Product].&amp;[Natura UE-38]"/>
        <member name="[Products].[Product].&amp;[Natura UE-39]"/>
        <member name="[Products].[Product].&amp;[Natura UE-40]"/>
        <member name="[Products].[Product].&amp;[Natura UE-41]"/>
        <member name="[Products].[Product].&amp;[Natura UE-42]"/>
        <member name="[Products].[Product].&amp;[Natura UE-43]"/>
        <member name="[Products].[Product].&amp;[Natura UE-44]"/>
        <member name="[Products].[Product].&amp;[Natura UE-45]"/>
        <member name="[Products].[Product].&amp;[Natura UE-46]"/>
        <member name="[Products].[Product].&amp;[Natura UM-01]"/>
        <member name="[Products].[Product].&amp;[Natura UM-02]"/>
        <member name="[Products].[Product].&amp;[Natura UM-03]"/>
        <member name="[Products].[Product].&amp;[Natura UM-04]"/>
        <member name="[Products].[Product].&amp;[Natura UM-05]"/>
        <member name="[Products].[Product].&amp;[Natura UM-06]"/>
        <member name="[Products].[Product].&amp;[Natura UM-07]"/>
        <member name="[Products].[Product].&amp;[Natura UM-08]"/>
        <member name="[Products].[Product].&amp;[Natura UM-09]"/>
        <member name="[Products].[Product].&amp;[Natura UM-10]"/>
        <member name="[Products].[Product].&amp;[Natura UM-11]"/>
        <member name="[Products].[Product].&amp;[Natura UM-12]"/>
        <member name="[Products].[Product].&amp;[Natura UM-13]"/>
        <member name="[Products].[Product].&amp;[Natura UM-14]"/>
        <member name="[Products].[Product].&amp;[Natura UM-15]"/>
        <member name="[Products].[Product].&amp;[Natura UM-16]"/>
        <member name="[Products].[Product].&amp;[Natura UM-17]"/>
        <member name="[Products].[Product].&amp;[Natura UM-18]"/>
        <member name="[Products].[Product].&amp;[Natura UM-19]"/>
        <member name="[Products].[Product].&amp;[Natura UM-20]"/>
        <member name="[Products].[Product].&amp;[Natura UM-21]"/>
        <member name="[Products].[Product].&amp;[Natura UM-22]"/>
        <member name="[Products].[Product].&amp;[Natura UM-23]"/>
        <member name="[Products].[Product].&amp;[Natura UM-24]"/>
        <member name="[Products].[Product].&amp;[Natura UM-25]"/>
        <member name="[Products].[Product].&amp;[Natura UM-26]"/>
        <member name="[Products].[Product].&amp;[Natura UM-27]"/>
        <member name="[Products].[Product].&amp;[Natura UM-28]"/>
        <member name="[Products].[Product].&amp;[Natura UM-29]"/>
        <member name="[Products].[Product].&amp;[Natura UM-30]"/>
        <member name="[Products].[Product].&amp;[Natura UM-31]"/>
        <member name="[Products].[Product].&amp;[Natura UM-32]"/>
        <member name="[Products].[Product].&amp;[Natura UM-33]"/>
        <member name="[Products].[Product].&amp;[Natura UM-34]"/>
        <member name="[Products].[Product].&amp;[Natura UM-35]"/>
        <member name="[Products].[Product].&amp;[Natura UM-36]"/>
        <member name="[Products].[Product].&amp;[Natura UM-37]"/>
        <member name="[Products].[Product].&amp;[Natura UM-38]"/>
        <member name="[Products].[Product].&amp;[Natura UR-01]"/>
        <member name="[Products].[Product].&amp;[Natura UR-02]"/>
        <member name="[Products].[Product].&amp;[Natura UR-03]"/>
        <member name="[Products].[Product].&amp;[Natura UR-04]"/>
        <member name="[Products].[Product].&amp;[Natura UR-05]"/>
        <member name="[Products].[Product].&amp;[Natura UR-06]"/>
        <member name="[Products].[Product].&amp;[Natura UR-07]"/>
        <member name="[Products].[Product].&amp;[Natura UR-08]"/>
        <member name="[Products].[Product].&amp;[Natura UR-09]"/>
        <member name="[Products].[Product].&amp;[Natura UR-10]"/>
        <member name="[Products].[Product].&amp;[Natura UR-11]"/>
        <member name="[Products].[Product].&amp;[Natura UR-12]"/>
        <member name="[Products].[Product].&amp;[Natura UR-13]"/>
        <member name="[Products].[Product].&amp;[Natura UR-14]"/>
        <member name="[Products].[Product].&amp;[Natura UR-15]"/>
        <member name="[Products].[Product].&amp;[Natura UR-16]"/>
        <member name="[Products].[Product].&amp;[Natura UR-17]"/>
        <member name="[Products].[Product].&amp;[Natura UR-18]"/>
        <member name="[Products].[Product].&amp;[Natura UR-19]"/>
        <member name="[Products].[Product].&amp;[Natura UR-20]"/>
        <member name="[Products].[Product].&amp;[Natura UR-21]"/>
        <member name="[Products].[Product].&amp;[Natura UR-22]"/>
        <member name="[Products].[Product].&amp;[Natura UR-23]"/>
        <member name="[Products].[Product].&amp;[Natura UR-24]"/>
        <member name="[Products].[Product].&amp;[Natura UR-25]"/>
        <member name="[Products].[Product].&amp;[Natura UR-26]"/>
        <member name="[Products].[Product].&amp;[Natura UR-27]"/>
        <member name="[Products].[Product].&amp;[Natura UR-28]"/>
        <member name="[Products].[Product].&amp;[Natura UR-29]"/>
        <member name="[Products].[Product].&amp;[Natura UR-30]"/>
        <member name="[Products].[Product].&amp;[Natura UR-31]"/>
        <member name="[Products].[Product].&amp;[Natura UR-32]"/>
        <member name="[Products].[Product].&amp;[Natura UR-33]"/>
        <member name="[Products].[Product].&amp;[Natura UR-34]"/>
        <member name="[Products].[Product].&amp;[Natura UR-35]"/>
        <member name="[Products].[Product].&amp;[Natura UR-36]"/>
        <member name="[Products].[Product].&amp;[Natura UR-37]"/>
        <member name="[Products].[Product].&amp;[Natura YY-01]"/>
        <member name="[Products].[Product].&amp;[Natura YY-02]"/>
        <member name="[Products].[Product].&amp;[Natura YY-03]"/>
        <member name="[Products].[Product].&amp;[Natura YY-04]"/>
        <member name="[Products].[Product].&amp;[Natura YY-05]"/>
        <member name="[Products].[Product].&amp;[Natura YY-06]"/>
        <member name="[Products].[Product].&amp;[Natura YY-07]"/>
        <member name="[Products].[Product].&amp;[Natura YY-08]"/>
        <member name="[Products].[Product].&amp;[Natura YY-09]"/>
        <member name="[Products].[Product].&amp;[Natura YY-10]"/>
        <member name="[Products].[Product].&amp;[Natura YY-11]"/>
        <member name="[Products].[Product].&amp;[Natura YY-12]"/>
        <member name="[Products].[Product].&amp;[Natura YY-13]"/>
        <member name="[Products].[Product].&amp;[Natura YY-14]"/>
        <member name="[Products].[Product].&amp;[Natura YY-15]"/>
        <member name="[Products].[Product].&amp;[Natura YY-16]"/>
        <member name="[Products].[Product].&amp;[Natura YY-17]"/>
        <member name="[Products].[Product].&amp;[Natura YY-18]"/>
        <member name="[Products].[Product].&amp;[Natura YY-19]"/>
        <member name="[Products].[Product].&amp;[Natura YY-20]"/>
        <member name="[Products].[Product].&amp;[Natura YY-21]"/>
        <member name="[Products].[Product].&amp;[Natura YY-22]"/>
        <member name="[Products].[Product].&amp;[Natura YY-23]"/>
        <member name="[Products].[Product].&amp;[Natura YY-24]"/>
        <member name="[Products].[Product].&amp;[Natura YY-25]"/>
        <member name="[Products].[Product].&amp;[Natura YY-26]"/>
        <member name="[Products].[Product].&amp;[Natura YY-27]"/>
        <member name="[Products].[Product].&amp;[Quibus MA-01]"/>
        <member name="[Products].[Product].&amp;[Quibus MA-02]"/>
        <member name="[Products].[Product].&amp;[Quibus MA-03]"/>
        <member name="[Products].[Product].&amp;[Quibus MA-04]"/>
        <member name="[Products].[Product].&amp;[Quibus MA-05]"/>
        <member name="[Products].[Product].&amp;[Quibus MA-06]"/>
        <member name="[Products].[Product].&amp;[Quibus MA-07]"/>
        <member name="[Products].[Product].&amp;[Quibus MA-08]"/>
        <member name="[Products].[Product].&amp;[Quibus MA-09]"/>
        <member name="[Products].[Product].&amp;[Quibus MA-10]"/>
        <member name="[Products].[Product].&amp;[Quibus MA-11]"/>
        <member name="[Products].[Product].&amp;[Quibus MA-12]"/>
        <member name="[Products].[Product].&amp;[Quibus MA-13]"/>
        <member name="[Products].[Product].&amp;[Quibus MA-14]"/>
        <member name="[Products].[Product].&amp;[Quibus MA-15]"/>
        <member name="[Products].[Product].&amp;[Quibus MA-16]"/>
        <member name="[Products].[Product].&amp;[Quibus MA-17]"/>
        <member name="[Products].[Product].&amp;[Quibus MA-18]"/>
        <member name="[Products].[Product].&amp;[Quibus MA-19]"/>
        <member name="[Products].[Product].&amp;[Quibus MA-20]"/>
        <member name="[Products].[Product].&amp;[Quibus MA-21]"/>
        <member name="[Products].[Product].&amp;[Quibus MA-22]"/>
        <member name="[Products].[Product].&amp;[Quibus MA-23]"/>
        <member name="[Products].[Product].&amp;[Quibus MA-24]"/>
        <member name="[Products].[Product].&amp;[Quibus MA-25]"/>
        <member name="[Products].[Product].&amp;[Quibus MA-26]"/>
        <member name="[Products].[Product].&amp;[Quibus MA-27]"/>
        <member name="[Products].[Product].&amp;[Quibus MA-28]"/>
        <member name="[Products].[Product].&amp;[Quibus MA-29]"/>
        <member name="[Products].[Product].&amp;[Quibus MA-30]"/>
        <member name="[Products].[Product].&amp;[Quibus MA-31]"/>
        <member name="[Products].[Product].&amp;[Quibus MA-32]"/>
        <member name="[Products].[Product].&amp;[Quibus MA-33]"/>
        <member name="[Products].[Product].&amp;[Quibus MA-34]"/>
        <member name="[Products].[Product].&amp;[Quibus MA-35]"/>
        <member name="[Products].[Product].&amp;[Quibus MA-36]"/>
        <member name="[Products].[Product].&amp;[Quibus MA-37]"/>
        <member name="[Products].[Product].&amp;[Quibus MA-38]"/>
        <member name="[Products].[Product].&amp;[Quibus MA-39]"/>
        <member name="[Products].[Product].&amp;[Quibus MA-40]"/>
        <member name="[Products].[Product].&amp;[Quibus MA-41]"/>
        <member name="[Products].[Product].&amp;[Quibus MA-42]"/>
        <member name="[Products].[Product].&amp;[Quibus MA-43]"/>
        <member name="[Products].[Product].&amp;[Quibus MA-44]"/>
        <member name="[Products].[Product].&amp;[Quibus MP-01]"/>
        <member name="[Products].[Product].&amp;[Quibus MP-02]"/>
        <member name="[Products].[Product].&amp;[Quibus MP-03]"/>
        <member name="[Products].[Product].&amp;[Quibus MP-04]"/>
        <member name="[Products].[Product].&amp;[Quibus MP-05]"/>
        <member name="[Products].[Product].&amp;[Quibus MP-06]"/>
        <member name="[Products].[Product].&amp;[Quibus MP-07]"/>
        <member name="[Products].[Product].&amp;[Quibus MP-08]"/>
        <member name="[Products].[Product].&amp;[Quibus MP-09]"/>
        <member name="[Products].[Product].&amp;[Quibus MP-10]"/>
        <member name="[Products].[Product].&amp;[Quibus MP-11]"/>
        <member name="[Products].[Product].&amp;[Quibus MP-12]"/>
        <member name="[Products].[Product].&amp;[Quibus MP-13]"/>
        <member name="[Products].[Product].&amp;[Quibus MP-14]"/>
        <member name="[Products].[Product].&amp;[Quibus MP-15]"/>
        <member name="[Products].[Product].&amp;[Quibus MP-16]"/>
        <member name="[Products].[Product].&amp;[Quibus MP-17]"/>
        <member name="[Products].[Product].&amp;[Quibus MP-18]"/>
        <member name="[Products].[Product].&amp;[Quibus MP-19]"/>
        <member name="[Products].[Product].&amp;[Quibus MP-20]"/>
        <member name="[Products].[Product].&amp;[Quibus MP-21]"/>
        <member name="[Products].[Product].&amp;[Quibus MP-22]"/>
        <member name="[Products].[Product].&amp;[Quibus MP-23]"/>
        <member name="[Products].[Product].&amp;[Quibus MP-24]"/>
        <member name="[Products].[Product].&amp;[Quibus MP-25]"/>
        <member name="[Products].[Product].&amp;[Quibus MP-26]"/>
        <member name="[Products].[Product].&amp;[Quibus MP-27]"/>
        <member name="[Products].[Product].&amp;[Quibus MP-28]"/>
        <member name="[Products].[Product].&amp;[Quibus MP-29]"/>
        <member name="[Products].[Product].&amp;[Quibus MP-30]"/>
        <member name="[Products].[Product].&amp;[Quibus MP-31]"/>
        <member name="[Products].[Product].&amp;[Quibus MP-32]"/>
        <member name="[Products].[Product].&amp;[Quibus RP-00]"/>
        <member name="[Products].[Product].&amp;[Quibus RP-01]"/>
        <member name="[Products].[Product].&amp;[Quibus RP-02]"/>
        <member name="[Products].[Product].&amp;[Quibus RP-03]"/>
        <member name="[Products].[Product].&amp;[Quibus RP-04]"/>
        <member name="[Products].[Product].&amp;[Quibus RP-05]"/>
        <member name="[Products].[Product].&amp;[Quibus RP-06]"/>
        <member name="[Products].[Product].&amp;[Quibus RP-07]"/>
        <member name="[Products].[Product].&amp;[Quibus RP-08]"/>
        <member name="[Products].[Product].&amp;[Quibus RP-09]"/>
        <member name="[Products].[Product].&amp;[Quibus RP-10]"/>
        <member name="[Products].[Product].&amp;[Quibus RP-11]"/>
        <member name="[Products].[Product].&amp;[Quibus RP-12]"/>
        <member name="[Products].[Product].&amp;[Quibus RP-13]"/>
        <member name="[Products].[Product].&amp;[Quibus RP-14]"/>
        <member name="[Products].[Product].&amp;[Quibus RP-15]"/>
        <member name="[Products].[Product].&amp;[Quibus RP-16]"/>
        <member name="[Products].[Product].&amp;[Quibus RP-17]"/>
        <member name="[Products].[Product].&amp;[Quibus RP-18]"/>
        <member name="[Products].[Product].&amp;[Quibus RP-19]"/>
        <member name="[Products].[Product].&amp;[Quibus RP-20]"/>
        <member name="[Products].[Product].&amp;[Quibus RP-21]"/>
        <member name="[Products].[Product].&amp;[Quibus RP-22]"/>
        <member name="[Products].[Product].&amp;[Quibus RP-23]"/>
        <member name="[Products].[Product].&amp;[Quibus RP-24]"/>
        <member name="[Products].[Product].&amp;[Quibus RP-25]"/>
        <member name="[Products].[Product].&amp;[Quibus RP-26]"/>
        <member name="[Products].[Product].&amp;[Quibus RP-27]"/>
        <member name="[Products].[Product].&amp;[Quibus RP-28]"/>
        <member name="[Products].[Product].&amp;[Quibus RP-29]"/>
        <member name="[Products].[Product].&amp;[Quibus RP-30]"/>
        <member name="[Products].[Product].&amp;[Quibus RP-31]"/>
        <member name="[Products].[Product].&amp;[Quibus RP-32]"/>
        <member name="[Products].[Product].&amp;[Quibus RP-33]"/>
        <member name="[Products].[Product].&amp;[Quibus RP-34]"/>
        <member name="[Products].[Product].&amp;[Quibus RP-35]"/>
        <member name="[Products].[Product].&amp;[Quibus RP-36]"/>
        <member name="[Products].[Product].&amp;[Quibus RP-37]"/>
        <member name="[Products].[Product].&amp;[Quibus RP-38]"/>
        <member name="[Products].[Product].&amp;[Quibus RP-39]"/>
        <member name="[Products].[Product].&amp;[Quibus RP-40]"/>
        <member name="[Products].[Product].&amp;[Quibus RP-41]"/>
        <member name="[Products].[Product].&amp;[Quibus RP-42]"/>
        <member name="[Products].[Product].&amp;[Quibus RP-43]"/>
        <member name="[Products].[Product].&amp;[Quibus RP-44]"/>
        <member name="[Products].[Product].&amp;[Quibus RP-45]"/>
        <member name="[Products].[Product].&amp;[Quibus RP-46]"/>
        <member name="[Products].[Product].&amp;[Quibus RP-47]"/>
        <member name="[Products].[Product].&amp;[Quibus RP-48]"/>
        <member name="[Products].[Product].&amp;[Quibus RP-49]"/>
        <member name="[Products].[Product].&amp;[Quibus RP-50]"/>
        <member name="[Products].[Product].&amp;[Quibus RP-51]"/>
        <member name="[Products].[Product].&amp;[Quibus RP-52]"/>
        <member name="[Products].[Product].&amp;[Quibus RP-53]"/>
        <member name="[Products].[Product].&amp;[Quibus RP-54]"/>
        <member name="[Products].[Product].&amp;[Quibus RP-55]"/>
        <member name="[Products].[Product].&amp;[Quibus RP-56]"/>
        <member name="[Products].[Product].&amp;[Quibus RP-57]"/>
        <member name="[Products].[Product].&amp;[Quibus RP-58]"/>
        <member name="[Products].[Product].&amp;[Quibus RP-59]"/>
        <member name="[Products].[Product].&amp;[Quibus RP-60]"/>
        <member name="[Products].[Product].&amp;[Quibus RP-61]"/>
        <member name="[Products].[Product].&amp;[Quibus RP-62]"/>
        <member name="[Products].[Product].&amp;[Quibus RP-63]"/>
        <member name="[Products].[Product].&amp;[Quibus RP-64]"/>
        <member name="[Products].[Product].&amp;[Quibus RP-65]"/>
        <member name="[Products].[Product].&amp;[Quibus RP-66]"/>
        <member name="[Products].[Product].&amp;[Quibus RP-67]"/>
        <member name="[Products].[Product].&amp;[Quibus RP-68]"/>
        <member name="[Products].[Product].&amp;[Quibus RP-69]"/>
        <member name="[Products].[Product].&amp;[Quibus RP-70]"/>
        <member name="[Products].[Product].&amp;[Quibus RP-71]"/>
        <member name="[Products].[Product].&amp;[Quibus RP-72]"/>
        <member name="[Products].[Product].&amp;[Quibus RP-73]"/>
        <member name="[Products].[Product].&amp;[Quibus RP-74]"/>
        <member name="[Products].[Product].&amp;[Quibus RP-75]"/>
        <member name="[Products].[Product].&amp;[Quibus RP-76]"/>
        <member name="[Products].[Product].&amp;[Quibus RP-77]"/>
        <member name="[Products].[Product].&amp;[Quibus RP-78]"/>
        <member name="[Products].[Product].&amp;[Quibus RP-79]"/>
        <member name="[Products].[Product].&amp;[Quibus RP-80]"/>
        <member name="[Products].[Product].&amp;[Quibus RP-81]"/>
        <member name="[Products].[Product].&amp;[Quibus RP-82]"/>
        <member name="[Products].[Product].&amp;[Quibus RP-83]"/>
        <member name="[Products].[Product].&amp;[Quibus RP-84]"/>
        <member name="[Products].[Product].&amp;[Quibus RP-85]"/>
        <member name="[Products].[Product].&amp;[Quibus RP-86]"/>
        <member name="[Products].[Product].&amp;[Quibus RP-87]"/>
        <member name="[Products].[Product].&amp;[Quibus RP-88]"/>
        <member name="[Products].[Product].&amp;[Quibus RP-89]"/>
        <member name="[Products].[Product].&amp;[Quibus RP-90]"/>
        <member name="[Products].[Product].&amp;[Quibus RP-91]"/>
        <member name="[Products].[Product].&amp;[Quibus RP-92]"/>
        <member name="[Products].[Product].&amp;[Quibus RP-93]"/>
        <member name="[Products].[Product].&amp;[Quibus RP-94]"/>
        <member name="[Products].[Product].&amp;[Quibus RP-95]"/>
        <member name="[Products].[Product].&amp;[Quibus RP-96]"/>
        <member name="[Products].[Product].&amp;[Quibus RP-97]"/>
        <member name="[Products].[Product].&amp;[Quibus RP-98]"/>
        <member name="[Products].[Product].&amp;[Quibus RP-99]"/>
        <member name="[Products].[Product].&amp;[Quibus RS-00]"/>
        <member name="[Products].[Product].&amp;[Quibus RS-01]"/>
        <member name="[Products].[Product].&amp;[Quibus RS-02]"/>
        <member name="[Products].[Product].&amp;[Quibus RS-03]"/>
        <member name="[Products].[Product].&amp;[Quibus RS-04]"/>
        <member name="[Products].[Product].&amp;[Quibus RS-05]"/>
        <member name="[Products].[Product].&amp;[Quibus RS-06]"/>
        <member name="[Products].[Product].&amp;[Quibus RS-07]"/>
        <member name="[Products].[Product].&amp;[Quibus RS-08]"/>
        <member name="[Products].[Product].&amp;[Quibus RS-09]"/>
        <member name="[Products].[Product].&amp;[Quibus RS-10]"/>
        <member name="[Products].[Product].&amp;[Quibus RS-11]"/>
        <member name="[Products].[Product].&amp;[Quibus RS-12]"/>
        <member name="[Products].[Product].&amp;[Quibus RS-13]"/>
        <member name="[Products].[Product].&amp;[Quibus RS-14]"/>
        <member name="[Products].[Product].&amp;[Quibus RS-15]"/>
        <member name="[Products].[Product].&amp;[Quibus RS-16]"/>
        <member name="[Products].[Product].&amp;[Quibus RS-17]"/>
        <member name="[Products].[Product].&amp;[Quibus RS-18]"/>
        <member name="[Products].[Product].&amp;[Quibus RS-19]"/>
        <member name="[Products].[Product].&amp;[Quibus RS-20]"/>
        <member name="[Products].[Product].&amp;[Quibus RS-21]"/>
        <member name="[Products].[Product].&amp;[Quibus RS-22]"/>
        <member name="[Products].[Product].&amp;[Quibus RS-23]"/>
        <member name="[Products].[Product].&amp;[Quibus RS-24]"/>
        <member name="[Products].[Product].&amp;[Quibus RS-25]"/>
        <member name="[Products].[Product].&amp;[Quibus RS-26]"/>
        <member name="[Products].[Product].&amp;[Quibus RS-27]"/>
        <member name="[Products].[Product].&amp;[Quibus RS-28]"/>
        <member name="[Products].[Product].&amp;[Quibus RS-29]"/>
        <member name="[Products].[Product].&amp;[Quibus RS-30]"/>
        <member name="[Products].[Product].&amp;[Quibus RS-31]"/>
        <member name="[Products].[Product].&amp;[Quibus RS-32]"/>
        <member name="[Products].[Product].&amp;[Quibus RS-33]"/>
        <member name="[Products].[Product].&amp;[Quibus RS-34]"/>
        <member name="[Products].[Product].&amp;[Quibus RS-35]"/>
        <member name="[Products].[Product].&amp;[Quibus RS-36]"/>
        <member name="[Products].[Product].&amp;[Quibus RS-37]"/>
        <member name="[Products].[Product].&amp;[Quibus RS-38]"/>
        <member name="[Products].[Product].&amp;[Quibus RS-39]"/>
        <member name="[Products].[Product].&amp;[Quibus RS-40]"/>
        <member name="[Products].[Product].&amp;[Quibus RS-41]"/>
        <member name="[Products].[Product].&amp;[Quibus RS-42]"/>
        <member name="[Products].[Product].&amp;[Quibus RS-43]"/>
        <member name="[Products].[Product].&amp;[Quibus RS-44]"/>
        <member name="[Products].[Product].&amp;[Quibus RS-45]"/>
        <member name="[Products].[Product].&amp;[Quibus RS-46]"/>
        <member name="[Products].[Product].&amp;[Quibus RS-47]"/>
        <member name="[Products].[Product].&amp;[Quibus RS-48]"/>
        <member name="[Products].[Product].&amp;[Quibus RS-49]"/>
        <member name="[Products].[Product].&amp;[Quibus RS-50]"/>
        <member name="[Products].[Product].&amp;[Quibus RS-51]"/>
        <member name="[Products].[Product].&amp;[Quibus RS-52]"/>
        <member name="[Products].[Product].&amp;[Quibus RS-53]"/>
        <member name="[Products].[Product].&amp;[Quibus RS-54]"/>
        <member name="[Products].[Product].&amp;[Quibus RS-55]"/>
        <member name="[Products].[Product].&amp;[Quibus RS-56]"/>
        <member name="[Products].[Product].&amp;[Quibus RS-57]"/>
        <member name="[Products].[Product].&amp;[Quibus RS-58]"/>
        <member name="[Products].[Product].&amp;[Quibus RS-59]"/>
        <member name="[Products].[Product].&amp;[Quibus RS-60]"/>
        <member name="[Products].[Product].&amp;[Quibus RS-61]"/>
        <member name="[Products].[Product].&amp;[Quibus RS-62]"/>
        <member name="[Products].[Product].&amp;[Quibus RS-63]"/>
        <member name="[Products].[Product].&amp;[Quibus RS-64]"/>
        <member name="[Products].[Product].&amp;[Quibus RS-65]"/>
        <member name="[Products].[Product].&amp;[Quibus RS-66]"/>
        <member name="[Products].[Product].&amp;[Quibus RS-67]"/>
        <member name="[Products].[Product].&amp;[Quibus RS-68]"/>
        <member name="[Products].[Product].&amp;[Quibus RS-69]"/>
        <member name="[Products].[Product].&amp;[Quibus RS-70]"/>
        <member name="[Products].[Product].&amp;[Quibus RS-71]"/>
        <member name="[Products].[Product].&amp;[Quibus RS-72]"/>
        <member name="[Products].[Product].&amp;[Quibus RS-73]"/>
        <member name="[Products].[Product].&amp;[Quibus RS-74]"/>
        <member name="[Products].[Product].&amp;[Quibus RS-75]"/>
        <member name="[Products].[Product].&amp;[Quibus RS-76]"/>
        <member name="[Products].[Product].&amp;[Quibus RS-77]"/>
        <member name="[Products].[Product].&amp;[Quibus RS-78]"/>
        <member name="[Products].[Product].&amp;[Quibus RS-79]"/>
        <member name="[Products].[Product].&amp;[Quibus RS-80]"/>
        <member name="[Products].[Product].&amp;[Quibus RS-81]"/>
        <member name="[Products].[Product].&amp;[Quibus RS-82]"/>
        <member name="[Products].[Product].&amp;[Quibus RS-83]"/>
        <member name="[Products].[Product].&amp;[Quibus RS-84]"/>
        <member name="[Products].[Product].&amp;[Quibus RS-85]"/>
        <member name="[Products].[Product].&amp;[Quibus RS-86]"/>
        <member name="[Products].[Product].&amp;[Quibus RS-87]"/>
        <member name="[Products].[Product].&amp;[Quibus RS-88]"/>
        <member name="[Products].[Product].&amp;[Quibus RS-89]"/>
        <member name="[Products].[Product].&amp;[Quibus RS-90]"/>
        <member name="[Products].[Product].&amp;[Quibus RS-91]"/>
        <member name="[Products].[Product].&amp;[Quibus RS-92]"/>
        <member name="[Products].[Product].&amp;[Quibus RS-93]"/>
        <member name="[Products].[Product].&amp;[Quibus RS-94]"/>
        <member name="[Products].[Product].&amp;[Quibus RS-95]"/>
        <member name="[Products].[Product].&amp;[Quibus RS-96]"/>
        <member name="[Products].[Product].&amp;[Quibus RS-97]"/>
        <member name="[Products].[Product].&amp;[Quibus RS-98]"/>
        <member name="[Products].[Product].&amp;[Quibus RS-99]"/>
        <member name="[Products].[Product].&amp;[Quibus UE-01]"/>
        <member name="[Products].[Product].&amp;[Quibus UE-02]"/>
        <member name="[Products].[Product].&amp;[Quibus UE-03]"/>
        <member name="[Products].[Product].&amp;[Quibus UE-04]"/>
        <member name="[Products].[Product].&amp;[Quibus UE-05]"/>
        <member name="[Products].[Product].&amp;[Quibus UE-06]"/>
        <member name="[Products].[Product].&amp;[Quibus UE-07]"/>
        <member name="[Products].[Product].&amp;[Quibus UE-08]"/>
        <member name="[Products].[Product].&amp;[Quibus UE-09]"/>
        <member name="[Products].[Product].&amp;[Quibus UE-10]"/>
        <member name="[Products].[Product].&amp;[Quibus UE-11]"/>
        <member name="[Products].[Product].&amp;[Quibus UE-12]"/>
        <member name="[Products].[Product].&amp;[Quibus UE-13]"/>
        <member name="[Products].[Product].&amp;[Quibus UE-14]"/>
        <member name="[Products].[Product].&amp;[Quibus UE-15]"/>
        <member name="[Products].[Product].&amp;[Quibus UE-16]"/>
        <member name="[Products].[Product].&amp;[Quibus UE-17]"/>
        <member name="[Products].[Product].&amp;[Quibus UR-01]"/>
        <member name="[Products].[Product].&amp;[Quibus UR-02]"/>
        <member name="[Products].[Product].&amp;[Quibus UR-03]"/>
        <member name="[Products].[Product].&amp;[Salvus UC-01]"/>
        <member name="[Products].[Product].&amp;[Salvus UE-01]"/>
        <member name="[Products].[Product].&amp;[Salvus YY-01]"/>
        <member name="[Products].[Product].&amp;[Salvus YY-02]"/>
        <member name="[Products].[Product].&amp;[Salvus YY-03]"/>
        <member name="[Products].[Product].&amp;[Salvus YY-04]"/>
        <member name="[Products].[Product].&amp;[Salvus YY-05]"/>
        <member name="[Products].[Product].&amp;[Salvus YY-06]"/>
        <member name="[Products].[Product].&amp;[Salvus YY-07]"/>
        <member name="[Products].[Product].&amp;[Salvus YY-08]"/>
        <member name="[Products].[Product].&amp;[Salvus YY-09]"/>
        <member name="[Products].[Product].&amp;[Salvus YY-10]"/>
        <member name="[Products].[Product].&amp;[Salvus YY-11]"/>
        <member name="[Products].[Product].&amp;[Salvus YY-12]"/>
        <member name="[Products].[Product].&amp;[Salvus YY-13]"/>
        <member name="[Products].[Product].&amp;[Salvus YY-14]"/>
        <member name="[Products].[Product].&amp;[Salvus YY-15]"/>
        <member name="[Products].[Product].&amp;[Salvus YY-16]"/>
        <member name="[Products].[Product].&amp;[Salvus YY-17]"/>
        <member name="[Products].[Product].&amp;[Salvus YY-18]"/>
        <member name="[Products].[Product].&amp;[Salvus YY-19]"/>
        <member name="[Products].[Product].&amp;[Salvus YY-20]"/>
        <member name="[Products].[Product].&amp;[Salvus YY-21]"/>
        <member name="[Products].[Product].&amp;[Salvus YY-22]"/>
        <member name="[Products].[Product].&amp;[Salvus YY-23]"/>
        <member name="[Products].[Product].&amp;[Salvus YY-24]"/>
        <member name="[Products].[Product].&amp;[Salvus YY-25]"/>
        <member name="[Products].[Product].&amp;[Salvus YY-26]"/>
        <member name="[Products].[Product].&amp;[Salvus YY-27]"/>
        <member name="[Products].[Product].&amp;[Salvus YY-28]"/>
        <member name="[Products].[Product].&amp;[Salvus YY-29]"/>
        <member name="[Products].[Product].&amp;[Salvus YY-30]"/>
        <member name="[Products].[Product].&amp;[Salvus YY-31]"/>
        <member name="[Products].[Product].&amp;[Salvus YY-32]"/>
        <member name="[Products].[Product].&amp;[Salvus YY-33]"/>
        <member name="[Products].[Product].&amp;[Salvus YY-34]"/>
        <member name="[Products].[Product].&amp;[Salvus YY-35]"/>
        <member name="[Products].[Product].&amp;[Salvus YY-36]"/>
        <member name="[Products].[Product].&amp;[Maximus RP-01]"/>
        <member name="[Products].[Product].&amp;[Maximus RP-02]"/>
        <member name="[Products].[Product].&amp;[Maximus RS-01]"/>
        <member name="[Products].[Product].&amp;[Maximus RS-02]"/>
        <member name="[Products].[Product].&amp;[Maximus UC-00]"/>
        <member name="[Products].[Product].&amp;[Maximus UC-01]"/>
        <member name="[Products].[Product].&amp;[Maximus UC-02]"/>
        <member name="[Products].[Product].&amp;[Maximus UC-03]"/>
        <member name="[Products].[Product].&amp;[Maximus UC-04]"/>
        <member name="[Products].[Product].&amp;[Maximus UC-05]"/>
        <member name="[Products].[Product].&amp;[Maximus UC-06]"/>
        <member name="[Products].[Product].&amp;[Maximus UC-07]"/>
        <member name="[Products].[Product].&amp;[Maximus UC-08]"/>
        <member name="[Products].[Product].&amp;[Maximus UC-09]"/>
        <member name="[Products].[Product].&amp;[Maximus UC-10]"/>
        <member name="[Products].[Product].&amp;[Maximus UC-11]"/>
        <member name="[Products].[Product].&amp;[Maximus UC-12]"/>
        <member name="[Products].[Product].&amp;[Maximus UC-13]"/>
        <member name="[Products].[Product].&amp;[Maximus UC-14]"/>
        <member name="[Products].[Product].&amp;[Maximus UC-15]"/>
        <member name="[Products].[Product].&amp;[Maximus UC-16]"/>
        <member name="[Products].[Product].&amp;[Maximus UC-17]"/>
        <member name="[Products].[Product].&amp;[Maximus UC-18]"/>
        <member name="[Products].[Product].&amp;[Maximus UC-19]"/>
        <member name="[Products].[Product].&amp;[Maximus UC-20]"/>
        <member name="[Products].[Product].&amp;[Maximus UC-21]"/>
        <member name="[Products].[Product].&amp;[Maximus UC-22]"/>
        <member name="[Products].[Product].&amp;[Maximus UC-23]"/>
        <member name="[Products].[Product].&amp;[Maximus UC-24]"/>
        <member name="[Products].[Product].&amp;[Maximus UC-25]"/>
        <member name="[Products].[Product].&amp;[Maximus UC-26]"/>
        <member name="[Products].[Product].&amp;[Maximus UC-27]"/>
        <member name="[Products].[Product].&amp;[Maximus UC-28]"/>
        <member name="[Products].[Product].&amp;[Maximus UC-29]"/>
        <member name="[Products].[Product].&amp;[Maximus UC-30]"/>
        <member name="[Products].[Product].&amp;[Maximus UC-31]"/>
        <member name="[Products].[Product].&amp;[Maximus UC-32]"/>
        <member name="[Products].[Product].&amp;[Maximus UC-33]"/>
        <member name="[Products].[Product].&amp;[Maximus UC-34]"/>
        <member name="[Products].[Product].&amp;[Maximus UC-35]"/>
        <member name="[Products].[Product].&amp;[Maximus UC-36]"/>
        <member name="[Products].[Product].&amp;[Maximus UC-37]"/>
        <member name="[Products].[Product].&amp;[Maximus UC-38]"/>
        <member name="[Products].[Product].&amp;[Maximus UC-39]"/>
        <member name="[Products].[Product].&amp;[Maximus UC-40]"/>
        <member name="[Products].[Product].&amp;[Maximus UC-41]"/>
        <member name="[Products].[Product].&amp;[Maximus UC-42]"/>
        <member name="[Products].[Product].&amp;[Maximus UC-43]"/>
        <member name="[Products].[Product].&amp;[Maximus UC-44]"/>
        <member name="[Products].[Product].&amp;[Maximus UC-45]"/>
        <member name="[Products].[Product].&amp;[Maximus UC-46]"/>
        <member name="[Products].[Product].&amp;[Maximus UC-47]"/>
        <member name="[Products].[Product].&amp;[Maximus UC-48]"/>
        <member name="[Products].[Product].&amp;[Maximus UC-49]"/>
        <member name="[Products].[Product].&amp;[Maximus UC-50]"/>
        <member name="[Products].[Product].&amp;[Maximus UC-51]"/>
        <member name="[Products].[Product].&amp;[Maximus UC-52]"/>
        <member name="[Products].[Product].&amp;[Maximus UC-53]"/>
        <member name="[Products].[Product].&amp;[Maximus UC-54]"/>
        <member name="[Products].[Product].&amp;[Maximus UC-55]"/>
        <member name="[Products].[Product].&amp;[Maximus UC-56]"/>
        <member name="[Products].[Product].&amp;[Maximus UC-57]"/>
        <member name="[Products].[Product].&amp;[Maximus UC-58]"/>
        <member name="[Products].[Product].&amp;[Maximus UC-59]"/>
        <member name="[Products].[Product].&amp;[Maximus UC-60]"/>
        <member name="[Products].[Product].&amp;[Maximus UC-61]"/>
        <member name="[Products].[Product].&amp;[Maximus UC-62]"/>
        <member name="[Products].[Product].&amp;[Maximus UC-63]"/>
        <member name="[Products].[Product].&amp;[Maximus UC-64]"/>
        <member name="[Products].[Product].&amp;[Maximus UC-65]"/>
        <member name="[Products].[Product].&amp;[Maximus UC-66]"/>
        <member name="[Products].[Product].&amp;[Maximus UC-67]"/>
        <member name="[Products].[Product].&amp;[Maximus UC-68]"/>
        <member name="[Products].[Product].&amp;[Maximus UC-69]"/>
        <member name="[Products].[Product].&amp;[Maximus UC-70]"/>
        <member name="[Products].[Product].&amp;[Maximus UC-71]"/>
        <member name="[Products].[Product].&amp;[Maximus UC-72]"/>
        <member name="[Products].[Product].&amp;[Maximus UC-73]"/>
        <member name="[Products].[Product].&amp;[Maximus UC-74]"/>
        <member name="[Products].[Product].&amp;[Maximus UC-75]"/>
        <member name="[Products].[Product].&amp;[Maximus UC-76]"/>
        <member name="[Products].[Product].&amp;[Maximus UC-77]"/>
        <member name="[Products].[Product].&amp;[Maximus UC-78]"/>
        <member name="[Products].[Product].&amp;[Maximus UC-79]"/>
        <member name="[Products].[Product].&amp;[Maximus UC-80]"/>
        <member name="[Products].[Product].&amp;[Maximus UC-81]"/>
        <member name="[Products].[Product].&amp;[Maximus UC-82]"/>
        <member name="[Products].[Product].&amp;[Maximus UC-83]"/>
        <member name="[Products].[Product].&amp;[Maximus UC-84]"/>
        <member name="[Products].[Product].&amp;[Maximus UC-85]"/>
        <member name="[Products].[Product].&amp;[Maximus UC-86]"/>
        <member name="[Products].[Product].&amp;[Maximus UC-87]"/>
        <member name="[Products].[Product].&amp;[Maximus UC-88]"/>
        <member name="[Products].[Product].&amp;[Maximus UC-89]"/>
        <member name="[Products].[Product].&amp;[Maximus UC-90]"/>
        <member name="[Products].[Product].&amp;[Maximus UC-91]"/>
        <member name="[Products].[Product].&amp;[Maximus UC-92]"/>
        <member name="[Products].[Product].&amp;[Maximus UC-93]"/>
        <member name="[Products].[Product].&amp;[Maximus UC-94]"/>
        <member name="[Products].[Product].&amp;[Maximus UC-95]"/>
        <member name="[Products].[Product].&amp;[Maximus UC-96]"/>
        <member name="[Products].[Product].&amp;[Maximus UC-97]"/>
        <member name="[Products].[Product].&amp;[Maximus UC-98]"/>
        <member name="[Products].[Product].&amp;[Maximus UC-99]"/>
        <member name="[Products].[Product].&amp;[Maximus UE-01]"/>
        <member name="[Products].[Product].&amp;[Maximus UE-02]"/>
        <member name="[Products].[Product].&amp;[Maximus UE-03]"/>
        <member name="[Products].[Product].&amp;[Maximus UE-04]"/>
        <member name="[Products].[Product].&amp;[Maximus UE-05]"/>
        <member name="[Products].[Product].&amp;[Maximus UE-06]"/>
        <member name="[Products].[Product].&amp;[Maximus UE-07]"/>
        <member name="[Products].[Product].&amp;[Maximus UE-08]"/>
        <member name="[Products].[Product].&amp;[Maximus UE-09]"/>
        <member name="[Products].[Product].&amp;[Maximus UE-10]"/>
        <member name="[Products].[Product].&amp;[Maximus UE-11]"/>
        <member name="[Products].[Product].&amp;[Maximus UE-12]"/>
        <member name="[Products].[Product].&amp;[Maximus UE-13]"/>
        <member name="[Products].[Product].&amp;[Maximus UE-14]"/>
        <member name="[Products].[Product].&amp;[Maximus UE-15]"/>
        <member name="[Products].[Product].&amp;[Maximus UE-16]"/>
        <member name="[Products].[Product].&amp;[Maximus UE-17]"/>
        <member name="[Products].[Product].&amp;[Maximus UE-18]"/>
        <member name="[Products].[Product].&amp;[Maximus UE-19]"/>
        <member name="[Products].[Product].&amp;[Maximus UE-20]"/>
        <member name="[Products].[Product].&amp;[Maximus UE-21]"/>
        <member name="[Products].[Product].&amp;[Maximus UE-22]"/>
        <member name="[Products].[Product].&amp;[Maximus UE-23]"/>
        <member name="[Products].[Product].&amp;[Maximus UM-00]"/>
        <member name="[Products].[Product].&amp;[Maximus UM-01]"/>
        <member name="[Products].[Product].&amp;[Maximus UM-02]"/>
        <member name="[Products].[Product].&amp;[Maximus UM-03]"/>
        <member name="[Products].[Product].&amp;[Maximus UM-04]"/>
        <member name="[Products].[Product].&amp;[Maximus UM-05]"/>
        <member name="[Products].[Product].&amp;[Maximus UM-06]"/>
        <member name="[Products].[Product].&amp;[Maximus UM-07]"/>
        <member name="[Products].[Product].&amp;[Maximus UM-08]"/>
        <member name="[Products].[Product].&amp;[Maximus UM-09]"/>
        <member name="[Products].[Product].&amp;[Maximus UM-10]"/>
        <member name="[Products].[Product].&amp;[Maximus UM-11]"/>
        <member name="[Products].[Product].&amp;[Maximus UM-12]"/>
        <member name="[Products].[Product].&amp;[Maximus UM-13]"/>
        <member name="[Products].[Product].&amp;[Maximus UM-14]"/>
        <member name="[Products].[Product].&amp;[Maximus UM-15]"/>
        <member name="[Products].[Product].&amp;[Maximus UM-16]"/>
        <member name="[Products].[Product].&amp;[Maximus UM-17]"/>
        <member name="[Products].[Product].&amp;[Maximus UM-18]"/>
        <member name="[Products].[Product].&amp;[Maximus UM-19]"/>
        <member name="[Products].[Product].&amp;[Maximus UM-20]"/>
        <member name="[Products].[Product].&amp;[Maximus UM-21]"/>
        <member name="[Products].[Product].&amp;[Maximus UM-22]"/>
        <member name="[Products].[Product].&amp;[Maximus UM-23]"/>
        <member name="[Products].[Product].&amp;[Maximus UM-24]"/>
        <member name="[Products].[Product].&amp;[Maximus UM-25]"/>
        <member name="[Products].[Product].&amp;[Maximus UM-26]"/>
        <member name="[Products].[Product].&amp;[Maximus UM-27]"/>
        <member name="[Products].[Product].&amp;[Maximus UM-28]"/>
        <member name="[Products].[Product].&amp;[Maximus UM-29]"/>
        <member name="[Products].[Product].&amp;[Maximus UM-30]"/>
        <member name="[Products].[Product].&amp;[Maximus UM-31]"/>
        <member name="[Products].[Product].&amp;[Maximus UM-32]"/>
        <member name="[Products].[Product].&amp;[Maximus UM-33]"/>
        <member name="[Products].[Product].&amp;[Maximus UM-34]"/>
        <member name="[Products].[Product].&amp;[Maximus UM-35]"/>
        <member name="[Products].[Product].&amp;[Maximus UM-36]"/>
        <member name="[Products].[Product].&amp;[Maximus UM-37]"/>
        <member name="[Products].[Product].&amp;[Maximus UM-38]"/>
        <member name="[Products].[Product].&amp;[Maximus UM-39]"/>
        <member name="[Products].[Product].&amp;[Maximus UM-40]"/>
        <member name="[Products].[Product].&amp;[Maximus UM-41]"/>
        <member name="[Products].[Product].&amp;[Maximus UM-42]"/>
        <member name="[Products].[Product].&amp;[Maximus UM-43]"/>
        <member name="[Products].[Product].&amp;[Maximus UM-44]"/>
        <member name="[Products].[Product].&amp;[Maximus UM-45]"/>
        <member name="[Products].[Product].&amp;[Maximus UM-46]"/>
        <member name="[Products].[Product].&amp;[Maximus UM-47]"/>
        <member name="[Products].[Product].&amp;[Maximus UM-48]"/>
        <member name="[Products].[Product].&amp;[Maximus UM-49]"/>
        <member name="[Products].[Product].&amp;[Maximus UM-50]"/>
        <member name="[Products].[Product].&amp;[Maximus UM-51]"/>
        <member name="[Products].[Product].&amp;[Maximus UM-52]"/>
        <member name="[Products].[Product].&amp;[Maximus UM-53]"/>
        <member name="[Products].[Product].&amp;[Maximus UM-54]"/>
        <member name="[Products].[Product].&amp;[Maximus UM-55]"/>
        <member name="[Products].[Product].&amp;[Maximus UM-56]"/>
        <member name="[Products].[Product].&amp;[Maximus UM-57]"/>
        <member name="[Products].[Product].&amp;[Maximus UM-58]"/>
        <member name="[Products].[Product].&amp;[Maximus UM-59]"/>
        <member name="[Products].[Product].&amp;[Maximus UM-60]"/>
        <member name="[Products].[Product].&amp;[Maximus UM-61]"/>
        <member name="[Products].[Product].&amp;[Maximus UM-62]"/>
        <member name="[Products].[Product].&amp;[Maximus UM-63]"/>
        <member name="[Products].[Product].&amp;[Maximus UM-64]"/>
        <member name="[Products].[Product].&amp;[Maximus UM-65]"/>
        <member name="[Products].[Product].&amp;[Maximus UM-66]"/>
        <member name="[Products].[Product].&amp;[Maximus UM-67]"/>
        <member name="[Products].[Product].&amp;[Maximus UM-68]"/>
        <member name="[Products].[Product].&amp;[Maximus UM-69]"/>
        <member name="[Products].[Product].&amp;[Maximus UM-70]"/>
        <member name="[Products].[Product].&amp;[Maximus UM-71]"/>
        <member name="[Products].[Product].&amp;[Maximus UM-72]"/>
        <member name="[Products].[Product].&amp;[Maximus UM-73]"/>
        <member name="[Products].[Product].&amp;[Maximus UM-74]"/>
        <member name="[Products].[Product].&amp;[Maximus UM-75]"/>
        <member name="[Products].[Product].&amp;[Maximus UM-76]"/>
        <member name="[Products].[Product].&amp;[Maximus UM-77]"/>
        <member name="[Products].[Product].&amp;[Maximus UM-78]"/>
        <member name="[Products].[Product].&amp;[Maximus UM-79]"/>
        <member name="[Products].[Product].&amp;[Maximus UM-80]"/>
        <member name="[Products].[Product].&amp;[Maximus UM-81]"/>
        <member name="[Products].[Product].&amp;[Maximus UM-82]"/>
        <member name="[Products].[Product].&amp;[Maximus UM-83]"/>
        <member name="[Products].[Product].&amp;[Maximus UM-84]"/>
        <member name="[Products].[Product].&amp;[Maximus UM-85]"/>
        <member name="[Products].[Product].&amp;[Maximus UM-86]"/>
        <member name="[Products].[Product].&amp;[Maximus UM-87]"/>
        <member name="[Products].[Product].&amp;[Maximus UM-88]"/>
        <member name="[Products].[Product].&amp;[Maximus UM-89]"/>
        <member name="[Products].[Product].&amp;[Maximus UM-90]"/>
        <member name="[Products].[Product].&amp;[Maximus UM-91]"/>
        <member name="[Products].[Product].&amp;[Maximus UM-92]"/>
        <member name="[Products].[Product].&amp;[Maximus UM-93]"/>
        <member name="[Products].[Product].&amp;[Maximus UM-94]"/>
        <member name="[Products].[Product].&amp;[Maximus UM-95]"/>
        <member name="[Products].[Product].&amp;[Maximus UM-96]"/>
        <member name="[Products].[Product].&amp;[Maximus UM-97]"/>
        <member name="[Products].[Product].&amp;[Maximus UM-98]"/>
        <member name="[Products].[Product].&amp;[Maximus UM-99]"/>
        <member name="[Products].[Product].&amp;[Maximus UR-01]"/>
        <member name="[Products].[Product].&amp;[Victoria MA-01]"/>
        <member name="[Products].[Product].&amp;[Victoria MA-02]"/>
        <member name="[Products].[Product].&amp;[Victoria MA-03]"/>
        <member name="[Products].[Product].&amp;[Victoria MA-04]"/>
        <member name="[Products].[Product].&amp;[Victoria MA-05]"/>
        <member name="[Products].[Product].&amp;[Victoria MA-06]"/>
        <member name="[Products].[Product].&amp;[Victoria RP-01]"/>
        <member name="[Products].[Product].&amp;[Victoria RP-02]"/>
        <member name="[Products].[Product].&amp;[Victoria UC-01]"/>
        <member name="[Products].[Product].&amp;[Victoria UC-02]"/>
        <member name="[Products].[Product].&amp;[Victoria UC-03]"/>
        <member name="[Products].[Product].&amp;[Victoria UC-04]"/>
        <member name="[Products].[Product].&amp;[Victoria UC-05]"/>
        <member name="[Products].[Product].&amp;[Victoria UC-06]"/>
        <member name="[Products].[Product].&amp;[Victoria UC-07]"/>
        <member name="[Products].[Product].&amp;[Victoria UC-08]"/>
        <member name="[Products].[Product].&amp;[Victoria UC-09]"/>
        <member name="[Products].[Product].&amp;[Victoria UC-10]"/>
        <member name="[Products].[Product].&amp;[Victoria UC-11]"/>
        <member name="[Products].[Product].&amp;[Victoria UC-12]"/>
        <member name="[Products].[Product].&amp;[Victoria UC-13]"/>
        <member name="[Products].[Product].&amp;[Victoria UC-14]"/>
        <member name="[Products].[Product].&amp;[Victoria UC-15]"/>
        <member name="[Products].[Product].&amp;[Victoria UC-16]"/>
        <member name="[Products].[Product].&amp;[Victoria UE-01]"/>
        <member name="[Products].[Product].&amp;[Victoria UE-02]"/>
        <member name="[Products].[Product].&amp;[Victoria UE-03]"/>
        <member name="[Products].[Product].&amp;[Victoria UE-04]"/>
        <member name="[Products].[Product].&amp;[Victoria UE-05]"/>
        <member name="[Products].[Product].&amp;[Victoria UE-06]"/>
        <member name="[Products].[Product].&amp;[Victoria UE-07]"/>
        <member name="[Products].[Product].&amp;[Victoria UE-08]"/>
        <member name="[Products].[Product].&amp;[Victoria UE-09]"/>
        <member name="[Products].[Product].&amp;[Victoria UE-10]"/>
        <member name="[Products].[Product].&amp;[Victoria UE-11]"/>
        <member name="[Products].[Product].&amp;[Victoria UE-12]"/>
        <member name="[Products].[Product].&amp;[Victoria UE-13]"/>
        <member name="[Products].[Product].&amp;[Victoria UE-14]"/>
        <member name="[Products].[Product].&amp;[Victoria UE-15]"/>
        <member name="[Products].[Product].&amp;[Victoria UE-16]"/>
        <member name="[Products].[Product].&amp;[Victoria UE-17]"/>
        <member name="[Products].[Product].&amp;[Victoria UE-18]"/>
        <member name="[Products].[Product].&amp;[Victoria UE-19]"/>
        <member name="[Products].[Product].&amp;[Victoria UE-20]"/>
        <member name="[Products].[Product].&amp;[Victoria UE-21]"/>
        <member name="[Products].[Product].&amp;[Victoria UE-22]"/>
        <member name="[Products].[Product].&amp;[Victoria UE-23]"/>
        <member name="[Products].[Product].&amp;[Victoria UM-01]"/>
        <member name="[Products].[Product].&amp;[Victoria UM-02]"/>
        <member name="[Products].[Product].&amp;[Victoria UM-03]"/>
        <member name="[Products].[Product].&amp;[Victoria UM-04]"/>
        <member name="[Products].[Product].&amp;[Victoria UM-05]"/>
        <member name="[Products].[Product].&amp;[Victoria UM-06]"/>
        <member name="[Products].[Product].&amp;[Victoria UM-07]"/>
        <member name="[Products].[Product].&amp;[Victoria UM-08]"/>
        <member name="[Products].[Product].&amp;[Victoria UM-09]"/>
        <member name="[Products].[Product].&amp;[Victoria UM-10]"/>
        <member name="[Products].[Product].&amp;[Victoria UM-11]"/>
        <member name="[Products].[Product].&amp;[Victoria UM-12]"/>
        <member name="[Products].[Product].&amp;[Victoria UM-13]"/>
        <member name="[Products].[Product].&amp;[Victoria UM-14]"/>
        <member name="[Products].[Product].&amp;[Victoria UM-15]"/>
        <member name="[Products].[Product].&amp;[Victoria UR-01]"/>
        <member name="[Products].[Product].&amp;[Victoria UR-02]"/>
        <member name="[Products].[Product].&amp;[Victoria UR-03]"/>
        <member name="[Products].[Product].&amp;[Victoria UR-04]"/>
        <member name="[Products].[Product].&amp;[Victoria UR-05]"/>
        <member name="[Products].[Product].&amp;[Victoria UR-06]"/>
        <member name="[Products].[Product].&amp;[Victoria UR-07]"/>
        <member name="[Products].[Product].&amp;[Victoria UR-08]"/>
        <member name="[Products].[Product].&amp;[Victoria UR-09]"/>
        <member name="[Products].[Product].&amp;[Victoria UR-10]"/>
        <member name="[Products].[Product].&amp;[Victoria UR-11]"/>
        <member name="[Products].[Product].&amp;[Victoria UR-12]"/>
        <member name="[Products].[Product].&amp;[Victoria UR-13]"/>
        <member name="[Products].[Product].&amp;[Victoria UR-14]"/>
        <member name="[Products].[Product].&amp;[Victoria UR-15]"/>
        <member name="[Products].[Product].&amp;[Victoria UR-16]"/>
        <member name="[Products].[Product].&amp;[Victoria UR-17]"/>
        <member name="[Products].[Product].&amp;[Victoria UR-18]"/>
        <member name="[Products].[Product].&amp;[Victoria UR-19]"/>
        <member name="[Products].[Product].&amp;[Victoria UR-20]"/>
        <member name="[Products].[Product].&amp;[Victoria UR-21]"/>
        <member name="[Products].[Product].&amp;[Victoria UR-22]"/>
        <member name="[Products].[Product].&amp;[Victoria UR-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ategory"/>
    <pivotHierarchy dragToData="1"/>
    <pivotHierarchy/>
  </pivotHierarchies>
  <rowHierarchiesUsage count="1">
    <rowHierarchyUsage hierarchyUsage="24"/>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5" cacheId="898709605">
        <x15:pivotRow count="5">
          <x15:c>
            <x15:v>484</x15:v>
          </x15:c>
          <x15:c>
            <x15:v>2384</x15:v>
          </x15:c>
          <x15:c>
            <x15:v>6672</x15:v>
          </x15:c>
          <x15:c>
            <x15:v>652</x15:v>
          </x15:c>
          <x15:c>
            <x15:v>10192</x15:v>
          </x15:c>
        </x15:pivotRow>
        <x15:pivotRow count="5">
          <x15:c>
            <x15:v>494</x15:v>
          </x15:c>
          <x15:c>
            <x15:v>2274</x15:v>
          </x15:c>
          <x15:c>
            <x15:v>6704</x15:v>
          </x15:c>
          <x15:c>
            <x15:v>944</x15:v>
          </x15:c>
          <x15:c>
            <x15:v>10416</x15:v>
          </x15:c>
        </x15:pivotRow>
        <x15:pivotRow count="5">
          <x15:c>
            <x15:v>422</x15:v>
          </x15:c>
          <x15:c>
            <x15:v>1036</x15:v>
          </x15:c>
          <x15:c>
            <x15:v>6251</x15:v>
          </x15:c>
          <x15:c>
            <x15:v>1010</x15:v>
          </x15:c>
          <x15:c>
            <x15:v>8719</x15:v>
          </x15:c>
        </x15:pivotRow>
        <x15:pivotRow count="5">
          <x15:c>
            <x15:v>398</x15:v>
          </x15:c>
          <x15:c>
            <x15:v>1544</x15:v>
          </x15:c>
          <x15:c>
            <x15:v>5200</x15:v>
          </x15:c>
          <x15:c>
            <x15:v>384</x15:v>
          </x15:c>
          <x15:c>
            <x15:v>7526</x15:v>
          </x15:c>
        </x15:pivotRow>
        <x15:pivotRow count="5">
          <x15:c>
            <x15:v>1798</x15:v>
          </x15:c>
          <x15:c>
            <x15:v>7238</x15:v>
          </x15:c>
          <x15:c>
            <x15:v>24827</x15:v>
          </x15:c>
          <x15:c>
            <x15:v>2990</x15:v>
          </x15:c>
          <x15:c>
            <x15:v>36853</x15:v>
          </x15:c>
        </x15:pivotRow>
      </x15:pivotTableData>
    </ext>
    <ext xmlns:x15="http://schemas.microsoft.com/office/spreadsheetml/2010/11/main" uri="{E67621CE-5B39-4880-91FE-76760E9C1902}">
      <x15:pivotTableUISettings>
        <x15:activeTabTopLevelEntity name="[Products]"/>
        <x15:activeTabTopLevelEntity name="[Sal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40A30C-0635-4F14-980E-178620DB4F71}" name="PivotChartTable10" cacheId="2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1:B7" firstHeaderRow="1"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6">
    <i>
      <x/>
    </i>
    <i>
      <x v="1"/>
    </i>
    <i>
      <x v="2"/>
    </i>
    <i>
      <x v="3"/>
    </i>
    <i>
      <x v="4"/>
    </i>
    <i t="grand">
      <x/>
    </i>
  </rowItems>
  <colItems count="1">
    <i/>
  </colItems>
  <dataFields count="1">
    <dataField name="Sum of Revenue" fld="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729434633">
        <x15:pivotRow count="1">
          <x15:c>
            <x15:v>353854743.48003662</x15:v>
          </x15:c>
        </x15:pivotRow>
        <x15:pivotRow count="1">
          <x15:c>
            <x15:v>362644305.66000742</x15:v>
          </x15:c>
        </x15:pivotRow>
        <x15:pivotRow count="1">
          <x15:c>
            <x15:v>358188332.67000085</x15:v>
          </x15:c>
        </x15:pivotRow>
        <x15:pivotRow count="1">
          <x15:c>
            <x15:v>285595710.75001997</x15:v>
          </x15:c>
        </x15:pivotRow>
        <x15:pivotRow count="1">
          <x15:c>
            <x15:v>1104789982.3274972</x15:v>
          </x15:c>
        </x15:pivotRow>
        <x15:pivotRow count="1">
          <x15:c>
            <x15:v>2465073074.8875546</x15:v>
          </x15:c>
        </x15:pivotRow>
      </x15:pivotTableData>
    </ext>
    <ext xmlns:x15="http://schemas.microsoft.com/office/spreadsheetml/2010/11/main" uri="{E67621CE-5B39-4880-91FE-76760E9C1902}">
      <x15:pivotTableUISettings>
        <x15:activeTabTopLevelEntity name="[Calenda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FFFF-FFFF03000000}" name="PivotChartTable8" cacheId="4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1:B6" firstHeaderRow="1" firstDataRow="1" firstDataCol="1"/>
  <pivotFields count="3">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61">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5" columnCount="1" cacheId="1414594635">
        <x15:pivotRow count="1">
          <x15:c>
            <x15:v>1.3745426089191715</x15:v>
            <x15:x in="0"/>
          </x15:c>
        </x15:pivotRow>
        <x15:pivotRow count="1">
          <x15:c>
            <x15:v>2.0855204803662319</x15:v>
            <x15:x in="0"/>
          </x15:c>
        </x15:pivotRow>
        <x15:pivotRow count="1">
          <x15:c>
            <x15:v>-2.6086585484973113</x15:v>
            <x15:x in="0"/>
          </x15:c>
        </x15:pivotRow>
        <x15:pivotRow count="1">
          <x15:c>
            <x15:v>-2.0450518944870377</x15:v>
            <x15:x in="0"/>
          </x15:c>
        </x15:pivotRow>
        <x15:pivotRow count="1">
          <x15:c>
            <x15:v>-0.3088840144071181</x15:v>
            <x15:x in="0"/>
          </x15:c>
        </x15:pivotRow>
      </x15:pivotTableData>
    </ext>
    <ext xmlns:x15="http://schemas.microsoft.com/office/spreadsheetml/2010/11/main" uri="{E67621CE-5B39-4880-91FE-76760E9C1902}">
      <x15:pivotTableUISettings>
        <x15:activeTabTopLevelEntity name="[Sales]"/>
        <x15:activeTabTopLevelEntity name="[Calendar]"/>
        <x15:activeTabTopLevelEntity name="[Product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FFFF-FFFF01000000}" name="PivotChartTable6" cacheId="2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1:B54" firstHeaderRow="1" firstDataRow="1" firstDataCol="1"/>
  <pivotFields count="6">
    <pivotField dataField="1" showAll="0"/>
    <pivotField axis="axisRow" allDrilled="1" showAll="0" dataSourceSort="1">
      <items count="5">
        <item c="1" x="0"/>
        <item c="1" x="1"/>
        <item c="1" x="2"/>
        <item c="1" x="3"/>
        <item t="default"/>
      </items>
    </pivotField>
    <pivotField axis="axisRow" allDrilled="1" showAll="0" dataSourceSort="1">
      <items count="49">
        <item c="1" x="0"/>
        <item c="1" x="1"/>
        <item c="1" x="2"/>
        <item c="1" x="3"/>
        <item c="1" x="4"/>
        <item c="1" x="5"/>
        <item c="1" x="6"/>
        <item c="1" x="7"/>
        <item c="1" x="8"/>
        <item c="1" x="9"/>
        <item c="1" x="10"/>
        <item c="1" x="11"/>
        <item c="1" x="12"/>
        <item c="1" x="13"/>
        <item c="1" x="14"/>
        <item c="1" x="15"/>
        <item c="1" x="16"/>
        <item c="1" x="17"/>
        <item c="1" x="18"/>
        <item c="1" x="19"/>
        <item c="1" x="20"/>
        <item c="1" x="21"/>
        <item c="1" x="22"/>
        <item c="1" x="23"/>
        <item c="1" x="24"/>
        <item c="1" x="25"/>
        <item c="1" x="26"/>
        <item c="1" x="27"/>
        <item c="1" x="28"/>
        <item c="1" x="29"/>
        <item c="1" x="30"/>
        <item c="1" x="31"/>
        <item c="1" x="32"/>
        <item c="1" x="33"/>
        <item c="1" x="34"/>
        <item c="1" x="35"/>
        <item c="1" x="36"/>
        <item c="1" x="37"/>
        <item c="1" x="38"/>
        <item c="1" x="39"/>
        <item c="1" x="40"/>
        <item c="1" x="41"/>
        <item c="1" x="42"/>
        <item c="1" x="43"/>
        <item c="1" x="44"/>
        <item c="1" x="45"/>
        <item c="1" x="46"/>
        <item c="1" x="47"/>
        <item t="default"/>
      </items>
    </pivotField>
    <pivotField axis="axisRow" showAll="0" dataSourceSort="1">
      <items count="1">
        <item t="default"/>
      </items>
    </pivotField>
    <pivotField allDrilled="1" showAll="0" dataSourceSort="1" defaultAttributeDrillState="1"/>
    <pivotField allDrilled="1" showAll="0" dataSourceSort="1" defaultAttributeDrillState="1"/>
  </pivotFields>
  <rowFields count="2">
    <field x="1"/>
    <field x="2"/>
  </rowFields>
  <rowItems count="53">
    <i>
      <x/>
    </i>
    <i r="1">
      <x/>
    </i>
    <i r="1">
      <x v="1"/>
    </i>
    <i r="1">
      <x v="2"/>
    </i>
    <i r="1">
      <x v="3"/>
    </i>
    <i r="1">
      <x v="4"/>
    </i>
    <i r="1">
      <x v="5"/>
    </i>
    <i r="1">
      <x v="6"/>
    </i>
    <i r="1">
      <x v="7"/>
    </i>
    <i r="1">
      <x v="8"/>
    </i>
    <i r="1">
      <x v="9"/>
    </i>
    <i r="1">
      <x v="10"/>
    </i>
    <i r="1">
      <x v="11"/>
    </i>
    <i>
      <x v="1"/>
    </i>
    <i r="1">
      <x v="12"/>
    </i>
    <i r="1">
      <x v="13"/>
    </i>
    <i r="1">
      <x v="14"/>
    </i>
    <i r="1">
      <x v="15"/>
    </i>
    <i r="1">
      <x v="16"/>
    </i>
    <i r="1">
      <x v="17"/>
    </i>
    <i r="1">
      <x v="18"/>
    </i>
    <i r="1">
      <x v="19"/>
    </i>
    <i r="1">
      <x v="20"/>
    </i>
    <i r="1">
      <x v="21"/>
    </i>
    <i r="1">
      <x v="22"/>
    </i>
    <i r="1">
      <x v="23"/>
    </i>
    <i>
      <x v="2"/>
    </i>
    <i r="1">
      <x v="24"/>
    </i>
    <i r="1">
      <x v="25"/>
    </i>
    <i r="1">
      <x v="26"/>
    </i>
    <i r="1">
      <x v="27"/>
    </i>
    <i r="1">
      <x v="28"/>
    </i>
    <i r="1">
      <x v="29"/>
    </i>
    <i r="1">
      <x v="30"/>
    </i>
    <i r="1">
      <x v="31"/>
    </i>
    <i r="1">
      <x v="32"/>
    </i>
    <i r="1">
      <x v="33"/>
    </i>
    <i r="1">
      <x v="34"/>
    </i>
    <i r="1">
      <x v="35"/>
    </i>
    <i>
      <x v="3"/>
    </i>
    <i r="1">
      <x v="36"/>
    </i>
    <i r="1">
      <x v="37"/>
    </i>
    <i r="1">
      <x v="38"/>
    </i>
    <i r="1">
      <x v="39"/>
    </i>
    <i r="1">
      <x v="40"/>
    </i>
    <i r="1">
      <x v="41"/>
    </i>
    <i r="1">
      <x v="42"/>
    </i>
    <i r="1">
      <x v="43"/>
    </i>
    <i r="1">
      <x v="44"/>
    </i>
    <i r="1">
      <x v="45"/>
    </i>
    <i r="1">
      <x v="46"/>
    </i>
    <i r="1">
      <x v="47"/>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61">
    <pivotHierarchy dragToData="1"/>
    <pivotHierarchy/>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pivotHierarchy dragToData="1"/>
    <pivotHierarchy dragToData="1"/>
    <pivotHierarchy dragToData="1"/>
    <pivotHierarchy dragToData="1"/>
    <pivotHierarchy multipleItemSelectionAllowed="1" dragToData="1"/>
    <pivotHierarchy multipleItemSelectionAllowed="1" dragToData="1">
      <members count="1" level="1">
        <member name="[Manufacturer].[Manufacturer].&amp;[VanArsde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0.00%"/>
      </x15:pivotTableServerFormats>
    </ext>
    <ext xmlns:x15="http://schemas.microsoft.com/office/spreadsheetml/2010/11/main" uri="{44433962-1CF7-4059-B4EE-95C3D5FFCF73}">
      <x15:pivotTableData rowCount="53" columnCount="1" cacheId="101280459">
        <x15:pivotRow count="1">
          <x15:c>
            <x15:v>3.8296551587031047E-2</x15:v>
            <x15:x in="0"/>
          </x15:c>
        </x15:pivotRow>
        <x15:pivotRow count="1">
          <x15:c>
            <x15:v>0.31530506384337259</x15:v>
            <x15:x in="0"/>
          </x15:c>
        </x15:pivotRow>
        <x15:pivotRow count="1">
          <x15:c>
            <x15:v>0.17186937104914995</x15:v>
            <x15:x in="0"/>
          </x15:c>
        </x15:pivotRow>
        <x15:pivotRow count="1">
          <x15:c>
            <x15:v>7.7790944853410621E-2</x15:v>
            <x15:x in="0"/>
          </x15:c>
        </x15:pivotRow>
        <x15:pivotRow count="1">
          <x15:c>
            <x15:v>5.0849342074552079E-2</x15:v>
            <x15:x in="0"/>
          </x15:c>
        </x15:pivotRow>
        <x15:pivotRow count="1">
          <x15:c>
            <x15:v>5.3046825174166222E-2</x15:v>
            <x15:x in="0"/>
          </x15:c>
        </x15:pivotRow>
        <x15:pivotRow count="1">
          <x15:c>
            <x15:v>-1.0436887429969862E-2</x15:v>
            <x15:x in="0"/>
          </x15:c>
        </x15:pivotRow>
        <x15:pivotRow count="1">
          <x15:c>
            <x15:v>-6.7021018535831881E-2</x15:v>
            <x15:x in="0"/>
          </x15:c>
        </x15:pivotRow>
        <x15:pivotRow count="1">
          <x15:c>
            <x15:v>-8.8022447315763849E-2</x15:v>
            <x15:x in="0"/>
          </x15:c>
        </x15:pivotRow>
        <x15:pivotRow count="1">
          <x15:c>
            <x15:v>6.8322722631873251E-2</x15:v>
            <x15:x in="0"/>
          </x15:c>
        </x15:pivotRow>
        <x15:pivotRow count="1">
          <x15:c>
            <x15:v>8.9551149396582888E-2</x15:v>
            <x15:x in="0"/>
          </x15:c>
        </x15:pivotRow>
        <x15:pivotRow count="1">
          <x15:c>
            <x15:v>4.031040532662164E-2</x15:v>
            <x15:x in="0"/>
          </x15:c>
        </x15:pivotRow>
        <x15:pivotRow count="1">
          <x15:c>
            <x15:v>-1.4328261928413438E-2</x15:v>
            <x15:x in="0"/>
          </x15:c>
        </x15:pivotRow>
        <x15:pivotRow count="1">
          <x15:c>
            <x15:v>2.9222438735593992E-2</x15:v>
            <x15:x in="0"/>
          </x15:c>
        </x15:pivotRow>
        <x15:pivotRow count="1">
          <x15:c>
            <x15:v>-3.4029644804542077E-2</x15:v>
            <x15:x in="0"/>
          </x15:c>
        </x15:pivotRow>
        <x15:pivotRow count="1">
          <x15:c>
            <x15:v>-9.242975909049872E-2</x15:v>
            <x15:x in="0"/>
          </x15:c>
        </x15:pivotRow>
        <x15:pivotRow count="1">
          <x15:c>
            <x15:v>-0.24951906319556563</x15:v>
            <x15:x in="0"/>
          </x15:c>
        </x15:pivotRow>
        <x15:pivotRow count="1">
          <x15:c>
            <x15:v>6.3844040007804458E-3</x15:v>
            <x15:x in="0"/>
          </x15:c>
        </x15:pivotRow>
        <x15:pivotRow count="1">
          <x15:c>
            <x15:v>5.8160035939287494E-2</x15:v>
            <x15:x in="0"/>
          </x15:c>
        </x15:pivotRow>
        <x15:pivotRow count="1">
          <x15:c>
            <x15:v>4.2665276817779679E-2</x15:v>
            <x15:x in="0"/>
          </x15:c>
        </x15:pivotRow>
        <x15:pivotRow count="1">
          <x15:c>
            <x15:v>0.1080493079248068</x15:v>
            <x15:x in="0"/>
          </x15:c>
        </x15:pivotRow>
        <x15:pivotRow count="1">
          <x15:c>
            <x15:v>0.23015153670364361</x15:v>
            <x15:x in="0"/>
          </x15:c>
        </x15:pivotRow>
        <x15:pivotRow count="1">
          <x15:c>
            <x15:v>0.23172324598472971</x15:v>
            <x15:x in="0"/>
          </x15:c>
        </x15:pivotRow>
        <x15:pivotRow count="1">
          <x15:c>
            <x15:v>0.15333067564994929</x15:v>
            <x15:x in="0"/>
          </x15:c>
        </x15:pivotRow>
        <x15:pivotRow count="1">
          <x15:c>
            <x15:v>0.16721761099479637</x15:v>
            <x15:x in="0"/>
          </x15:c>
        </x15:pivotRow>
        <x15:pivotRow count="1">
          <x15:c>
            <x15:v>-5.784658633551959E-2</x15:v>
            <x15:x in="0"/>
          </x15:c>
        </x15:pivotRow>
        <x15:pivotRow count="1">
          <x15:c>
            <x15:v>1.2557820764217487E-2</x15:v>
            <x15:x in="0"/>
          </x15:c>
        </x15:pivotRow>
        <x15:pivotRow count="1">
          <x15:c>
            <x15:v>1.8013861955834102E-3</x15:v>
            <x15:x in="0"/>
          </x15:c>
        </x15:pivotRow>
        <x15:pivotRow count="1">
          <x15:c>
            <x15:v>7.6520051074547069E-2</x15:v>
            <x15:x in="0"/>
          </x15:c>
        </x15:pivotRow>
        <x15:pivotRow count="1">
          <x15:c>
            <x15:v>5.8222245464025865E-2</x15:v>
            <x15:x in="0"/>
          </x15:c>
        </x15:pivotRow>
        <x15:pivotRow count="1">
          <x15:c>
            <x15:v>0.10646085738335748</x15:v>
            <x15:x in="0"/>
          </x15:c>
        </x15:pivotRow>
        <x15:pivotRow count="1">
          <x15:c>
            <x15:v>7.4457337818825908E-2</x15:v>
            <x15:x in="0"/>
          </x15:c>
        </x15:pivotRow>
        <x15:pivotRow count="1">
          <x15:c>
            <x15:v>7.397525880390333E-3</x15:v>
            <x15:x in="0"/>
          </x15:c>
        </x15:pivotRow>
        <x15:pivotRow count="1">
          <x15:c>
            <x15:v>1.1256206090263758E-2</x15:v>
            <x15:x in="0"/>
          </x15:c>
        </x15:pivotRow>
        <x15:pivotRow count="1">
          <x15:c>
            <x15:v>-2.3350194995520761E-2</x15:v>
            <x15:x in="0"/>
          </x15:c>
        </x15:pivotRow>
        <x15:pivotRow count="1">
          <x15:c>
            <x15:v>-0.11013097439972151</x15:v>
            <x15:x in="0"/>
          </x15:c>
        </x15:pivotRow>
        <x15:pivotRow count="1">
          <x15:c>
            <x15:v>-0.11404777277415673</x15:v>
            <x15:x in="0"/>
          </x15:c>
        </x15:pivotRow>
        <x15:pivotRow count="1">
          <x15:c>
            <x15:v>-5.3224289752279656E-2</x15:v>
            <x15:x in="0"/>
          </x15:c>
        </x15:pivotRow>
        <x15:pivotRow count="1">
          <x15:c>
            <x15:v>-1.6556346761851563E-3</x15:v>
            <x15:x in="0"/>
          </x15:c>
        </x15:pivotRow>
        <x15:pivotRow count="1">
          <x15:c>
            <x15:v>-0.4863607360570199</x15:v>
            <x15:x in="0"/>
          </x15:c>
        </x15:pivotRow>
        <x15:pivotRow count="1">
          <x15:c>
            <x15:v>-0.14624261123515386</x15:v>
            <x15:x in="0"/>
          </x15:c>
        </x15:pivotRow>
        <x15:pivotRow count="1">
          <x15:c>
            <x15:v>-0.19534393920298171</x15:v>
            <x15:x in="0"/>
          </x15:c>
        </x15:pivotRow>
        <x15:pivotRow count="1">
          <x15:c>
            <x15:v>8.7724930726520281E-2</x15:v>
            <x15:x in="0"/>
          </x15:c>
        </x15:pivotRow>
        <x15:pivotRow count="1">
          <x15:c>
            <x15:v>-6.3214811937997051E-2</x15:v>
            <x15:x in="0"/>
          </x15:c>
        </x15:pivotRow>
        <x15:pivotRow count="1">
          <x15:c>
            <x15:v>-0.25715321950846792</x15:v>
            <x15:x in="0"/>
          </x15:c>
        </x15:pivotRow>
        <x15:pivotRow count="1">
          <x15:c>
            <x15:v>-0.17410229050241605</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0.13267806176849956</x15:v>
            <x15:x in="0"/>
          </x15:c>
        </x15:pivotRow>
      </x15:pivotTableData>
    </ext>
    <ext xmlns:x15="http://schemas.microsoft.com/office/spreadsheetml/2010/11/main" uri="{E67621CE-5B39-4880-91FE-76760E9C1902}">
      <x15:pivotTableUISettings>
        <x15:activeTabTopLevelEntity name="[Sales]"/>
        <x15:activeTabTopLevelEntity name="[Calendar]"/>
        <x15:activeTabTopLevelEntity name="[Manufacturer]"/>
        <x15:activeTabTopLevelEntity name="[Location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FFFF-FFFF02000000}" name="PivotChartTable3" cacheId="4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D8" firstHeaderRow="1" firstDataRow="2" firstDataCol="1"/>
  <pivotFields count="5">
    <pivotField axis="axisRow" allDrilled="1" showAll="0" dataSourceSort="1" defaultAttributeDrillState="1">
      <items count="6">
        <item x="0"/>
        <item x="1"/>
        <item x="2"/>
        <item x="3"/>
        <item x="4"/>
        <item t="default"/>
      </items>
    </pivotField>
    <pivotField axis="axisCol" allDrilled="1" showAll="0" dataSourceSort="1" defaultAttributeDrillState="1">
      <items count="3">
        <item s="1" x="0"/>
        <item s="1" x="1"/>
        <item t="default"/>
      </items>
    </pivotField>
    <pivotField allDrilled="1" showAll="0" dataSourceSort="1" defaultAttributeDrillState="1"/>
    <pivotField dataField="1" showAll="0"/>
    <pivotField allDrilled="1" showAll="0" dataSourceSort="1" defaultAttributeDrillState="1"/>
  </pivotFields>
  <rowFields count="1">
    <field x="0"/>
  </rowFields>
  <rowItems count="6">
    <i>
      <x/>
    </i>
    <i>
      <x v="1"/>
    </i>
    <i>
      <x v="2"/>
    </i>
    <i>
      <x v="3"/>
    </i>
    <i>
      <x v="4"/>
    </i>
    <i t="grand">
      <x/>
    </i>
  </rowItems>
  <colFields count="1">
    <field x="1"/>
  </colFields>
  <colItems count="3">
    <i>
      <x/>
    </i>
    <i>
      <x v="1"/>
    </i>
    <i t="grand">
      <x/>
    </i>
  </colItems>
  <dataFields count="1">
    <dataField fld="3" subtotal="count" baseField="0" baseItem="0"/>
  </dataFields>
  <chartFormats count="2">
    <chartFormat chart="0" format="16" series="1">
      <pivotArea type="data" outline="0" fieldPosition="0">
        <references count="2">
          <reference field="4294967294" count="1" selected="0">
            <x v="0"/>
          </reference>
          <reference field="1" count="1" selected="0">
            <x v="0"/>
          </reference>
        </references>
      </pivotArea>
    </chartFormat>
    <chartFormat chart="0" format="17" series="1">
      <pivotArea type="data" outline="0" fieldPosition="0">
        <references count="2">
          <reference field="4294967294" count="1" selected="0">
            <x v="0"/>
          </reference>
          <reference field="1" count="1" selected="0">
            <x v="1"/>
          </reference>
        </references>
      </pivotArea>
    </chartFormat>
  </chartFormats>
  <pivotHierarchies count="61">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owShare].[ShowMArketShare].&amp;[Absolute]"/>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4"/>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3" cacheId="14">
        <x15:pivotRow count="3">
          <x15:c>
            <x15:v>181587795.48005047</x15:v>
          </x15:c>
          <x15:c>
            <x15:v>172266948.0000242</x15:v>
          </x15:c>
          <x15:c>
            <x15:v>353854743.48004001</x15:v>
          </x15:c>
        </x15:pivotRow>
        <x15:pivotRow count="3">
          <x15:c>
            <x15:v>156765598.2900025</x15:v>
          </x15:c>
          <x15:c>
            <x15:v>205878707.37000212</x15:v>
          </x15:c>
          <x15:c>
            <x15:v>362644305.66000706</x15:v>
          </x15:c>
        </x15:pivotRow>
        <x15:pivotRow count="3">
          <x15:c>
            <x15:v>126655833.78001265</x15:v>
          </x15:c>
          <x15:c>
            <x15:v>231532498.89001322</x15:v>
          </x15:c>
          <x15:c>
            <x15:v>358188332.66999763</x15:v>
          </x15:c>
        </x15:pivotRow>
        <x15:pivotRow count="3">
          <x15:c>
            <x15:v>132069079.80002421</x15:v>
          </x15:c>
          <x15:c>
            <x15:v>153526630.95000333</x15:v>
          </x15:c>
          <x15:c>
            <x15:v>285595710.74999774</x15:v>
          </x15:c>
        </x15:pivotRow>
        <x15:pivotRow count="3">
          <x15:c>
            <x15:v>546885731.38484466</x15:v>
          </x15:c>
          <x15:c>
            <x15:v>557904250.94245553</x15:v>
          </x15:c>
          <x15:c>
            <x15:v>1104789982.3274968</x15:v>
          </x15:c>
        </x15:pivotRow>
        <x15:pivotRow count="3">
          <x15:c>
            <x15:v>1143964038.7355895</x15:v>
          </x15:c>
          <x15:c>
            <x15:v>1321109036.1520107</x15:v>
          </x15:c>
          <x15:c>
            <x15:v>2465073074.8875327</x15:v>
          </x15:c>
        </x15:pivotRow>
      </x15:pivotTableData>
    </ext>
    <ext xmlns:x15="http://schemas.microsoft.com/office/spreadsheetml/2010/11/main" uri="{E67621CE-5B39-4880-91FE-76760E9C1902}">
      <x15:pivotTableUISettings>
        <x15:activeTabTopLevelEntity name="[Sales]"/>
        <x15:activeTabTopLevelEntity name="[Manufacturer]"/>
        <x15:activeTabTopLevelEntity name="[ShowShare]"/>
        <x15:activeTabTopLevelEntity name="[Locations]"/>
        <x15:activeTabTopLevelEntity name="[Product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FFFF-FFFF00000000}" name="PivotChartTable1" cacheId="1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B7" firstHeaderRow="1" firstDataRow="1" firstDataCol="1"/>
  <pivotFields count="6">
    <pivotField dataField="1" showAll="0"/>
    <pivotField axis="axisRow" allDrilled="1" showAll="0" dataSourceSort="1">
      <items count="6">
        <item c="1" x="0"/>
        <item c="1" x="1"/>
        <item c="1" x="2"/>
        <item c="1" x="3"/>
        <item c="1" x="4"/>
        <item t="default"/>
      </items>
    </pivotField>
    <pivotField axis="axisRow" showAll="0" dataSourceSort="1">
      <items count="1">
        <item t="default"/>
      </items>
    </pivotField>
    <pivotField axis="axisRow" showAll="0" dataSourceSort="1">
      <items count="1">
        <item t="default"/>
      </items>
    </pivotField>
    <pivotField allDrilled="1" showAll="0" dataSourceSort="1" defaultAttributeDrillState="1"/>
    <pivotField allDrilled="1" showAll="0" dataSourceSort="1"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61">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pivotHierarchy dragToData="1"/>
    <pivotHierarchy dragToData="1"/>
    <pivotHierarchy dragToData="1"/>
    <pivotHierarchy dragToData="1"/>
    <pivotHierarchy multipleItemSelectionAllowed="1" dragToData="1"/>
    <pivotHierarchy multipleItemSelectionAllowed="1" dragToData="1">
      <members count="1" level="1">
        <member name="[Manufacturer].[Manufacturer].&amp;[VanArsde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6" columnCount="1" cacheId="1">
        <x15:pivotRow count="1">
          <x15:c>
            <x15:v>519533698.74003106</x15:v>
            <x15:x in="0"/>
          </x15:c>
        </x15:pivotRow>
        <x15:pivotRow count="1">
          <x15:c>
            <x15:v>539430047.83497667</x15:v>
            <x15:x in="0"/>
          </x15:c>
        </x15:pivotRow>
        <x15:pivotRow count="1">
          <x15:c>
            <x15:v>555193509.36001468</x15:v>
            <x15:x in="0"/>
          </x15:c>
        </x15:pivotRow>
        <x15:pivotRow count="1">
          <x15:c>
            <x15:v>562165529.94004714</x15:v>
            <x15:x in="0"/>
          </x15:c>
        </x15:pivotRow>
        <x15:pivotRow count="1">
          <x15:c>
            <x15:v>288750289.01252174</x15:v>
            <x15:x in="0"/>
          </x15:c>
        </x15:pivotRow>
        <x15:pivotRow count="1">
          <x15:c>
            <x15:v>2465073074.8875546</x15:v>
            <x15:x in="0"/>
          </x15:c>
        </x15:pivotRow>
      </x15:pivotTableData>
    </ext>
    <ext xmlns:x15="http://schemas.microsoft.com/office/spreadsheetml/2010/11/main" uri="{E67621CE-5B39-4880-91FE-76760E9C1902}">
      <x15:pivotTableUISettings>
        <x15:activeTabTopLevelEntity name="[Sales]"/>
        <x15:activeTabTopLevelEntity name="[Calendar]"/>
        <x15:activeTabTopLevelEntity name="[Manufacturer]"/>
        <x15:activeTabTopLevelEntity name="[Location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FFFF-FFFF01000000}" name="PivotChartTable2" cacheId="1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1:B54" firstHeaderRow="1" firstDataRow="1" firstDataCol="1"/>
  <pivotFields count="6">
    <pivotField dataField="1" showAll="0"/>
    <pivotField axis="axisRow" allDrilled="1" showAll="0" dataSourceSort="1">
      <items count="5">
        <item c="1" x="0"/>
        <item c="1" x="1"/>
        <item c="1" x="2"/>
        <item c="1" x="3"/>
        <item t="default"/>
      </items>
    </pivotField>
    <pivotField axis="axisRow" allDrilled="1" showAll="0" dataSourceSort="1">
      <items count="49">
        <item c="1" x="0"/>
        <item c="1" x="1"/>
        <item c="1" x="2"/>
        <item c="1" x="3"/>
        <item c="1" x="4"/>
        <item c="1" x="5"/>
        <item c="1" x="6"/>
        <item c="1" x="7"/>
        <item c="1" x="8"/>
        <item c="1" x="9"/>
        <item c="1" x="10"/>
        <item c="1" x="11"/>
        <item c="1" x="12"/>
        <item c="1" x="13"/>
        <item c="1" x="14"/>
        <item c="1" x="15"/>
        <item c="1" x="16"/>
        <item c="1" x="17"/>
        <item c="1" x="18"/>
        <item c="1" x="19"/>
        <item c="1" x="20"/>
        <item c="1" x="21"/>
        <item c="1" x="22"/>
        <item c="1" x="23"/>
        <item c="1" x="24"/>
        <item c="1" x="25"/>
        <item c="1" x="26"/>
        <item c="1" x="27"/>
        <item c="1" x="28"/>
        <item c="1" x="29"/>
        <item c="1" x="30"/>
        <item c="1" x="31"/>
        <item c="1" x="32"/>
        <item c="1" x="33"/>
        <item c="1" x="34"/>
        <item c="1" x="35"/>
        <item c="1" x="36"/>
        <item c="1" x="37"/>
        <item c="1" x="38"/>
        <item c="1" x="39"/>
        <item c="1" x="40"/>
        <item c="1" x="41"/>
        <item c="1" x="42"/>
        <item c="1" x="43"/>
        <item c="1" x="44"/>
        <item c="1" x="45"/>
        <item c="1" x="46"/>
        <item c="1" x="47"/>
        <item t="default"/>
      </items>
    </pivotField>
    <pivotField axis="axisRow" showAll="0" dataSourceSort="1">
      <items count="1">
        <item t="default"/>
      </items>
    </pivotField>
    <pivotField allDrilled="1" showAll="0" dataSourceSort="1" defaultAttributeDrillState="1"/>
    <pivotField allDrilled="1" showAll="0" dataSourceSort="1" defaultAttributeDrillState="1"/>
  </pivotFields>
  <rowFields count="2">
    <field x="1"/>
    <field x="2"/>
  </rowFields>
  <rowItems count="53">
    <i>
      <x/>
    </i>
    <i r="1">
      <x/>
    </i>
    <i r="1">
      <x v="1"/>
    </i>
    <i r="1">
      <x v="2"/>
    </i>
    <i r="1">
      <x v="3"/>
    </i>
    <i r="1">
      <x v="4"/>
    </i>
    <i r="1">
      <x v="5"/>
    </i>
    <i r="1">
      <x v="6"/>
    </i>
    <i r="1">
      <x v="7"/>
    </i>
    <i r="1">
      <x v="8"/>
    </i>
    <i r="1">
      <x v="9"/>
    </i>
    <i r="1">
      <x v="10"/>
    </i>
    <i r="1">
      <x v="11"/>
    </i>
    <i>
      <x v="1"/>
    </i>
    <i r="1">
      <x v="12"/>
    </i>
    <i r="1">
      <x v="13"/>
    </i>
    <i r="1">
      <x v="14"/>
    </i>
    <i r="1">
      <x v="15"/>
    </i>
    <i r="1">
      <x v="16"/>
    </i>
    <i r="1">
      <x v="17"/>
    </i>
    <i r="1">
      <x v="18"/>
    </i>
    <i r="1">
      <x v="19"/>
    </i>
    <i r="1">
      <x v="20"/>
    </i>
    <i r="1">
      <x v="21"/>
    </i>
    <i r="1">
      <x v="22"/>
    </i>
    <i r="1">
      <x v="23"/>
    </i>
    <i>
      <x v="2"/>
    </i>
    <i r="1">
      <x v="24"/>
    </i>
    <i r="1">
      <x v="25"/>
    </i>
    <i r="1">
      <x v="26"/>
    </i>
    <i r="1">
      <x v="27"/>
    </i>
    <i r="1">
      <x v="28"/>
    </i>
    <i r="1">
      <x v="29"/>
    </i>
    <i r="1">
      <x v="30"/>
    </i>
    <i r="1">
      <x v="31"/>
    </i>
    <i r="1">
      <x v="32"/>
    </i>
    <i r="1">
      <x v="33"/>
    </i>
    <i r="1">
      <x v="34"/>
    </i>
    <i r="1">
      <x v="35"/>
    </i>
    <i>
      <x v="3"/>
    </i>
    <i r="1">
      <x v="36"/>
    </i>
    <i r="1">
      <x v="37"/>
    </i>
    <i r="1">
      <x v="38"/>
    </i>
    <i r="1">
      <x v="39"/>
    </i>
    <i r="1">
      <x v="40"/>
    </i>
    <i r="1">
      <x v="41"/>
    </i>
    <i r="1">
      <x v="42"/>
    </i>
    <i r="1">
      <x v="43"/>
    </i>
    <i r="1">
      <x v="44"/>
    </i>
    <i r="1">
      <x v="45"/>
    </i>
    <i r="1">
      <x v="46"/>
    </i>
    <i r="1">
      <x v="47"/>
    </i>
    <i t="grand">
      <x/>
    </i>
  </rowItems>
  <colItems count="1">
    <i/>
  </colItems>
  <dataFields count="1">
    <dataField fld="0"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61">
    <pivotHierarchy dragToData="1"/>
    <pivotHierarchy/>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pivotHierarchy dragToData="1"/>
    <pivotHierarchy dragToData="1"/>
    <pivotHierarchy dragToData="1"/>
    <pivotHierarchy dragToData="1"/>
    <pivotHierarchy multipleItemSelectionAllowed="1" dragToData="1"/>
    <pivotHierarchy multipleItemSelectionAllowed="1" dragToData="1">
      <members count="1" level="1">
        <member name="[Manufacturer].[Manufacturer].&amp;[VanArsde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0.00%"/>
      </x15:pivotTableServerFormats>
    </ext>
    <ext xmlns:x15="http://schemas.microsoft.com/office/spreadsheetml/2010/11/main" uri="{44433962-1CF7-4059-B4EE-95C3D5FFCF73}">
      <x15:pivotTableData rowCount="53" columnCount="1" cacheId="2">
        <x15:pivotRow count="1">
          <x15:c>
            <x15:v>3.8296551587031047E-2</x15:v>
            <x15:x in="0"/>
          </x15:c>
        </x15:pivotRow>
        <x15:pivotRow count="1">
          <x15:c>
            <x15:v>0.31530506384337259</x15:v>
            <x15:x in="0"/>
          </x15:c>
        </x15:pivotRow>
        <x15:pivotRow count="1">
          <x15:c>
            <x15:v>0.17186937104914995</x15:v>
            <x15:x in="0"/>
          </x15:c>
        </x15:pivotRow>
        <x15:pivotRow count="1">
          <x15:c>
            <x15:v>7.7790944853410621E-2</x15:v>
            <x15:x in="0"/>
          </x15:c>
        </x15:pivotRow>
        <x15:pivotRow count="1">
          <x15:c>
            <x15:v>5.0849342074552079E-2</x15:v>
            <x15:x in="0"/>
          </x15:c>
        </x15:pivotRow>
        <x15:pivotRow count="1">
          <x15:c>
            <x15:v>5.3046825174166222E-2</x15:v>
            <x15:x in="0"/>
          </x15:c>
        </x15:pivotRow>
        <x15:pivotRow count="1">
          <x15:c>
            <x15:v>-1.0436887429969862E-2</x15:v>
            <x15:x in="0"/>
          </x15:c>
        </x15:pivotRow>
        <x15:pivotRow count="1">
          <x15:c>
            <x15:v>-6.7021018535831881E-2</x15:v>
            <x15:x in="0"/>
          </x15:c>
        </x15:pivotRow>
        <x15:pivotRow count="1">
          <x15:c>
            <x15:v>-8.8022447315763849E-2</x15:v>
            <x15:x in="0"/>
          </x15:c>
        </x15:pivotRow>
        <x15:pivotRow count="1">
          <x15:c>
            <x15:v>6.8322722631873251E-2</x15:v>
            <x15:x in="0"/>
          </x15:c>
        </x15:pivotRow>
        <x15:pivotRow count="1">
          <x15:c>
            <x15:v>8.9551149396582888E-2</x15:v>
            <x15:x in="0"/>
          </x15:c>
        </x15:pivotRow>
        <x15:pivotRow count="1">
          <x15:c>
            <x15:v>4.031040532662164E-2</x15:v>
            <x15:x in="0"/>
          </x15:c>
        </x15:pivotRow>
        <x15:pivotRow count="1">
          <x15:c>
            <x15:v>-1.4328261928413438E-2</x15:v>
            <x15:x in="0"/>
          </x15:c>
        </x15:pivotRow>
        <x15:pivotRow count="1">
          <x15:c>
            <x15:v>2.9222438735593992E-2</x15:v>
            <x15:x in="0"/>
          </x15:c>
        </x15:pivotRow>
        <x15:pivotRow count="1">
          <x15:c>
            <x15:v>-3.4029644804542077E-2</x15:v>
            <x15:x in="0"/>
          </x15:c>
        </x15:pivotRow>
        <x15:pivotRow count="1">
          <x15:c>
            <x15:v>-9.242975909049872E-2</x15:v>
            <x15:x in="0"/>
          </x15:c>
        </x15:pivotRow>
        <x15:pivotRow count="1">
          <x15:c>
            <x15:v>-0.24951906319556563</x15:v>
            <x15:x in="0"/>
          </x15:c>
        </x15:pivotRow>
        <x15:pivotRow count="1">
          <x15:c>
            <x15:v>6.3844040007804458E-3</x15:v>
            <x15:x in="0"/>
          </x15:c>
        </x15:pivotRow>
        <x15:pivotRow count="1">
          <x15:c>
            <x15:v>5.8160035939287494E-2</x15:v>
            <x15:x in="0"/>
          </x15:c>
        </x15:pivotRow>
        <x15:pivotRow count="1">
          <x15:c>
            <x15:v>4.2665276817779679E-2</x15:v>
            <x15:x in="0"/>
          </x15:c>
        </x15:pivotRow>
        <x15:pivotRow count="1">
          <x15:c>
            <x15:v>0.1080493079248068</x15:v>
            <x15:x in="0"/>
          </x15:c>
        </x15:pivotRow>
        <x15:pivotRow count="1">
          <x15:c>
            <x15:v>0.23015153670364361</x15:v>
            <x15:x in="0"/>
          </x15:c>
        </x15:pivotRow>
        <x15:pivotRow count="1">
          <x15:c>
            <x15:v>0.23172324598472971</x15:v>
            <x15:x in="0"/>
          </x15:c>
        </x15:pivotRow>
        <x15:pivotRow count="1">
          <x15:c>
            <x15:v>0.15333067564994929</x15:v>
            <x15:x in="0"/>
          </x15:c>
        </x15:pivotRow>
        <x15:pivotRow count="1">
          <x15:c>
            <x15:v>0.16721761099479637</x15:v>
            <x15:x in="0"/>
          </x15:c>
        </x15:pivotRow>
        <x15:pivotRow count="1">
          <x15:c>
            <x15:v>-5.784658633551959E-2</x15:v>
            <x15:x in="0"/>
          </x15:c>
        </x15:pivotRow>
        <x15:pivotRow count="1">
          <x15:c>
            <x15:v>1.2557820764217487E-2</x15:v>
            <x15:x in="0"/>
          </x15:c>
        </x15:pivotRow>
        <x15:pivotRow count="1">
          <x15:c>
            <x15:v>1.8013861955834102E-3</x15:v>
            <x15:x in="0"/>
          </x15:c>
        </x15:pivotRow>
        <x15:pivotRow count="1">
          <x15:c>
            <x15:v>7.6520051074547069E-2</x15:v>
            <x15:x in="0"/>
          </x15:c>
        </x15:pivotRow>
        <x15:pivotRow count="1">
          <x15:c>
            <x15:v>5.8222245464025865E-2</x15:v>
            <x15:x in="0"/>
          </x15:c>
        </x15:pivotRow>
        <x15:pivotRow count="1">
          <x15:c>
            <x15:v>0.10646085738335748</x15:v>
            <x15:x in="0"/>
          </x15:c>
        </x15:pivotRow>
        <x15:pivotRow count="1">
          <x15:c>
            <x15:v>7.4457337818825908E-2</x15:v>
            <x15:x in="0"/>
          </x15:c>
        </x15:pivotRow>
        <x15:pivotRow count="1">
          <x15:c>
            <x15:v>7.397525880390333E-3</x15:v>
            <x15:x in="0"/>
          </x15:c>
        </x15:pivotRow>
        <x15:pivotRow count="1">
          <x15:c>
            <x15:v>1.1256206090263758E-2</x15:v>
            <x15:x in="0"/>
          </x15:c>
        </x15:pivotRow>
        <x15:pivotRow count="1">
          <x15:c>
            <x15:v>-2.3350194995520761E-2</x15:v>
            <x15:x in="0"/>
          </x15:c>
        </x15:pivotRow>
        <x15:pivotRow count="1">
          <x15:c>
            <x15:v>-0.11013097439972151</x15:v>
            <x15:x in="0"/>
          </x15:c>
        </x15:pivotRow>
        <x15:pivotRow count="1">
          <x15:c>
            <x15:v>-0.11404777277415673</x15:v>
            <x15:x in="0"/>
          </x15:c>
        </x15:pivotRow>
        <x15:pivotRow count="1">
          <x15:c>
            <x15:v>-5.3224289752279656E-2</x15:v>
            <x15:x in="0"/>
          </x15:c>
        </x15:pivotRow>
        <x15:pivotRow count="1">
          <x15:c>
            <x15:v>-1.6556346761851563E-3</x15:v>
            <x15:x in="0"/>
          </x15:c>
        </x15:pivotRow>
        <x15:pivotRow count="1">
          <x15:c>
            <x15:v>-0.4863607360570199</x15:v>
            <x15:x in="0"/>
          </x15:c>
        </x15:pivotRow>
        <x15:pivotRow count="1">
          <x15:c>
            <x15:v>-0.14624261123515386</x15:v>
            <x15:x in="0"/>
          </x15:c>
        </x15:pivotRow>
        <x15:pivotRow count="1">
          <x15:c>
            <x15:v>-0.19534393920298171</x15:v>
            <x15:x in="0"/>
          </x15:c>
        </x15:pivotRow>
        <x15:pivotRow count="1">
          <x15:c>
            <x15:v>8.7724930726520281E-2</x15:v>
            <x15:x in="0"/>
          </x15:c>
        </x15:pivotRow>
        <x15:pivotRow count="1">
          <x15:c>
            <x15:v>-6.3214811937997051E-2</x15:v>
            <x15:x in="0"/>
          </x15:c>
        </x15:pivotRow>
        <x15:pivotRow count="1">
          <x15:c>
            <x15:v>-0.25715321950846792</x15:v>
            <x15:x in="0"/>
          </x15:c>
        </x15:pivotRow>
        <x15:pivotRow count="1">
          <x15:c>
            <x15:v>-0.17410229050241605</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0.13267806176849956</x15:v>
            <x15:x in="0"/>
          </x15:c>
        </x15:pivotRow>
      </x15:pivotTableData>
    </ext>
    <ext xmlns:x15="http://schemas.microsoft.com/office/spreadsheetml/2010/11/main" uri="{E67621CE-5B39-4880-91FE-76760E9C1902}">
      <x15:pivotTableUISettings>
        <x15:activeTabTopLevelEntity name="[Sales]"/>
        <x15:activeTabTopLevelEntity name="[Calendar]"/>
        <x15:activeTabTopLevelEntity name="[Manufacturer]"/>
        <x15:activeTabTopLevelEntity name="[Location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FFFF-FFFF03000000}" name="PivotChartTable4" cacheId="3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1:B6" firstHeaderRow="1" firstDataRow="1" firstDataCol="1"/>
  <pivotFields count="3">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fld="0"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61">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5" columnCount="1" cacheId="30">
        <x15:pivotRow count="1">
          <x15:c>
            <x15:v>1.3745426089191715</x15:v>
            <x15:x in="0"/>
          </x15:c>
        </x15:pivotRow>
        <x15:pivotRow count="1">
          <x15:c>
            <x15:v>2.0855204803662319</x15:v>
            <x15:x in="0"/>
          </x15:c>
        </x15:pivotRow>
        <x15:pivotRow count="1">
          <x15:c>
            <x15:v>-2.6086585484973113</x15:v>
            <x15:x in="0"/>
          </x15:c>
        </x15:pivotRow>
        <x15:pivotRow count="1">
          <x15:c>
            <x15:v>-2.0450518944870377</x15:v>
            <x15:x in="0"/>
          </x15:c>
        </x15:pivotRow>
        <x15:pivotRow count="1">
          <x15:c>
            <x15:v>-0.3088840144071181</x15:v>
            <x15:x in="0"/>
          </x15:c>
        </x15:pivotRow>
      </x15:pivotTableData>
    </ext>
    <ext xmlns:x15="http://schemas.microsoft.com/office/spreadsheetml/2010/11/main" uri="{E67621CE-5B39-4880-91FE-76760E9C1902}">
      <x15:pivotTableUISettings>
        <x15:activeTabTopLevelEntity name="[Sales]"/>
        <x15:activeTabTopLevelEntity name="[Calendar]"/>
        <x15:activeTabTopLevelEntity name="[Product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003FE6-AFB3-493A-A214-DCC5A2B897FC}" name="PivotChartTable5" cacheId="2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B7" firstHeaderRow="1" firstDataRow="1" firstDataCol="1"/>
  <pivotFields count="7">
    <pivotField axis="axisRow" allDrilled="1" subtotalTop="0" showAll="0" dataSourceSort="1" defaultSubtotal="0">
      <items count="5">
        <item c="1" x="0"/>
        <item c="1" x="1"/>
        <item c="1" x="2"/>
        <item c="1" x="3"/>
        <item c="1" x="4"/>
      </items>
    </pivotField>
    <pivotField axis="axisRow" subtotalTop="0" showAll="0" dataSourceSort="1" defaultSubtotal="0"/>
    <pivotField axis="axisRow" subtotalTop="0" showAll="0" dataSourceSort="1" defaultSubtotal="0"/>
    <pivotField allDrilled="1" subtotalTop="0" showAll="0" dataSourceSort="1" defaultSubtotal="0"/>
    <pivotField subtotalTop="0" showAll="0" dataSourceSort="1" defaultSubtotal="0"/>
    <pivotField subtotalTop="0" showAll="0" dataSourceSort="1" defaultSubtotal="0"/>
    <pivotField dataField="1" subtotalTop="0" showAll="0" defaultSubtotal="0"/>
  </pivotFields>
  <rowFields count="1">
    <field x="0"/>
  </rowFields>
  <rowItems count="6">
    <i>
      <x/>
    </i>
    <i>
      <x v="1"/>
    </i>
    <i>
      <x v="2"/>
    </i>
    <i>
      <x v="3"/>
    </i>
    <i>
      <x v="4"/>
    </i>
    <i t="grand">
      <x/>
    </i>
  </rowItems>
  <colItems count="1">
    <i/>
  </colItems>
  <dataFields count="1">
    <dataField fld="6"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6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0.00%"/>
      </x15:pivotTableServerFormats>
    </ext>
    <ext xmlns:x15="http://schemas.microsoft.com/office/spreadsheetml/2010/11/main" uri="{44433962-1CF7-4059-B4EE-95C3D5FFCF73}">
      <x15:pivotTableData rowCount="6" columnCount="1" cacheId="2129749539">
        <x15:pivotRow count="1">
          <x15:c>
            <x15:v>0.12495543133205378</x15:v>
            <x15:x in="0"/>
          </x15:c>
        </x15:pivotRow>
        <x15:pivotRow count="1">
          <x15:c>
            <x15:v>0.13872274832677242</x15:v>
            <x15:x in="0"/>
          </x15:c>
        </x15:pivotRow>
        <x15:pivotRow count="1">
          <x15:c>
            <x15:v>0.15675622830948371</x15:v>
            <x15:x in="0"/>
          </x15:c>
        </x15:pivotRow>
        <x15:pivotRow count="1">
          <x15:c>
            <x15:v>0.12128303653365759</x15:v>
            <x15:x in="0"/>
          </x15:c>
        </x15:pivotRow>
        <x15:pivotRow count="1">
          <x15:c>
            <x15:v>0.12854171824913455</x15:v>
            <x15:x in="0"/>
          </x15:c>
        </x15:pivotRow>
        <x15:pivotRow count="1">
          <x15:c>
            <x15:v>0.13267806176849956</x15:v>
            <x15:x in="0"/>
          </x15:c>
        </x15:pivotRow>
      </x15:pivotTableData>
    </ext>
    <ext xmlns:x15="http://schemas.microsoft.com/office/spreadsheetml/2010/11/main" uri="{E67621CE-5B39-4880-91FE-76760E9C1902}">
      <x15:pivotTableUISettings>
        <x15:activeTabTopLevelEntity name="[Calendar]"/>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40A30C-0635-4F14-980E-178620DB4F71}" name="PivotChartTable7" cacheId="2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1:B7" firstHeaderRow="1"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6">
    <i>
      <x/>
    </i>
    <i>
      <x v="1"/>
    </i>
    <i>
      <x v="2"/>
    </i>
    <i>
      <x v="3"/>
    </i>
    <i>
      <x v="4"/>
    </i>
    <i t="grand">
      <x/>
    </i>
  </rowItems>
  <colItems count="1">
    <i/>
  </colItems>
  <dataFields count="1">
    <dataField name="Sum of Revenu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267278963">
        <x15:pivotRow count="1">
          <x15:c>
            <x15:v>353854743.48003662</x15:v>
          </x15:c>
        </x15:pivotRow>
        <x15:pivotRow count="1">
          <x15:c>
            <x15:v>362644305.66000742</x15:v>
          </x15:c>
        </x15:pivotRow>
        <x15:pivotRow count="1">
          <x15:c>
            <x15:v>358188332.67000085</x15:v>
          </x15:c>
        </x15:pivotRow>
        <x15:pivotRow count="1">
          <x15:c>
            <x15:v>285595710.75001997</x15:v>
          </x15:c>
        </x15:pivotRow>
        <x15:pivotRow count="1">
          <x15:c>
            <x15:v>1104789982.3274972</x15:v>
          </x15:c>
        </x15:pivotRow>
        <x15:pivotRow count="1">
          <x15:c>
            <x15:v>2465073074.8875546</x15:v>
          </x15:c>
        </x15:pivotRow>
      </x15:pivotTableData>
    </ext>
    <ext xmlns:x15="http://schemas.microsoft.com/office/spreadsheetml/2010/11/main" uri="{E67621CE-5B39-4880-91FE-76760E9C1902}">
      <x15:pivotTableUISettings>
        <x15:activeTabTopLevelEntity name="[Calenda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8D46E0-7864-4B44-96D1-C00AC5F9BF91}" name="PivotChartTable9" cacheId="2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F9" firstHeaderRow="1" firstDataRow="2" firstDataCol="1" rowPageCount="1" colPageCount="1"/>
  <pivotFields count="7">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s="1" x="0"/>
        <item s="1" x="1"/>
        <item s="1" x="2"/>
        <item s="1" x="3"/>
      </items>
    </pivotField>
    <pivotField allDrilled="1" subtotalTop="0" showAll="0" dataSourceSort="1" defaultSubtotal="0"/>
    <pivotField subtotalTop="0" showAll="0" dataSourceSort="1" defaultSubtotal="0"/>
    <pivotField subtotalTop="0" showAll="0" dataSourceSort="1" defaultSubtotal="0"/>
    <pivotField axis="axisPage" allDrilled="1" subtotalTop="0" showAll="0" dataSourceSort="1" defaultSubtotal="0" defaultAttributeDrillState="1"/>
    <pivotField dataField="1" subtotalTop="0" showAll="0" defaultSubtotal="0"/>
  </pivotFields>
  <rowFields count="1">
    <field x="1"/>
  </rowFields>
  <rowItems count="5">
    <i>
      <x/>
    </i>
    <i>
      <x v="1"/>
    </i>
    <i>
      <x v="2"/>
    </i>
    <i>
      <x v="3"/>
    </i>
    <i t="grand">
      <x/>
    </i>
  </rowItems>
  <colFields count="1">
    <field x="0"/>
  </colFields>
  <colItems count="5">
    <i>
      <x/>
    </i>
    <i>
      <x v="1"/>
    </i>
    <i>
      <x v="2"/>
    </i>
    <i>
      <x v="3"/>
    </i>
    <i t="grand">
      <x/>
    </i>
  </colItems>
  <pageFields count="1">
    <pageField fld="5" hier="20" name="[Products].[Product].&amp;[Leo UC-01]" cap="Leo UC-01"/>
  </pageFields>
  <dataFields count="1">
    <dataField fld="6" subtotal="count" baseField="0" baseItem="0"/>
  </dataFields>
  <chartFormats count="1">
    <chartFormat chart="0" format="7" series="1">
      <pivotArea type="data" outline="0" fieldPosition="0">
        <references count="1">
          <reference field="4294967294" count="1" selected="0">
            <x v="0"/>
          </reference>
        </references>
      </pivotArea>
    </chartFormat>
  </chartFormats>
  <pivotHierarchies count="61">
    <pivotHierarchy dragToData="1"/>
    <pivotHierarchy multipleItemSelectionAllowed="1">
      <members count="1" level="1">
        <member name="[Calendar].[DateHierarchy].[Year].&amp;[2013]"/>
      </members>
    </pivotHierarchy>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165" level="1">
        <member name="[Products].[Product].&amp;[Leo UC-01]"/>
        <member name="[Products].[Product].&amp;[Leo UC-02]"/>
        <member name="[Products].[Product].&amp;[Leo UC-03]"/>
        <member name="[Products].[Product].&amp;[Leo UC-04]"/>
        <member name="[Products].[Product].&amp;[Leo UC-05]"/>
        <member name="[Products].[Product].&amp;[Leo UC-06]"/>
        <member name="[Products].[Product].&amp;[Leo UC-07]"/>
        <member name="[Products].[Product].&amp;[Leo UC-08]"/>
        <member name="[Products].[Product].&amp;[Leo UC-09]"/>
        <member name="[Products].[Product].&amp;[Leo UC-10]"/>
        <member name="[Products].[Product].&amp;[Leo UC-11]"/>
        <member name="[Products].[Product].&amp;[Leo UC-12]"/>
        <member name="[Products].[Product].&amp;[Leo UC-13]"/>
        <member name="[Products].[Product].&amp;[Leo UC-14]"/>
        <member name="[Products].[Product].&amp;[Leo UC-15]"/>
        <member name="[Products].[Product].&amp;[Leo UC-16]"/>
        <member name="[Products].[Product].&amp;[Leo UC-17]"/>
        <member name="[Products].[Product].&amp;[Leo UC-18]"/>
        <member name="[Products].[Product].&amp;[Leo UC-19]"/>
        <member name="[Products].[Product].&amp;[Leo UC-20]"/>
        <member name="[Products].[Product].&amp;[Leo UC-21]"/>
        <member name="[Products].[Product].&amp;[Leo UC-22]"/>
        <member name="[Products].[Product].&amp;[Leo UC-23]"/>
        <member name="[Products].[Product].&amp;[Leo UC-24]"/>
        <member name="[Products].[Product].&amp;[Leo UC-25]"/>
        <member name="[Products].[Product].&amp;[Leo UC-26]"/>
        <member name="[Products].[Product].&amp;[Leo UM-01]"/>
        <member name="[Products].[Product].&amp;[Leo UM-02]"/>
        <member name="[Products].[Product].&amp;[Leo UM-03]"/>
        <member name="[Products].[Product].&amp;[Leo UM-04]"/>
        <member name="[Products].[Product].&amp;[Leo UM-05]"/>
        <member name="[Products].[Product].&amp;[Leo UM-06]"/>
        <member name="[Products].[Product].&amp;[Leo UM-07]"/>
        <member name="[Products].[Product].&amp;[Leo UM-08]"/>
        <member name="[Products].[Product].&amp;[Leo UM-09]"/>
        <member name="[Products].[Product].&amp;[Leo UM-10]"/>
        <member name="[Products].[Product].&amp;[Leo UM-11]"/>
        <member name="[Products].[Product].&amp;[Leo UM-12]"/>
        <member name="[Products].[Product].&amp;[Leo UM-13]"/>
        <member name="[Products].[Product].&amp;[Leo UM-14]"/>
        <member name="[Products].[Product].&amp;[Leo UM-15]"/>
        <member name="[Products].[Product].&amp;[Leo UM-16]"/>
        <member name="[Products].[Product].&amp;[Leo UM-17]"/>
        <member name="[Products].[Product].&amp;[Leo UM-18]"/>
        <member name="[Products].[Product].&amp;[Leo UM-19]"/>
        <member name="[Products].[Product].&amp;[Fama MA-01]"/>
        <member name="[Products].[Product].&amp;[Fama MA-02]"/>
        <member name="[Products].[Product].&amp;[Fama RP-01]"/>
        <member name="[Products].[Product].&amp;[Fama RP-02]"/>
        <member name="[Products].[Product].&amp;[Fama RP-03]"/>
        <member name="[Products].[Product].&amp;[Fama RP-04]"/>
        <member name="[Products].[Product].&amp;[Fama RP-05]"/>
        <member name="[Products].[Product].&amp;[Fama RP-06]"/>
        <member name="[Products].[Product].&amp;[Fama RP-07]"/>
        <member name="[Products].[Product].&amp;[Fama RP-08]"/>
        <member name="[Products].[Product].&amp;[Fama RP-09]"/>
        <member name="[Products].[Product].&amp;[Fama RP-10]"/>
        <member name="[Products].[Product].&amp;[Fama UC-01]"/>
        <member name="[Products].[Product].&amp;[Fama UC-04]"/>
        <member name="[Products].[Product].&amp;[Fama UC-05]"/>
        <member name="[Products].[Product].&amp;[Fama UE-00]"/>
        <member name="[Products].[Product].&amp;[Fama UE-01]"/>
        <member name="[Products].[Product].&amp;[Fama UE-02]"/>
        <member name="[Products].[Product].&amp;[Fama UE-03]"/>
        <member name="[Products].[Product].&amp;[Fama UE-04]"/>
        <member name="[Products].[Product].&amp;[Fama UE-05]"/>
        <member name="[Products].[Product].&amp;[Fama UE-06]"/>
        <member name="[Products].[Product].&amp;[Fama UE-07]"/>
        <member name="[Products].[Product].&amp;[Fama UE-08]"/>
        <member name="[Products].[Product].&amp;[Fama UE-09]"/>
        <member name="[Products].[Product].&amp;[Fama UE-10]"/>
        <member name="[Products].[Product].&amp;[Fama UE-11]"/>
        <member name="[Products].[Product].&amp;[Fama UE-12]"/>
        <member name="[Products].[Product].&amp;[Fama UE-13]"/>
        <member name="[Products].[Product].&amp;[Fama UE-14]"/>
        <member name="[Products].[Product].&amp;[Fama UE-15]"/>
        <member name="[Products].[Product].&amp;[Fama UE-16]"/>
        <member name="[Products].[Product].&amp;[Fama UE-17]"/>
        <member name="[Products].[Product].&amp;[Fama UE-18]"/>
        <member name="[Products].[Product].&amp;[Fama UE-19]"/>
        <member name="[Products].[Product].&amp;[Fama UE-20]"/>
        <member name="[Products].[Product].&amp;[Fama UE-21]"/>
        <member name="[Products].[Product].&amp;[Fama UE-22]"/>
        <member name="[Products].[Product].&amp;[Fama UE-23]"/>
        <member name="[Products].[Product].&amp;[Fama UE-24]"/>
        <member name="[Products].[Product].&amp;[Fama UE-25]"/>
        <member name="[Products].[Product].&amp;[Fama UE-26]"/>
        <member name="[Products].[Product].&amp;[Fama UE-27]"/>
        <member name="[Products].[Product].&amp;[Fama UE-28]"/>
        <member name="[Products].[Product].&amp;[Fama UE-29]"/>
        <member name="[Products].[Product].&amp;[Fama UE-30]"/>
        <member name="[Products].[Product].&amp;[Fama UE-31]"/>
        <member name="[Products].[Product].&amp;[Fama UE-32]"/>
        <member name="[Products].[Product].&amp;[Fama UE-33]"/>
        <member name="[Products].[Product].&amp;[Fama UE-34]"/>
        <member name="[Products].[Product].&amp;[Fama UE-35]"/>
        <member name="[Products].[Product].&amp;[Fama UE-36]"/>
        <member name="[Products].[Product].&amp;[Fama UE-37]"/>
        <member name="[Products].[Product].&amp;[Fama UE-38]"/>
        <member name="[Products].[Product].&amp;[Fama UE-39]"/>
        <member name="[Products].[Product].&amp;[Fama UE-40]"/>
        <member name="[Products].[Product].&amp;[Fama UE-41]"/>
        <member name="[Products].[Product].&amp;[Fama UE-42]"/>
        <member name="[Products].[Product].&amp;[Fama UE-43]"/>
        <member name="[Products].[Product].&amp;[Fama UE-44]"/>
        <member name="[Products].[Product].&amp;[Fama UE-45]"/>
        <member name="[Products].[Product].&amp;[Fama UE-46]"/>
        <member name="[Products].[Product].&amp;[Fama UE-47]"/>
        <member name="[Products].[Product].&amp;[Fama UE-48]"/>
        <member name="[Products].[Product].&amp;[Fama UE-49]"/>
        <member name="[Products].[Product].&amp;[Fama UE-50]"/>
        <member name="[Products].[Product].&amp;[Fama UE-51]"/>
        <member name="[Products].[Product].&amp;[Fama UE-52]"/>
        <member name="[Products].[Product].&amp;[Fama UE-53]"/>
        <member name="[Products].[Product].&amp;[Fama UE-54]"/>
        <member name="[Products].[Product].&amp;[Fama UE-55]"/>
        <member name="[Products].[Product].&amp;[Fama UE-56]"/>
        <member name="[Products].[Product].&amp;[Fama UE-57]"/>
        <member name="[Products].[Product].&amp;[Fama UE-58]"/>
        <member name="[Products].[Product].&amp;[Fama UE-59]"/>
        <member name="[Products].[Product].&amp;[Fama UE-60]"/>
        <member name="[Products].[Product].&amp;[Fama UE-61]"/>
        <member name="[Products].[Product].&amp;[Fama UE-62]"/>
        <member name="[Products].[Product].&amp;[Fama UE-63]"/>
        <member name="[Products].[Product].&amp;[Fama UE-64]"/>
        <member name="[Products].[Product].&amp;[Fama UE-65]"/>
        <member name="[Products].[Product].&amp;[Fama UE-66]"/>
        <member name="[Products].[Product].&amp;[Fama UE-67]"/>
        <member name="[Products].[Product].&amp;[Fama UE-68]"/>
        <member name="[Products].[Product].&amp;[Fama UE-69]"/>
        <member name="[Products].[Product].&amp;[Fama UE-70]"/>
        <member name="[Products].[Product].&amp;[Fama UE-71]"/>
        <member name="[Products].[Product].&amp;[Fama UE-72]"/>
        <member name="[Products].[Product].&amp;[Fama UE-73]"/>
        <member name="[Products].[Product].&amp;[Fama UE-74]"/>
        <member name="[Products].[Product].&amp;[Fama UE-75]"/>
        <member name="[Products].[Product].&amp;[Fama UE-76]"/>
        <member name="[Products].[Product].&amp;[Fama UE-77]"/>
        <member name="[Products].[Product].&amp;[Fama UE-78]"/>
        <member name="[Products].[Product].&amp;[Fama UE-79]"/>
        <member name="[Products].[Product].&amp;[Fama UE-80]"/>
        <member name="[Products].[Product].&amp;[Fama UE-81]"/>
        <member name="[Products].[Product].&amp;[Fama UE-82]"/>
        <member name="[Products].[Product].&amp;[Fama UE-83]"/>
        <member name="[Products].[Product].&amp;[Fama UE-84]"/>
        <member name="[Products].[Product].&amp;[Fama UE-85]"/>
        <member name="[Products].[Product].&amp;[Fama UE-86]"/>
        <member name="[Products].[Product].&amp;[Fama UE-87]"/>
        <member name="[Products].[Product].&amp;[Fama UE-88]"/>
        <member name="[Products].[Product].&amp;[Fama UE-89]"/>
        <member name="[Products].[Product].&amp;[Fama UE-90]"/>
        <member name="[Products].[Product].&amp;[Fama UE-91]"/>
        <member name="[Products].[Product].&amp;[Fama UE-92]"/>
        <member name="[Products].[Product].&amp;[Fama UE-93]"/>
        <member name="[Products].[Product].&amp;[Fama UE-94]"/>
        <member name="[Products].[Product].&amp;[Fama UE-95]"/>
        <member name="[Products].[Product].&amp;[Fama UE-96]"/>
        <member name="[Products].[Product].&amp;[Fama UE-97]"/>
        <member name="[Products].[Product].&amp;[Fama UE-98]"/>
        <member name="[Products].[Product].&amp;[Fama UE-99]"/>
        <member name="[Products].[Product].&amp;[Fama UM-01]"/>
        <member name="[Products].[Product].&amp;[Fama UM-02]"/>
        <member name="[Products].[Product].&amp;[Fama UM-03]"/>
        <member name="[Products].[Product].&amp;[Fama UM-04]"/>
        <member name="[Products].[Product].&amp;[Fama UM-05]"/>
        <member name="[Products].[Product].&amp;[Fama UM-06]"/>
        <member name="[Products].[Product].&amp;[Fama UR-01]"/>
        <member name="[Products].[Product].&amp;[Fama UR-02]"/>
        <member name="[Products].[Product].&amp;[Fama UR-03]"/>
        <member name="[Products].[Product].&amp;[Fama UR-04]"/>
        <member name="[Products].[Product].&amp;[Fama UR-05]"/>
        <member name="[Products].[Product].&amp;[Fama UR-06]"/>
        <member name="[Products].[Product].&amp;[Fama UR-07]"/>
        <member name="[Products].[Product].&amp;[Fama UR-08]"/>
        <member name="[Products].[Product].&amp;[Fama UR-09]"/>
        <member name="[Products].[Product].&amp;[Fama UR-10]"/>
        <member name="[Products].[Product].&amp;[Fama UR-11]"/>
        <member name="[Products].[Product].&amp;[Fama UR-12]"/>
        <member name="[Products].[Product].&amp;[Fama UR-13]"/>
        <member name="[Products].[Product].&amp;[Fama UR-14]"/>
        <member name="[Products].[Product].&amp;[Fama UR-15]"/>
        <member name="[Products].[Product].&amp;[Fama UR-16]"/>
        <member name="[Products].[Product].&amp;[Fama UR-17]"/>
        <member name="[Products].[Product].&amp;[Fama UR-18]"/>
        <member name="[Products].[Product].&amp;[Fama UR-19]"/>
        <member name="[Products].[Product].&amp;[Fama UR-20]"/>
        <member name="[Products].[Product].&amp;[Fama UR-21]"/>
        <member name="[Products].[Product].&amp;[Fama UR-22]"/>
        <member name="[Products].[Product].&amp;[Fama UR-23]"/>
        <member name="[Products].[Product].&amp;[Fama UR-24]"/>
        <member name="[Products].[Product].&amp;[Fama UR-25]"/>
        <member name="[Products].[Product].&amp;[Fama UR-26]"/>
        <member name="[Products].[Product].&amp;[Fama UR-27]"/>
        <member name="[Products].[Product].&amp;[Fama UR-28]"/>
        <member name="[Products].[Product].&amp;[Fama UR-29]"/>
        <member name="[Products].[Product].&amp;[Fama UR-30]"/>
        <member name="[Products].[Product].&amp;[Fama UR-31]"/>
        <member name="[Products].[Product].&amp;[Fama UR-32]"/>
        <member name="[Products].[Product].&amp;[Fama UR-33]"/>
        <member name="[Products].[Product].&amp;[Fama UR-34]"/>
        <member name="[Products].[Product].&amp;[Fama UR-35]"/>
        <member name="[Products].[Product].&amp;[Fama UR-36]"/>
        <member name="[Products].[Product].&amp;[Fama UR-37]"/>
        <member name="[Products].[Product].&amp;[Fama UR-38]"/>
        <member name="[Products].[Product].&amp;[Fama UR-39]"/>
        <member name="[Products].[Product].&amp;[Fama UR-40]"/>
        <member name="[Products].[Product].&amp;[Fama UR-41]"/>
        <member name="[Products].[Product].&amp;[Fama UR-42]"/>
        <member name="[Products].[Product].&amp;[Fama UR-43]"/>
        <member name="[Products].[Product].&amp;[Fama UR-44]"/>
        <member name="[Products].[Product].&amp;[Fama UR-45]"/>
        <member name="[Products].[Product].&amp;[Fama UR-46]"/>
        <member name="[Products].[Product].&amp;[Fama UR-47]"/>
        <member name="[Products].[Product].&amp;[Fama UR-48]"/>
        <member name="[Products].[Product].&amp;[Fama UR-49]"/>
        <member name="[Products].[Product].&amp;[Fama UR-50]"/>
        <member name="[Products].[Product].&amp;[Fama UR-51]"/>
        <member name="[Products].[Product].&amp;[Abbas MA-05]"/>
        <member name="[Products].[Product].&amp;[Abbas MA-06]"/>
        <member name="[Products].[Product].&amp;[Abbas MA-07]"/>
        <member name="[Products].[Product].&amp;[Abbas MA-09]"/>
        <member name="[Products].[Product].&amp;[Abbas MA-10]"/>
        <member name="[Products].[Product].&amp;[Abbas MA-11]"/>
        <member name="[Products].[Product].&amp;[Abbas MA-12]"/>
        <member name="[Products].[Product].&amp;[Abbas MA-13]"/>
        <member name="[Products].[Product].&amp;[Abbas MA-14]"/>
        <member name="[Products].[Product].&amp;[Abbas MA-15]"/>
        <member name="[Products].[Product].&amp;[Abbas MA-16]"/>
        <member name="[Products].[Product].&amp;[Abbas MA-17]"/>
        <member name="[Products].[Product].&amp;[Abbas MA-18]"/>
        <member name="[Products].[Product].&amp;[Abbas MA-19]"/>
        <member name="[Products].[Product].&amp;[Abbas MA-20]"/>
        <member name="[Products].[Product].&amp;[Abbas MA-21]"/>
        <member name="[Products].[Product].&amp;[Abbas MA-22]"/>
        <member name="[Products].[Product].&amp;[Abbas MA-23]"/>
        <member name="[Products].[Product].&amp;[Abbas MA-24]"/>
        <member name="[Products].[Product].&amp;[Abbas MA-25]"/>
        <member name="[Products].[Product].&amp;[Abbas MA-26]"/>
        <member name="[Products].[Product].&amp;[Abbas MA-27]"/>
        <member name="[Products].[Product].&amp;[Abbas MA-28]"/>
        <member name="[Products].[Product].&amp;[Abbas MA-29]"/>
        <member name="[Products].[Product].&amp;[Abbas MA-30]"/>
        <member name="[Products].[Product].&amp;[Abbas MA-31]"/>
        <member name="[Products].[Product].&amp;[Abbas MA-32]"/>
        <member name="[Products].[Product].&amp;[Abbas MA-33]"/>
        <member name="[Products].[Product].&amp;[Abbas MA-34]"/>
        <member name="[Products].[Product].&amp;[Abbas MA-35]"/>
        <member name="[Products].[Product].&amp;[Abbas MA-36]"/>
        <member name="[Products].[Product].&amp;[Abbas MA-37]"/>
        <member name="[Products].[Product].&amp;[Abbas MA-38]"/>
        <member name="[Products].[Product].&amp;[Abbas MA-39]"/>
        <member name="[Products].[Product].&amp;[Abbas MA-40]"/>
        <member name="[Products].[Product].&amp;[Abbas MA-41]"/>
        <member name="[Products].[Product].&amp;[Abbas MA-42]"/>
        <member name="[Products].[Product].&amp;[Abbas MA-43]"/>
        <member name="[Products].[Product].&amp;[Abbas MA-44]"/>
        <member name="[Products].[Product].&amp;[Abbas MA-45]"/>
        <member name="[Products].[Product].&amp;[Abbas RP-01]"/>
        <member name="[Products].[Product].&amp;[Abbas RP-02]"/>
        <member name="[Products].[Product].&amp;[Abbas RP-03]"/>
        <member name="[Products].[Product].&amp;[Abbas RP-04]"/>
        <member name="[Products].[Product].&amp;[Abbas RP-05]"/>
        <member name="[Products].[Product].&amp;[Abbas RP-06]"/>
        <member name="[Products].[Product].&amp;[Abbas RP-07]"/>
        <member name="[Products].[Product].&amp;[Abbas RP-08]"/>
        <member name="[Products].[Product].&amp;[Abbas RP-09]"/>
        <member name="[Products].[Product].&amp;[Abbas RP-10]"/>
        <member name="[Products].[Product].&amp;[Abbas RP-11]"/>
        <member name="[Products].[Product].&amp;[Abbas RP-12]"/>
        <member name="[Products].[Product].&amp;[Abbas RP-13]"/>
        <member name="[Products].[Product].&amp;[Abbas RP-14]"/>
        <member name="[Products].[Product].&amp;[Abbas RP-15]"/>
        <member name="[Products].[Product].&amp;[Abbas RP-16]"/>
        <member name="[Products].[Product].&amp;[Abbas RP-17]"/>
        <member name="[Products].[Product].&amp;[Abbas RP-18]"/>
        <member name="[Products].[Product].&amp;[Abbas RP-19]"/>
        <member name="[Products].[Product].&amp;[Abbas RP-20]"/>
        <member name="[Products].[Product].&amp;[Abbas RP-21]"/>
        <member name="[Products].[Product].&amp;[Abbas RP-22]"/>
        <member name="[Products].[Product].&amp;[Abbas RS-01]"/>
        <member name="[Products].[Product].&amp;[Abbas RS-02]"/>
        <member name="[Products].[Product].&amp;[Abbas RS-03]"/>
        <member name="[Products].[Product].&amp;[Abbas RS-04]"/>
        <member name="[Products].[Product].&amp;[Abbas RS-05]"/>
        <member name="[Products].[Product].&amp;[Abbas RS-06]"/>
        <member name="[Products].[Product].&amp;[Abbas UC-01]"/>
        <member name="[Products].[Product].&amp;[Abbas UC-02]"/>
        <member name="[Products].[Product].&amp;[Abbas UC-03]"/>
        <member name="[Products].[Product].&amp;[Abbas UC-04]"/>
        <member name="[Products].[Product].&amp;[Abbas UC-05]"/>
        <member name="[Products].[Product].&amp;[Abbas UC-06]"/>
        <member name="[Products].[Product].&amp;[Abbas UC-07]"/>
        <member name="[Products].[Product].&amp;[Abbas UC-08]"/>
        <member name="[Products].[Product].&amp;[Abbas UE-01]"/>
        <member name="[Products].[Product].&amp;[Abbas UE-02]"/>
        <member name="[Products].[Product].&amp;[Abbas UE-03]"/>
        <member name="[Products].[Product].&amp;[Abbas UE-04]"/>
        <member name="[Products].[Product].&amp;[Abbas UE-05]"/>
        <member name="[Products].[Product].&amp;[Abbas UE-06]"/>
        <member name="[Products].[Product].&amp;[Abbas UE-07]"/>
        <member name="[Products].[Product].&amp;[Abbas UE-08]"/>
        <member name="[Products].[Product].&amp;[Abbas UE-09]"/>
        <member name="[Products].[Product].&amp;[Abbas UE-10]"/>
        <member name="[Products].[Product].&amp;[Abbas UE-11]"/>
        <member name="[Products].[Product].&amp;[Abbas UE-12]"/>
        <member name="[Products].[Product].&amp;[Abbas UE-13]"/>
        <member name="[Products].[Product].&amp;[Abbas UE-14]"/>
        <member name="[Products].[Product].&amp;[Abbas UE-15]"/>
        <member name="[Products].[Product].&amp;[Abbas UE-16]"/>
        <member name="[Products].[Product].&amp;[Abbas UM-01]"/>
        <member name="[Products].[Product].&amp;[Abbas UM-02]"/>
        <member name="[Products].[Product].&amp;[Abbas UM-03]"/>
        <member name="[Products].[Product].&amp;[Abbas UM-04]"/>
        <member name="[Products].[Product].&amp;[Abbas UM-05]"/>
        <member name="[Products].[Product].&amp;[Abbas UM-06]"/>
        <member name="[Products].[Product].&amp;[Abbas UM-07]"/>
        <member name="[Products].[Product].&amp;[Abbas UM-08]"/>
        <member name="[Products].[Product].&amp;[Abbas UM-09]"/>
        <member name="[Products].[Product].&amp;[Abbas UM-10]"/>
        <member name="[Products].[Product].&amp;[Abbas UM-11]"/>
        <member name="[Products].[Product].&amp;[Abbas UM-12]"/>
        <member name="[Products].[Product].&amp;[Abbas UM-13]"/>
        <member name="[Products].[Product].&amp;[Abbas UM-14]"/>
        <member name="[Products].[Product].&amp;[Abbas UM-15]"/>
        <member name="[Products].[Product].&amp;[Abbas UM-16]"/>
        <member name="[Products].[Product].&amp;[Abbas UM-17]"/>
        <member name="[Products].[Product].&amp;[Abbas UM-18]"/>
        <member name="[Products].[Product].&amp;[Abbas UM-19]"/>
        <member name="[Products].[Product].&amp;[Abbas UM-20]"/>
        <member name="[Products].[Product].&amp;[Abbas UM-21]"/>
        <member name="[Products].[Product].&amp;[Abbas UM-22]"/>
        <member name="[Products].[Product].&amp;[Abbas UM-23]"/>
        <member name="[Products].[Product].&amp;[Abbas UM-24]"/>
        <member name="[Products].[Product].&amp;[Abbas UM-25]"/>
        <member name="[Products].[Product].&amp;[Abbas UM-26]"/>
        <member name="[Products].[Product].&amp;[Abbas UM-27]"/>
        <member name="[Products].[Product].&amp;[Abbas UM-28]"/>
        <member name="[Products].[Product].&amp;[Abbas UM-29]"/>
        <member name="[Products].[Product].&amp;[Abbas UM-30]"/>
        <member name="[Products].[Product].&amp;[Abbas UM-31]"/>
        <member name="[Products].[Product].&amp;[Abbas UM-32]"/>
        <member name="[Products].[Product].&amp;[Abbas UM-33]"/>
        <member name="[Products].[Product].&amp;[Abbas UM-34]"/>
        <member name="[Products].[Product].&amp;[Abbas UM-35]"/>
        <member name="[Products].[Product].&amp;[Abbas UM-36]"/>
        <member name="[Products].[Product].&amp;[Abbas UM-37]"/>
        <member name="[Products].[Product].&amp;[Abbas UM-38]"/>
        <member name="[Products].[Product].&amp;[Abbas UM-39]"/>
        <member name="[Products].[Product].&amp;[Abbas UM-40]"/>
        <member name="[Products].[Product].&amp;[Abbas UM-41]"/>
        <member name="[Products].[Product].&amp;[Abbas UM-42]"/>
        <member name="[Products].[Product].&amp;[Abbas UM-43]"/>
        <member name="[Products].[Product].&amp;[Abbas UM-44]"/>
        <member name="[Products].[Product].&amp;[Abbas UM-45]"/>
        <member name="[Products].[Product].&amp;[Abbas UM-46]"/>
        <member name="[Products].[Product].&amp;[Abbas UM-47]"/>
        <member name="[Products].[Product].&amp;[Abbas UM-48]"/>
        <member name="[Products].[Product].&amp;[Abbas UM-49]"/>
        <member name="[Products].[Product].&amp;[Abbas UM-50]"/>
        <member name="[Products].[Product].&amp;[Abbas UM-51]"/>
        <member name="[Products].[Product].&amp;[Abbas UM-52]"/>
        <member name="[Products].[Product].&amp;[Abbas UM-53]"/>
        <member name="[Products].[Product].&amp;[Abbas UM-54]"/>
        <member name="[Products].[Product].&amp;[Abbas UM-55]"/>
        <member name="[Products].[Product].&amp;[Abbas UM-56]"/>
        <member name="[Products].[Product].&amp;[Abbas UR-01]"/>
        <member name="[Products].[Product].&amp;[Abbas UR-02]"/>
        <member name="[Products].[Product].&amp;[Abbas UR-03]"/>
        <member name="[Products].[Product].&amp;[Abbas UR-04]"/>
        <member name="[Products].[Product].&amp;[Abbas UR-05]"/>
        <member name="[Products].[Product].&amp;[Abbas UR-06]"/>
        <member name="[Products].[Product].&amp;[Abbas UR-07]"/>
        <member name="[Products].[Product].&amp;[Abbas UR-08]"/>
        <member name="[Products].[Product].&amp;[Abbas UR-09]"/>
        <member name="[Products].[Product].&amp;[Abbas UR-10]"/>
        <member name="[Products].[Product].&amp;[Abbas UR-11]"/>
        <member name="[Products].[Product].&amp;[Abbas UR-12]"/>
        <member name="[Products].[Product].&amp;[Abbas UR-13]"/>
        <member name="[Products].[Product].&amp;[Abbas UR-14]"/>
        <member name="[Products].[Product].&amp;[Abbas UR-15]"/>
        <member name="[Products].[Product].&amp;[Abbas UR-16]"/>
        <member name="[Products].[Product].&amp;[Abbas UR-17]"/>
        <member name="[Products].[Product].&amp;[Abbas UR-18]"/>
        <member name="[Products].[Product].&amp;[Abbas UR-19]"/>
        <member name="[Products].[Product].&amp;[Abbas UR-20]"/>
        <member name="[Products].[Product].&amp;[Abbas UR-21]"/>
        <member name="[Products].[Product].&amp;[Abbas UR-22]"/>
        <member name="[Products].[Product].&amp;[Abbas UR-23]"/>
        <member name="[Products].[Product].&amp;[Abbas UR-24]"/>
        <member name="[Products].[Product].&amp;[Abbas UR-25]"/>
        <member name="[Products].[Product].&amp;[Abbas UR-26]"/>
        <member name="[Products].[Product].&amp;[Abbas UR-27]"/>
        <member name="[Products].[Product].&amp;[Abbas UR-28]"/>
        <member name="[Products].[Product].&amp;[Abbas UR-29]"/>
        <member name="[Products].[Product].&amp;[Abbas UR-30]"/>
        <member name="[Products].[Product].&amp;[Abbas UR-31]"/>
        <member name="[Products].[Product].&amp;[Abbas UR-32]"/>
        <member name="[Products].[Product].&amp;[Abbas UR-33]"/>
        <member name="[Products].[Product].&amp;[Abbas UR-34]"/>
        <member name="[Products].[Product].&amp;[Abbas UR-35]"/>
        <member name="[Products].[Product].&amp;[Abbas UR-36]"/>
        <member name="[Products].[Product].&amp;[Abbas UR-37]"/>
        <member name="[Products].[Product].&amp;[Abbas UR-38]"/>
        <member name="[Products].[Product].&amp;[Abbas UR-39]"/>
        <member name="[Products].[Product].&amp;[Abbas UR-40]"/>
        <member name="[Products].[Product].&amp;[Abbas UR-41]"/>
        <member name="[Products].[Product].&amp;[Abbas UR-42]"/>
        <member name="[Products].[Product].&amp;[Abbas UR-43]"/>
        <member name="[Products].[Product].&amp;[Abbas YY-01]"/>
        <member name="[Products].[Product].&amp;[Abbas YY-02]"/>
        <member name="[Products].[Product].&amp;[Barba UM-01]"/>
        <member name="[Products].[Product].&amp;[Barba UM-02]"/>
        <member name="[Products].[Product].&amp;[Barba UM-03]"/>
        <member name="[Products].[Product].&amp;[Barba UM-04]"/>
        <member name="[Products].[Product].&amp;[Barba UM-05]"/>
        <member name="[Products].[Product].&amp;[Barba UM-06]"/>
        <member name="[Products].[Product].&amp;[Barba UM-07]"/>
        <member name="[Products].[Product].&amp;[Barba UM-08]"/>
        <member name="[Products].[Product].&amp;[Barba UM-09]"/>
        <member name="[Products].[Product].&amp;[Barba UM-10]"/>
        <member name="[Products].[Product].&amp;[Barba UM-11]"/>
        <member name="[Products].[Product].&amp;[Barba UM-12]"/>
        <member name="[Products].[Product].&amp;[Palma UC-01]"/>
        <member name="[Products].[Product].&amp;[Palma UC-02]"/>
        <member name="[Products].[Product].&amp;[Palma UC-03]"/>
        <member name="[Products].[Product].&amp;[Palma UC-04]"/>
        <member name="[Products].[Product].&amp;[Palma UC-05]"/>
        <member name="[Products].[Product].&amp;[Palma UC-06]"/>
        <member name="[Products].[Product].&amp;[Palma UC-07]"/>
        <member name="[Products].[Product].&amp;[Palma UC-08]"/>
        <member name="[Products].[Product].&amp;[Palma UC-09]"/>
        <member name="[Products].[Product].&amp;[Palma UC-10]"/>
        <member name="[Products].[Product].&amp;[Palma UC-11]"/>
        <member name="[Products].[Product].&amp;[Palma UC-12]"/>
        <member name="[Products].[Product].&amp;[Palma UC-13]"/>
        <member name="[Products].[Product].&amp;[Palma UC-14]"/>
        <member name="[Products].[Product].&amp;[Palma UM-01]"/>
        <member name="[Products].[Product].&amp;[Palma UM-02]"/>
        <member name="[Products].[Product].&amp;[Pirum MA-01]"/>
        <member name="[Products].[Product].&amp;[Pirum MA-02]"/>
        <member name="[Products].[Product].&amp;[Pirum MA-03]"/>
        <member name="[Products].[Product].&amp;[Pirum MA-04]"/>
        <member name="[Products].[Product].&amp;[Pirum MA-05]"/>
        <member name="[Products].[Product].&amp;[Pirum MA-06]"/>
        <member name="[Products].[Product].&amp;[Pirum MA-07]"/>
        <member name="[Products].[Product].&amp;[Pirum MA-08]"/>
        <member name="[Products].[Product].&amp;[Pirum MA-09]"/>
        <member name="[Products].[Product].&amp;[Pirum MA-10]"/>
        <member name="[Products].[Product].&amp;[Pirum MA-11]"/>
        <member name="[Products].[Product].&amp;[Pirum MA-12]"/>
        <member name="[Products].[Product].&amp;[Pirum RP-01]"/>
        <member name="[Products].[Product].&amp;[Pirum RP-02]"/>
        <member name="[Products].[Product].&amp;[Pirum RP-03]"/>
        <member name="[Products].[Product].&amp;[Pirum RP-04]"/>
        <member name="[Products].[Product].&amp;[Pirum RP-05]"/>
        <member name="[Products].[Product].&amp;[Pirum RP-06]"/>
        <member name="[Products].[Product].&amp;[Pirum RP-07]"/>
        <member name="[Products].[Product].&amp;[Pirum RP-08]"/>
        <member name="[Products].[Product].&amp;[Pirum RP-09]"/>
        <member name="[Products].[Product].&amp;[Pirum RP-10]"/>
        <member name="[Products].[Product].&amp;[Pirum RP-11]"/>
        <member name="[Products].[Product].&amp;[Pirum RP-12]"/>
        <member name="[Products].[Product].&amp;[Pirum RP-13]"/>
        <member name="[Products].[Product].&amp;[Pirum RP-14]"/>
        <member name="[Products].[Product].&amp;[Pirum RP-15]"/>
        <member name="[Products].[Product].&amp;[Pirum RP-16]"/>
        <member name="[Products].[Product].&amp;[Pirum RP-17]"/>
        <member name="[Products].[Product].&amp;[Pirum RP-18]"/>
        <member name="[Products].[Product].&amp;[Pirum RP-19]"/>
        <member name="[Products].[Product].&amp;[Pirum RP-20]"/>
        <member name="[Products].[Product].&amp;[Pirum RP-21]"/>
        <member name="[Products].[Product].&amp;[Pirum RP-22]"/>
        <member name="[Products].[Product].&amp;[Pirum RP-23]"/>
        <member name="[Products].[Product].&amp;[Pirum RP-24]"/>
        <member name="[Products].[Product].&amp;[Pirum RP-25]"/>
        <member name="[Products].[Product].&amp;[Pirum RP-26]"/>
        <member name="[Products].[Product].&amp;[Pirum RP-27]"/>
        <member name="[Products].[Product].&amp;[Pirum RP-28]"/>
        <member name="[Products].[Product].&amp;[Pirum RP-29]"/>
        <member name="[Products].[Product].&amp;[Pirum RP-30]"/>
        <member name="[Products].[Product].&amp;[Pirum RP-31]"/>
        <member name="[Products].[Product].&amp;[Pirum RP-32]"/>
        <member name="[Products].[Product].&amp;[Pirum RP-33]"/>
        <member name="[Products].[Product].&amp;[Pirum RP-34]"/>
        <member name="[Products].[Product].&amp;[Pirum RP-35]"/>
        <member name="[Products].[Product].&amp;[Pirum RP-36]"/>
        <member name="[Products].[Product].&amp;[Pirum RP-37]"/>
        <member name="[Products].[Product].&amp;[Pirum RP-38]"/>
        <member name="[Products].[Product].&amp;[Pirum RP-39]"/>
        <member name="[Products].[Product].&amp;[Pirum RP-40]"/>
        <member name="[Products].[Product].&amp;[Pirum RP-41]"/>
        <member name="[Products].[Product].&amp;[Pirum RP-42]"/>
        <member name="[Products].[Product].&amp;[Pirum RP-43]"/>
        <member name="[Products].[Product].&amp;[Pirum RP-44]"/>
        <member name="[Products].[Product].&amp;[Pirum RP-45]"/>
        <member name="[Products].[Product].&amp;[Pirum RP-46]"/>
        <member name="[Products].[Product].&amp;[Pirum RP-47]"/>
        <member name="[Products].[Product].&amp;[Pirum RP-48]"/>
        <member name="[Products].[Product].&amp;[Pirum RP-49]"/>
        <member name="[Products].[Product].&amp;[Pirum RP-50]"/>
        <member name="[Products].[Product].&amp;[Pirum RP-51]"/>
        <member name="[Products].[Product].&amp;[Pirum RP-52]"/>
        <member name="[Products].[Product].&amp;[Pirum RP-53]"/>
        <member name="[Products].[Product].&amp;[Pirum RP-54]"/>
        <member name="[Products].[Product].&amp;[Pirum RP-55]"/>
        <member name="[Products].[Product].&amp;[Pirum RP-56]"/>
        <member name="[Products].[Product].&amp;[Pirum RP-57]"/>
        <member name="[Products].[Product].&amp;[Pirum RP-58]"/>
        <member name="[Products].[Product].&amp;[Pirum RS-01]"/>
        <member name="[Products].[Product].&amp;[Pirum RS-02]"/>
        <member name="[Products].[Product].&amp;[Pirum RS-03]"/>
        <member name="[Products].[Product].&amp;[Pirum RS-04]"/>
        <member name="[Products].[Product].&amp;[Pirum RS-05]"/>
        <member name="[Products].[Product].&amp;[Pirum RS-06]"/>
        <member name="[Products].[Product].&amp;[Pirum RS-07]"/>
        <member name="[Products].[Product].&amp;[Pirum RS-08]"/>
        <member name="[Products].[Product].&amp;[Pirum RS-09]"/>
        <member name="[Products].[Product].&amp;[Pirum RS-10]"/>
        <member name="[Products].[Product].&amp;[Pirum RS-11]"/>
        <member name="[Products].[Product].&amp;[Pirum UC-01]"/>
        <member name="[Products].[Product].&amp;[Pirum UC-02]"/>
        <member name="[Products].[Product].&amp;[Pirum UC-03]"/>
        <member name="[Products].[Product].&amp;[Pirum UC-04]"/>
        <member name="[Products].[Product].&amp;[Pirum UC-05]"/>
        <member name="[Products].[Product].&amp;[Pirum UC-06]"/>
        <member name="[Products].[Product].&amp;[Pirum UC-07]"/>
        <member name="[Products].[Product].&amp;[Pirum UC-08]"/>
        <member name="[Products].[Product].&amp;[Pirum UC-09]"/>
        <member name="[Products].[Product].&amp;[Pirum UC-10]"/>
        <member name="[Products].[Product].&amp;[Pirum UC-11]"/>
        <member name="[Products].[Product].&amp;[Pirum UC-12]"/>
        <member name="[Products].[Product].&amp;[Pirum UC-13]"/>
        <member name="[Products].[Product].&amp;[Pirum UC-14]"/>
        <member name="[Products].[Product].&amp;[Pirum UC-15]"/>
        <member name="[Products].[Product].&amp;[Pirum UC-16]"/>
        <member name="[Products].[Product].&amp;[Pirum UC-17]"/>
        <member name="[Products].[Product].&amp;[Pirum UC-18]"/>
        <member name="[Products].[Product].&amp;[Pirum UC-19]"/>
        <member name="[Products].[Product].&amp;[Pirum UC-20]"/>
        <member name="[Products].[Product].&amp;[Pirum UC-21]"/>
        <member name="[Products].[Product].&amp;[Pirum UC-22]"/>
        <member name="[Products].[Product].&amp;[Pirum UC-23]"/>
        <member name="[Products].[Product].&amp;[Pirum UC-24]"/>
        <member name="[Products].[Product].&amp;[Pirum UC-25]"/>
        <member name="[Products].[Product].&amp;[Pirum UC-26]"/>
        <member name="[Products].[Product].&amp;[Pirum UC-27]"/>
        <member name="[Products].[Product].&amp;[Pirum UC-28]"/>
        <member name="[Products].[Product].&amp;[Pirum UC-29]"/>
        <member name="[Products].[Product].&amp;[Pirum UC-30]"/>
        <member name="[Products].[Product].&amp;[Pirum UC-31]"/>
        <member name="[Products].[Product].&amp;[Pirum UC-32]"/>
        <member name="[Products].[Product].&amp;[Pirum UC-33]"/>
        <member name="[Products].[Product].&amp;[Pirum UC-34]"/>
        <member name="[Products].[Product].&amp;[Pirum UE-01]"/>
        <member name="[Products].[Product].&amp;[Pirum UE-02]"/>
        <member name="[Products].[Product].&amp;[Pirum UE-03]"/>
        <member name="[Products].[Product].&amp;[Pirum UE-04]"/>
        <member name="[Products].[Product].&amp;[Pirum UE-05]"/>
        <member name="[Products].[Product].&amp;[Pirum UE-06]"/>
        <member name="[Products].[Product].&amp;[Pirum UE-07]"/>
        <member name="[Products].[Product].&amp;[Pirum UE-08]"/>
        <member name="[Products].[Product].&amp;[Pirum UE-09]"/>
        <member name="[Products].[Product].&amp;[Pirum UE-10]"/>
        <member name="[Products].[Product].&amp;[Pirum UE-11]"/>
        <member name="[Products].[Product].&amp;[Pirum UE-12]"/>
        <member name="[Products].[Product].&amp;[Pirum UE-13]"/>
        <member name="[Products].[Product].&amp;[Pirum UE-14]"/>
        <member name="[Products].[Product].&amp;[Pirum UE-15]"/>
        <member name="[Products].[Product].&amp;[Pirum UE-16]"/>
        <member name="[Products].[Product].&amp;[Pirum UE-17]"/>
        <member name="[Products].[Product].&amp;[Pirum UE-18]"/>
        <member name="[Products].[Product].&amp;[Pirum UE-19]"/>
        <member name="[Products].[Product].&amp;[Pirum UE-20]"/>
        <member name="[Products].[Product].&amp;[Pirum UE-21]"/>
        <member name="[Products].[Product].&amp;[Pirum UE-22]"/>
        <member name="[Products].[Product].&amp;[Pirum UE-23]"/>
        <member name="[Products].[Product].&amp;[Pirum UE-24]"/>
        <member name="[Products].[Product].&amp;[Pirum UE-25]"/>
        <member name="[Products].[Product].&amp;[Pirum UE-26]"/>
        <member name="[Products].[Product].&amp;[Pirum UE-27]"/>
        <member name="[Products].[Product].&amp;[Pirum UE-28]"/>
        <member name="[Products].[Product].&amp;[Pirum UE-29]"/>
        <member name="[Products].[Product].&amp;[Pirum UE-30]"/>
        <member name="[Products].[Product].&amp;[Pirum UE-31]"/>
        <member name="[Products].[Product].&amp;[Pirum UE-32]"/>
        <member name="[Products].[Product].&amp;[Pirum UE-33]"/>
        <member name="[Products].[Product].&amp;[Pirum UE-34]"/>
        <member name="[Products].[Product].&amp;[Pirum UM-01]"/>
        <member name="[Products].[Product].&amp;[Pirum UM-02]"/>
        <member name="[Products].[Product].&amp;[Pirum UM-03]"/>
        <member name="[Products].[Product].&amp;[Pirum UM-04]"/>
        <member name="[Products].[Product].&amp;[Pirum UM-05]"/>
        <member name="[Products].[Product].&amp;[Pirum UM-06]"/>
        <member name="[Products].[Product].&amp;[Pirum UM-07]"/>
        <member name="[Products].[Product].&amp;[Pirum UM-08]"/>
        <member name="[Products].[Product].&amp;[Pirum UM-09]"/>
        <member name="[Products].[Product].&amp;[Pirum UM-10]"/>
        <member name="[Products].[Product].&amp;[Pirum UM-11]"/>
        <member name="[Products].[Product].&amp;[Pirum UM-12]"/>
        <member name="[Products].[Product].&amp;[Pirum UM-13]"/>
        <member name="[Products].[Product].&amp;[Pirum UM-14]"/>
        <member name="[Products].[Product].&amp;[Pirum UM-15]"/>
        <member name="[Products].[Product].&amp;[Pirum UM-16]"/>
        <member name="[Products].[Product].&amp;[Pirum UM-17]"/>
        <member name="[Products].[Product].&amp;[Pirum UM-18]"/>
        <member name="[Products].[Product].&amp;[Pirum UM-19]"/>
        <member name="[Products].[Product].&amp;[Pirum UM-20]"/>
        <member name="[Products].[Product].&amp;[Pirum UR-01]"/>
        <member name="[Products].[Product].&amp;[Pirum UR-02]"/>
        <member name="[Products].[Product].&amp;[Pirum UR-03]"/>
        <member name="[Products].[Product].&amp;[Pirum UR-04]"/>
        <member name="[Products].[Product].&amp;[Pirum UR-05]"/>
        <member name="[Products].[Product].&amp;[Pirum UR-06]"/>
        <member name="[Products].[Product].&amp;[Pirum UR-07]"/>
        <member name="[Products].[Product].&amp;[Pirum UR-08]"/>
        <member name="[Products].[Product].&amp;[Pirum UR-09]"/>
        <member name="[Products].[Product].&amp;[Pirum UR-10]"/>
        <member name="[Products].[Product].&amp;[Pirum UR-11]"/>
        <member name="[Products].[Product].&amp;[Pirum UR-12]"/>
        <member name="[Products].[Product].&amp;[Pirum UR-13]"/>
        <member name="[Products].[Product].&amp;[Pirum UR-14]"/>
        <member name="[Products].[Product].&amp;[Pirum UR-15]"/>
        <member name="[Products].[Product].&amp;[Pirum UR-16]"/>
        <member name="[Products].[Product].&amp;[Pirum UR-17]"/>
        <member name="[Products].[Product].&amp;[Pirum UR-18]"/>
        <member name="[Products].[Product].&amp;[Pirum UR-19]"/>
        <member name="[Products].[Product].&amp;[Pirum UR-20]"/>
        <member name="[Products].[Product].&amp;[Pirum UR-21]"/>
        <member name="[Products].[Product].&amp;[Pomum MA-01]"/>
        <member name="[Products].[Product].&amp;[Pomum MA-02]"/>
        <member name="[Products].[Product].&amp;[Pomum MA-03]"/>
        <member name="[Products].[Product].&amp;[Pomum MA-04]"/>
        <member name="[Products].[Product].&amp;[Pomum MA-05]"/>
        <member name="[Products].[Product].&amp;[Pomum MA-06]"/>
        <member name="[Products].[Product].&amp;[Pomum RP-01]"/>
        <member name="[Products].[Product].&amp;[Pomum RP-02]"/>
        <member name="[Products].[Product].&amp;[Pomum RP-03]"/>
        <member name="[Products].[Product].&amp;[Pomum RP-04]"/>
        <member name="[Products].[Product].&amp;[Pomum RP-05]"/>
        <member name="[Products].[Product].&amp;[Pomum RP-06]"/>
        <member name="[Products].[Product].&amp;[Pomum RP-07]"/>
        <member name="[Products].[Product].&amp;[Pomum RP-08]"/>
        <member name="[Products].[Product].&amp;[Pomum RP-09]"/>
        <member name="[Products].[Product].&amp;[Pomum RP-10]"/>
        <member name="[Products].[Product].&amp;[Pomum RP-11]"/>
        <member name="[Products].[Product].&amp;[Pomum RP-12]"/>
        <member name="[Products].[Product].&amp;[Pomum RP-13]"/>
        <member name="[Products].[Product].&amp;[Pomum RP-14]"/>
        <member name="[Products].[Product].&amp;[Pomum RS-01]"/>
        <member name="[Products].[Product].&amp;[Pomum RS-02]"/>
        <member name="[Products].[Product].&amp;[Pomum RS-03]"/>
        <member name="[Products].[Product].&amp;[Pomum UC-01]"/>
        <member name="[Products].[Product].&amp;[Pomum UC-02]"/>
        <member name="[Products].[Product].&amp;[Pomum UC-03]"/>
        <member name="[Products].[Product].&amp;[Pomum UC-04]"/>
        <member name="[Products].[Product].&amp;[Pomum UC-05]"/>
        <member name="[Products].[Product].&amp;[Pomum UC-06]"/>
        <member name="[Products].[Product].&amp;[Pomum UC-07]"/>
        <member name="[Products].[Product].&amp;[Pomum UC-08]"/>
        <member name="[Products].[Product].&amp;[Pomum UC-09]"/>
        <member name="[Products].[Product].&amp;[Pomum UC-10]"/>
        <member name="[Products].[Product].&amp;[Pomum UC-11]"/>
        <member name="[Products].[Product].&amp;[Pomum UE-01]"/>
        <member name="[Products].[Product].&amp;[Pomum UE-02]"/>
        <member name="[Products].[Product].&amp;[Pomum UE-03]"/>
        <member name="[Products].[Product].&amp;[Pomum UE-04]"/>
        <member name="[Products].[Product].&amp;[Pomum UE-05]"/>
        <member name="[Products].[Product].&amp;[Pomum UE-06]"/>
        <member name="[Products].[Product].&amp;[Pomum UE-07]"/>
        <member name="[Products].[Product].&amp;[Pomum UE-08]"/>
        <member name="[Products].[Product].&amp;[Pomum UE-09]"/>
        <member name="[Products].[Product].&amp;[Pomum UE-10]"/>
        <member name="[Products].[Product].&amp;[Pomum UE-11]"/>
        <member name="[Products].[Product].&amp;[Pomum UE-12]"/>
        <member name="[Products].[Product].&amp;[Pomum UE-13]"/>
        <member name="[Products].[Product].&amp;[Pomum UE-14]"/>
        <member name="[Products].[Product].&amp;[Pomum UE-15]"/>
        <member name="[Products].[Product].&amp;[Pomum UE-16]"/>
        <member name="[Products].[Product].&amp;[Pomum UE-17]"/>
        <member name="[Products].[Product].&amp;[Pomum UE-18]"/>
        <member name="[Products].[Product].&amp;[Pomum UE-19]"/>
        <member name="[Products].[Product].&amp;[Pomum UE-20]"/>
        <member name="[Products].[Product].&amp;[Pomum UE-21]"/>
        <member name="[Products].[Product].&amp;[Pomum UE-22]"/>
        <member name="[Products].[Product].&amp;[Pomum UE-23]"/>
        <member name="[Products].[Product].&amp;[Pomum UE-24]"/>
        <member name="[Products].[Product].&amp;[Pomum UE-25]"/>
        <member name="[Products].[Product].&amp;[Pomum UE-26]"/>
        <member name="[Products].[Product].&amp;[Pomum UE-27]"/>
        <member name="[Products].[Product].&amp;[Pomum UE-28]"/>
        <member name="[Products].[Product].&amp;[Pomum UE-29]"/>
        <member name="[Products].[Product].&amp;[Pomum UM-01]"/>
        <member name="[Products].[Product].&amp;[Pomum UM-02]"/>
        <member name="[Products].[Product].&amp;[Pomum UM-03]"/>
        <member name="[Products].[Product].&amp;[Pomum UM-04]"/>
        <member name="[Products].[Product].&amp;[Pomum UM-05]"/>
        <member name="[Products].[Product].&amp;[Pomum UM-06]"/>
        <member name="[Products].[Product].&amp;[Pomum UR-01]"/>
        <member name="[Products].[Product].&amp;[Pomum UR-02]"/>
        <member name="[Products].[Product].&amp;[Pomum UR-03]"/>
        <member name="[Products].[Product].&amp;[Pomum UR-04]"/>
        <member name="[Products].[Product].&amp;[Pomum UR-05]"/>
        <member name="[Products].[Product].&amp;[Pomum UR-06]"/>
        <member name="[Products].[Product].&amp;[Pomum UR-07]"/>
        <member name="[Products].[Product].&amp;[Pomum UR-08]"/>
        <member name="[Products].[Product].&amp;[Pomum UR-09]"/>
        <member name="[Products].[Product].&amp;[Pomum UR-10]"/>
        <member name="[Products].[Product].&amp;[Pomum UR-11]"/>
        <member name="[Products].[Product].&amp;[Pomum YY-01]"/>
        <member name="[Products].[Product].&amp;[Pomum YY-02]"/>
        <member name="[Products].[Product].&amp;[Pomum YY-03]"/>
        <member name="[Products].[Product].&amp;[Pomum YY-04]"/>
        <member name="[Products].[Product].&amp;[Pomum YY-05]"/>
        <member name="[Products].[Product].&amp;[Pomum YY-06]"/>
        <member name="[Products].[Product].&amp;[Pomum YY-07]"/>
        <member name="[Products].[Product].&amp;[Pomum YY-08]"/>
        <member name="[Products].[Product].&amp;[Pomum YY-09]"/>
        <member name="[Products].[Product].&amp;[Pomum YY-10]"/>
        <member name="[Products].[Product].&amp;[Pomum YY-11]"/>
        <member name="[Products].[Product].&amp;[Pomum YY-12]"/>
        <member name="[Products].[Product].&amp;[Pomum YY-13]"/>
        <member name="[Products].[Product].&amp;[Pomum YY-14]"/>
        <member name="[Products].[Product].&amp;[Pomum YY-15]"/>
        <member name="[Products].[Product].&amp;[Pomum YY-16]"/>
        <member name="[Products].[Product].&amp;[Pomum YY-17]"/>
        <member name="[Products].[Product].&amp;[Pomum YY-18]"/>
        <member name="[Products].[Product].&amp;[Pomum YY-19]"/>
        <member name="[Products].[Product].&amp;[Pomum YY-20]"/>
        <member name="[Products].[Product].&amp;[Pomum YY-21]"/>
        <member name="[Products].[Product].&amp;[Pomum YY-22]"/>
        <member name="[Products].[Product].&amp;[Pomum YY-23]"/>
        <member name="[Products].[Product].&amp;[Pomum YY-24]"/>
        <member name="[Products].[Product].&amp;[Pomum YY-25]"/>
        <member name="[Products].[Product].&amp;[Pomum YY-26]"/>
        <member name="[Products].[Product].&amp;[Pomum YY-27]"/>
        <member name="[Products].[Product].&amp;[Pomum YY-28]"/>
        <member name="[Products].[Product].&amp;[Pomum YY-29]"/>
        <member name="[Products].[Product].&amp;[Pomum YY-30]"/>
        <member name="[Products].[Product].&amp;[Pomum YY-31]"/>
        <member name="[Products].[Product].&amp;[Pomum YY-32]"/>
        <member name="[Products].[Product].&amp;[Pomum YY-33]"/>
        <member name="[Products].[Product].&amp;[Pomum YY-34]"/>
        <member name="[Products].[Product].&amp;[Pomum YY-35]"/>
        <member name="[Products].[Product].&amp;[Pomum YY-36]"/>
        <member name="[Products].[Product].&amp;[Pomum YY-37]"/>
        <member name="[Products].[Product].&amp;[Pomum YY-38]"/>
        <member name="[Products].[Product].&amp;[Pomum YY-39]"/>
        <member name="[Products].[Product].&amp;[Pomum YY-40]"/>
        <member name="[Products].[Product].&amp;[Pomum YY-41]"/>
        <member name="[Products].[Product].&amp;[Pomum YY-42]"/>
        <member name="[Products].[Product].&amp;[Pomum YY-43]"/>
        <member name="[Products].[Product].&amp;[Pomum YY-44]"/>
        <member name="[Products].[Product].&amp;[Pomum YY-45]"/>
        <member name="[Products].[Product].&amp;[Pomum YY-46]"/>
        <member name="[Products].[Product].&amp;[Pomum YY-47]"/>
        <member name="[Products].[Product].&amp;[Pomum YY-48]"/>
        <member name="[Products].[Product].&amp;[Pomum YY-49]"/>
        <member name="[Products].[Product].&amp;[Pomum YY-50]"/>
        <member name="[Products].[Product].&amp;[Pomum YY-51]"/>
        <member name="[Products].[Product].&amp;[Pomum YY-52]"/>
        <member name="[Products].[Product].&amp;[Pomum YY-53]"/>
        <member name="[Products].[Product].&amp;[Pomum YY-54]"/>
        <member name="[Products].[Product].&amp;[Pomum YY-55]"/>
        <member name="[Products].[Product].&amp;[Pomum YY-56]"/>
        <member name="[Products].[Product].&amp;[Pomum YY-57]"/>
        <member name="[Products].[Product].&amp;[Aliqui MA-01]"/>
        <member name="[Products].[Product].&amp;[Aliqui MA-02]"/>
        <member name="[Products].[Product].&amp;[Aliqui MA-03]"/>
        <member name="[Products].[Product].&amp;[Aliqui MA-04]"/>
        <member name="[Products].[Product].&amp;[Aliqui MA-05]"/>
        <member name="[Products].[Product].&amp;[Aliqui MA-06]"/>
        <member name="[Products].[Product].&amp;[Aliqui MA-07]"/>
        <member name="[Products].[Product].&amp;[Aliqui MA-08]"/>
        <member name="[Products].[Product].&amp;[Aliqui MA-09]"/>
        <member name="[Products].[Product].&amp;[Aliqui MA-10]"/>
        <member name="[Products].[Product].&amp;[Aliqui MA-11]"/>
        <member name="[Products].[Product].&amp;[Aliqui MA-12]"/>
        <member name="[Products].[Product].&amp;[Aliqui MA-13]"/>
        <member name="[Products].[Product].&amp;[Aliqui MA-14]"/>
        <member name="[Products].[Product].&amp;[Aliqui MA-15]"/>
        <member name="[Products].[Product].&amp;[Aliqui MA-16]"/>
        <member name="[Products].[Product].&amp;[Aliqui MA-17]"/>
        <member name="[Products].[Product].&amp;[Aliqui RP-01]"/>
        <member name="[Products].[Product].&amp;[Aliqui RP-02]"/>
        <member name="[Products].[Product].&amp;[Aliqui RP-03]"/>
        <member name="[Products].[Product].&amp;[Aliqui RP-04]"/>
        <member name="[Products].[Product].&amp;[Aliqui RP-05]"/>
        <member name="[Products].[Product].&amp;[Aliqui RP-06]"/>
        <member name="[Products].[Product].&amp;[Aliqui RP-07]"/>
        <member name="[Products].[Product].&amp;[Aliqui RP-08]"/>
        <member name="[Products].[Product].&amp;[Aliqui RP-09]"/>
        <member name="[Products].[Product].&amp;[Aliqui RP-10]"/>
        <member name="[Products].[Product].&amp;[Aliqui RP-11]"/>
        <member name="[Products].[Product].&amp;[Aliqui RP-12]"/>
        <member name="[Products].[Product].&amp;[Aliqui RP-13]"/>
        <member name="[Products].[Product].&amp;[Aliqui RP-14]"/>
        <member name="[Products].[Product].&amp;[Aliqui RP-15]"/>
        <member name="[Products].[Product].&amp;[Aliqui RP-16]"/>
        <member name="[Products].[Product].&amp;[Aliqui RP-17]"/>
        <member name="[Products].[Product].&amp;[Aliqui RP-18]"/>
        <member name="[Products].[Product].&amp;[Aliqui RP-19]"/>
        <member name="[Products].[Product].&amp;[Aliqui RP-20]"/>
        <member name="[Products].[Product].&amp;[Aliqui RP-21]"/>
        <member name="[Products].[Product].&amp;[Aliqui RP-22]"/>
        <member name="[Products].[Product].&amp;[Aliqui RP-23]"/>
        <member name="[Products].[Product].&amp;[Aliqui RP-24]"/>
        <member name="[Products].[Product].&amp;[Aliqui RP-25]"/>
        <member name="[Products].[Product].&amp;[Aliqui RP-26]"/>
        <member name="[Products].[Product].&amp;[Aliqui RP-27]"/>
        <member name="[Products].[Product].&amp;[Aliqui RP-28]"/>
        <member name="[Products].[Product].&amp;[Aliqui RP-29]"/>
        <member name="[Products].[Product].&amp;[Aliqui RP-30]"/>
        <member name="[Products].[Product].&amp;[Aliqui RP-31]"/>
        <member name="[Products].[Product].&amp;[Aliqui RP-32]"/>
        <member name="[Products].[Product].&amp;[Aliqui RP-33]"/>
        <member name="[Products].[Product].&amp;[Aliqui RP-34]"/>
        <member name="[Products].[Product].&amp;[Aliqui RP-35]"/>
        <member name="[Products].[Product].&amp;[Aliqui RP-36]"/>
        <member name="[Products].[Product].&amp;[Aliqui RP-37]"/>
        <member name="[Products].[Product].&amp;[Aliqui RP-38]"/>
        <member name="[Products].[Product].&amp;[Aliqui RP-39]"/>
        <member name="[Products].[Product].&amp;[Aliqui RP-40]"/>
        <member name="[Products].[Product].&amp;[Aliqui RP-41]"/>
        <member name="[Products].[Product].&amp;[Aliqui RP-42]"/>
        <member name="[Products].[Product].&amp;[Aliqui RP-43]"/>
        <member name="[Products].[Product].&amp;[Aliqui RP-44]"/>
        <member name="[Products].[Product].&amp;[Aliqui RP-45]"/>
        <member name="[Products].[Product].&amp;[Aliqui RP-46]"/>
        <member name="[Products].[Product].&amp;[Aliqui RP-47]"/>
        <member name="[Products].[Product].&amp;[Aliqui RP-48]"/>
        <member name="[Products].[Product].&amp;[Aliqui RP-49]"/>
        <member name="[Products].[Product].&amp;[Aliqui RP-50]"/>
        <member name="[Products].[Product].&amp;[Aliqui RP-51]"/>
        <member name="[Products].[Product].&amp;[Aliqui RP-52]"/>
        <member name="[Products].[Product].&amp;[Aliqui RP-53]"/>
        <member name="[Products].[Product].&amp;[Aliqui RP-54]"/>
        <member name="[Products].[Product].&amp;[Aliqui RP-55]"/>
        <member name="[Products].[Product].&amp;[Aliqui RP-56]"/>
        <member name="[Products].[Product].&amp;[Aliqui RP-57]"/>
        <member name="[Products].[Product].&amp;[Aliqui RP-58]"/>
        <member name="[Products].[Product].&amp;[Aliqui RP-59]"/>
        <member name="[Products].[Product].&amp;[Aliqui RP-60]"/>
        <member name="[Products].[Product].&amp;[Aliqui RP-61]"/>
        <member name="[Products].[Product].&amp;[Aliqui RP-62]"/>
        <member name="[Products].[Product].&amp;[Aliqui RP-63]"/>
        <member name="[Products].[Product].&amp;[Aliqui RP-64]"/>
        <member name="[Products].[Product].&amp;[Aliqui RS-01]"/>
        <member name="[Products].[Product].&amp;[Aliqui RS-02]"/>
        <member name="[Products].[Product].&amp;[Aliqui RS-03]"/>
        <member name="[Products].[Product].&amp;[Aliqui RS-04]"/>
        <member name="[Products].[Product].&amp;[Aliqui RS-05]"/>
        <member name="[Products].[Product].&amp;[Aliqui RS-06]"/>
        <member name="[Products].[Product].&amp;[Aliqui RS-07]"/>
        <member name="[Products].[Product].&amp;[Aliqui RS-08]"/>
        <member name="[Products].[Product].&amp;[Aliqui RS-09]"/>
        <member name="[Products].[Product].&amp;[Aliqui RS-10]"/>
        <member name="[Products].[Product].&amp;[Aliqui RS-11]"/>
        <member name="[Products].[Product].&amp;[Aliqui RS-12]"/>
        <member name="[Products].[Product].&amp;[Aliqui RS-13]"/>
        <member name="[Products].[Product].&amp;[Aliqui RS-14]"/>
        <member name="[Products].[Product].&amp;[Aliqui RS-15]"/>
        <member name="[Products].[Product].&amp;[Aliqui RS-16]"/>
        <member name="[Products].[Product].&amp;[Aliqui RS-17]"/>
        <member name="[Products].[Product].&amp;[Aliqui RS-18]"/>
        <member name="[Products].[Product].&amp;[Aliqui UC-01]"/>
        <member name="[Products].[Product].&amp;[Aliqui UC-02]"/>
        <member name="[Products].[Product].&amp;[Aliqui UC-03]"/>
        <member name="[Products].[Product].&amp;[Aliqui UC-04]"/>
        <member name="[Products].[Product].&amp;[Aliqui UC-05]"/>
        <member name="[Products].[Product].&amp;[Aliqui UC-06]"/>
        <member name="[Products].[Product].&amp;[Aliqui UC-07]"/>
        <member name="[Products].[Product].&amp;[Aliqui UC-08]"/>
        <member name="[Products].[Product].&amp;[Aliqui UC-09]"/>
        <member name="[Products].[Product].&amp;[Aliqui UC-10]"/>
        <member name="[Products].[Product].&amp;[Aliqui UC-11]"/>
        <member name="[Products].[Product].&amp;[Aliqui UC-12]"/>
        <member name="[Products].[Product].&amp;[Aliqui UC-13]"/>
        <member name="[Products].[Product].&amp;[Aliqui UC-14]"/>
        <member name="[Products].[Product].&amp;[Aliqui UC-15]"/>
        <member name="[Products].[Product].&amp;[Aliqui UC-16]"/>
        <member name="[Products].[Product].&amp;[Aliqui UC-17]"/>
        <member name="[Products].[Product].&amp;[Aliqui UC-18]"/>
        <member name="[Products].[Product].&amp;[Aliqui UC-19]"/>
        <member name="[Products].[Product].&amp;[Aliqui UC-20]"/>
        <member name="[Products].[Product].&amp;[Aliqui UC-21]"/>
        <member name="[Products].[Product].&amp;[Aliqui UC-22]"/>
        <member name="[Products].[Product].&amp;[Aliqui UC-23]"/>
        <member name="[Products].[Product].&amp;[Aliqui UC-24]"/>
        <member name="[Products].[Product].&amp;[Aliqui UC-25]"/>
        <member name="[Products].[Product].&amp;[Aliqui UC-26]"/>
        <member name="[Products].[Product].&amp;[Aliqui UC-27]"/>
        <member name="[Products].[Product].&amp;[Aliqui UC-28]"/>
        <member name="[Products].[Product].&amp;[Aliqui UC-29]"/>
        <member name="[Products].[Product].&amp;[Aliqui UC-30]"/>
        <member name="[Products].[Product].&amp;[Aliqui UC-31]"/>
        <member name="[Products].[Product].&amp;[Aliqui UC-32]"/>
        <member name="[Products].[Product].&amp;[Aliqui UC-33]"/>
        <member name="[Products].[Product].&amp;[Aliqui UC-34]"/>
        <member name="[Products].[Product].&amp;[Aliqui UC-35]"/>
        <member name="[Products].[Product].&amp;[Aliqui UC-36]"/>
        <member name="[Products].[Product].&amp;[Aliqui UC-37]"/>
        <member name="[Products].[Product].&amp;[Aliqui UC-38]"/>
        <member name="[Products].[Product].&amp;[Aliqui UC-39]"/>
        <member name="[Products].[Product].&amp;[Aliqui UE-01]"/>
        <member name="[Products].[Product].&amp;[Aliqui UE-02]"/>
        <member name="[Products].[Product].&amp;[Aliqui UE-03]"/>
        <member name="[Products].[Product].&amp;[Aliqui UE-04]"/>
        <member name="[Products].[Product].&amp;[Aliqui UE-05]"/>
        <member name="[Products].[Product].&amp;[Aliqui UE-06]"/>
        <member name="[Products].[Product].&amp;[Aliqui UE-07]"/>
        <member name="[Products].[Product].&amp;[Aliqui UE-08]"/>
        <member name="[Products].[Product].&amp;[Aliqui UE-09]"/>
        <member name="[Products].[Product].&amp;[Aliqui UE-10]"/>
        <member name="[Products].[Product].&amp;[Aliqui UE-11]"/>
        <member name="[Products].[Product].&amp;[Aliqui UE-12]"/>
        <member name="[Products].[Product].&amp;[Aliqui UE-13]"/>
        <member name="[Products].[Product].&amp;[Aliqui UE-14]"/>
        <member name="[Products].[Product].&amp;[Aliqui UE-15]"/>
        <member name="[Products].[Product].&amp;[Aliqui UE-16]"/>
        <member name="[Products].[Product].&amp;[Aliqui UE-17]"/>
        <member name="[Products].[Product].&amp;[Aliqui UE-18]"/>
        <member name="[Products].[Product].&amp;[Aliqui UE-19]"/>
        <member name="[Products].[Product].&amp;[Aliqui UE-20]"/>
        <member name="[Products].[Product].&amp;[Aliqui UE-21]"/>
        <member name="[Products].[Product].&amp;[Aliqui UE-22]"/>
        <member name="[Products].[Product].&amp;[Aliqui UE-23]"/>
        <member name="[Products].[Product].&amp;[Aliqui UE-24]"/>
        <member name="[Products].[Product].&amp;[Aliqui UE-25]"/>
        <member name="[Products].[Product].&amp;[Aliqui UE-26]"/>
        <member name="[Products].[Product].&amp;[Aliqui UM-01]"/>
        <member name="[Products].[Product].&amp;[Aliqui UM-02]"/>
        <member name="[Products].[Product].&amp;[Aliqui UM-03]"/>
        <member name="[Products].[Product].&amp;[Aliqui UM-04]"/>
        <member name="[Products].[Product].&amp;[Aliqui UM-05]"/>
        <member name="[Products].[Product].&amp;[Aliqui UM-06]"/>
        <member name="[Products].[Product].&amp;[Aliqui UM-07]"/>
        <member name="[Products].[Product].&amp;[Aliqui UM-08]"/>
        <member name="[Products].[Product].&amp;[Aliqui UM-09]"/>
        <member name="[Products].[Product].&amp;[Aliqui UM-10]"/>
        <member name="[Products].[Product].&amp;[Aliqui UM-11]"/>
        <member name="[Products].[Product].&amp;[Aliqui UM-12]"/>
        <member name="[Products].[Product].&amp;[Aliqui UR-01]"/>
        <member name="[Products].[Product].&amp;[Aliqui UR-02]"/>
        <member name="[Products].[Product].&amp;[Aliqui UR-03]"/>
        <member name="[Products].[Product].&amp;[Aliqui UR-04]"/>
        <member name="[Products].[Product].&amp;[Aliqui UR-05]"/>
        <member name="[Products].[Product].&amp;[Aliqui UR-06]"/>
        <member name="[Products].[Product].&amp;[Aliqui UR-07]"/>
        <member name="[Products].[Product].&amp;[Aliqui UR-08]"/>
        <member name="[Products].[Product].&amp;[Aliqui UR-09]"/>
        <member name="[Products].[Product].&amp;[Aliqui UR-10]"/>
        <member name="[Products].[Product].&amp;[Aliqui UR-11]"/>
        <member name="[Products].[Product].&amp;[Aliqui UR-12]"/>
        <member name="[Products].[Product].&amp;[Aliqui UR-13]"/>
        <member name="[Products].[Product].&amp;[Aliqui UR-14]"/>
        <member name="[Products].[Product].&amp;[Aliqui UR-15]"/>
        <member name="[Products].[Product].&amp;[Aliqui UR-16]"/>
        <member name="[Products].[Product].&amp;[Aliqui UR-17]"/>
        <member name="[Products].[Product].&amp;[Aliqui UR-18]"/>
        <member name="[Products].[Product].&amp;[Aliqui UR-19]"/>
        <member name="[Products].[Product].&amp;[Aliqui UR-20]"/>
        <member name="[Products].[Product].&amp;[Aliqui UR-21]"/>
        <member name="[Products].[Product].&amp;[Aliqui UR-22]"/>
        <member name="[Products].[Product].&amp;[Aliqui UR-23]"/>
        <member name="[Products].[Product].&amp;[Aliqui UR-24]"/>
        <member name="[Products].[Product].&amp;[Aliqui UR-25]"/>
        <member name="[Products].[Product].&amp;[Aliqui UR-26]"/>
        <member name="[Products].[Product].&amp;[Aliqui UR-27]"/>
        <member name="[Products].[Product].&amp;[Aliqui UR-28]"/>
        <member name="[Products].[Product].&amp;[Aliqui UR-29]"/>
        <member name="[Products].[Product].&amp;[Aliqui YY-01]"/>
        <member name="[Products].[Product].&amp;[Aliqui YY-02]"/>
        <member name="[Products].[Product].&amp;[Aliqui YY-03]"/>
        <member name="[Products].[Product].&amp;[Aliqui YY-04]"/>
        <member name="[Products].[Product].&amp;[Aliqui YY-05]"/>
        <member name="[Products].[Product].&amp;[Aliqui YY-06]"/>
        <member name="[Products].[Product].&amp;[Aliqui YY-07]"/>
        <member name="[Products].[Product].&amp;[Aliqui YY-08]"/>
        <member name="[Products].[Product].&amp;[Aliqui YY-09]"/>
        <member name="[Products].[Product].&amp;[Aliqui YY-10]"/>
        <member name="[Products].[Product].&amp;[Aliqui YY-11]"/>
        <member name="[Products].[Product].&amp;[Aliqui YY-12]"/>
        <member name="[Products].[Product].&amp;[Aliqui YY-13]"/>
        <member name="[Products].[Product].&amp;[Aliqui YY-14]"/>
        <member name="[Products].[Product].&amp;[Aliqui YY-15]"/>
        <member name="[Products].[Product].&amp;[Aliqui YY-16]"/>
        <member name="[Products].[Product].&amp;[Aliqui YY-17]"/>
        <member name="[Products].[Product].&amp;[Aliqui YY-18]"/>
        <member name="[Products].[Product].&amp;[Aliqui YY-19]"/>
        <member name="[Products].[Product].&amp;[Aliqui YY-20]"/>
        <member name="[Products].[Product].&amp;[Aliqui YY-21]"/>
        <member name="[Products].[Product].&amp;[Currus MA-01]"/>
        <member name="[Products].[Product].&amp;[Currus MA-02]"/>
        <member name="[Products].[Product].&amp;[Currus MA-03]"/>
        <member name="[Products].[Product].&amp;[Currus MA-04]"/>
        <member name="[Products].[Product].&amp;[Currus MA-05]"/>
        <member name="[Products].[Product].&amp;[Currus MA-06]"/>
        <member name="[Products].[Product].&amp;[Currus MA-07]"/>
        <member name="[Products].[Product].&amp;[Currus MA-08]"/>
        <member name="[Products].[Product].&amp;[Currus MA-09]"/>
        <member name="[Products].[Product].&amp;[Currus MA-10]"/>
        <member name="[Products].[Product].&amp;[Currus MA-11]"/>
        <member name="[Products].[Product].&amp;[Currus MA-12]"/>
        <member name="[Products].[Product].&amp;[Currus MA-13]"/>
        <member name="[Products].[Product].&amp;[Currus MA-14]"/>
        <member name="[Products].[Product].&amp;[Currus MA-15]"/>
        <member name="[Products].[Product].&amp;[Currus MA-16]"/>
        <member name="[Products].[Product].&amp;[Currus MA-17]"/>
        <member name="[Products].[Product].&amp;[Currus MA-18]"/>
        <member name="[Products].[Product].&amp;[Currus RP-01]"/>
        <member name="[Products].[Product].&amp;[Currus RP-02]"/>
        <member name="[Products].[Product].&amp;[Currus RP-03]"/>
        <member name="[Products].[Product].&amp;[Currus RP-04]"/>
        <member name="[Products].[Product].&amp;[Currus RP-05]"/>
        <member name="[Products].[Product].&amp;[Currus RP-06]"/>
        <member name="[Products].[Product].&amp;[Currus RP-07]"/>
        <member name="[Products].[Product].&amp;[Currus RP-08]"/>
        <member name="[Products].[Product].&amp;[Currus RP-09]"/>
        <member name="[Products].[Product].&amp;[Currus RP-10]"/>
        <member name="[Products].[Product].&amp;[Currus RP-11]"/>
        <member name="[Products].[Product].&amp;[Currus RP-12]"/>
        <member name="[Products].[Product].&amp;[Currus RP-13]"/>
        <member name="[Products].[Product].&amp;[Currus RP-14]"/>
        <member name="[Products].[Product].&amp;[Currus RP-15]"/>
        <member name="[Products].[Product].&amp;[Currus RP-16]"/>
        <member name="[Products].[Product].&amp;[Currus RP-17]"/>
        <member name="[Products].[Product].&amp;[Currus RP-18]"/>
        <member name="[Products].[Product].&amp;[Currus RP-19]"/>
        <member name="[Products].[Product].&amp;[Currus RP-20]"/>
        <member name="[Products].[Product].&amp;[Currus RP-21]"/>
        <member name="[Products].[Product].&amp;[Currus RP-22]"/>
        <member name="[Products].[Product].&amp;[Currus RP-23]"/>
        <member name="[Products].[Product].&amp;[Currus RP-24]"/>
        <member name="[Products].[Product].&amp;[Currus RP-25]"/>
        <member name="[Products].[Product].&amp;[Currus RP-26]"/>
        <member name="[Products].[Product].&amp;[Currus RP-27]"/>
        <member name="[Products].[Product].&amp;[Currus RP-28]"/>
        <member name="[Products].[Product].&amp;[Currus RP-29]"/>
        <member name="[Products].[Product].&amp;[Currus RP-30]"/>
        <member name="[Products].[Product].&amp;[Currus RP-31]"/>
        <member name="[Products].[Product].&amp;[Currus RP-32]"/>
        <member name="[Products].[Product].&amp;[Currus RP-33]"/>
        <member name="[Products].[Product].&amp;[Currus RP-34]"/>
        <member name="[Products].[Product].&amp;[Currus RP-35]"/>
        <member name="[Products].[Product].&amp;[Currus RP-36]"/>
        <member name="[Products].[Product].&amp;[Currus RP-37]"/>
        <member name="[Products].[Product].&amp;[Currus RP-38]"/>
        <member name="[Products].[Product].&amp;[Currus RP-39]"/>
        <member name="[Products].[Product].&amp;[Currus RP-40]"/>
        <member name="[Products].[Product].&amp;[Currus RP-41]"/>
        <member name="[Products].[Product].&amp;[Currus RP-42]"/>
        <member name="[Products].[Product].&amp;[Currus RP-43]"/>
        <member name="[Products].[Product].&amp;[Currus RP-44]"/>
        <member name="[Products].[Product].&amp;[Currus RP-45]"/>
        <member name="[Products].[Product].&amp;[Currus RP-46]"/>
        <member name="[Products].[Product].&amp;[Currus RP-47]"/>
        <member name="[Products].[Product].&amp;[Currus RP-48]"/>
        <member name="[Products].[Product].&amp;[Currus RP-49]"/>
        <member name="[Products].[Product].&amp;[Currus RP-50]"/>
        <member name="[Products].[Product].&amp;[Currus RP-51]"/>
        <member name="[Products].[Product].&amp;[Currus RP-52]"/>
        <member name="[Products].[Product].&amp;[Currus RP-53]"/>
        <member name="[Products].[Product].&amp;[Currus RP-54]"/>
        <member name="[Products].[Product].&amp;[Currus RP-55]"/>
        <member name="[Products].[Product].&amp;[Currus RP-56]"/>
        <member name="[Products].[Product].&amp;[Currus RS-01]"/>
        <member name="[Products].[Product].&amp;[Currus RS-02]"/>
        <member name="[Products].[Product].&amp;[Currus RS-03]"/>
        <member name="[Products].[Product].&amp;[Currus RS-04]"/>
        <member name="[Products].[Product].&amp;[Currus RS-05]"/>
        <member name="[Products].[Product].&amp;[Currus RS-06]"/>
        <member name="[Products].[Product].&amp;[Currus RS-07]"/>
        <member name="[Products].[Product].&amp;[Currus RS-08]"/>
        <member name="[Products].[Product].&amp;[Currus RS-09]"/>
        <member name="[Products].[Product].&amp;[Currus RS-10]"/>
        <member name="[Products].[Product].&amp;[Currus RS-11]"/>
        <member name="[Products].[Product].&amp;[Currus RS-12]"/>
        <member name="[Products].[Product].&amp;[Currus UC-01]"/>
        <member name="[Products].[Product].&amp;[Currus UC-02]"/>
        <member name="[Products].[Product].&amp;[Currus UC-03]"/>
        <member name="[Products].[Product].&amp;[Currus UC-04]"/>
        <member name="[Products].[Product].&amp;[Currus UC-05]"/>
        <member name="[Products].[Product].&amp;[Currus UC-06]"/>
        <member name="[Products].[Product].&amp;[Currus UC-07]"/>
        <member name="[Products].[Product].&amp;[Currus UC-08]"/>
        <member name="[Products].[Product].&amp;[Currus UC-09]"/>
        <member name="[Products].[Product].&amp;[Currus UC-10]"/>
        <member name="[Products].[Product].&amp;[Currus UC-11]"/>
        <member name="[Products].[Product].&amp;[Currus UC-12]"/>
        <member name="[Products].[Product].&amp;[Currus UC-13]"/>
        <member name="[Products].[Product].&amp;[Currus UC-14]"/>
        <member name="[Products].[Product].&amp;[Currus UC-15]"/>
        <member name="[Products].[Product].&amp;[Currus UC-16]"/>
        <member name="[Products].[Product].&amp;[Currus UC-17]"/>
        <member name="[Products].[Product].&amp;[Currus UC-18]"/>
        <member name="[Products].[Product].&amp;[Currus UC-19]"/>
        <member name="[Products].[Product].&amp;[Currus UC-20]"/>
        <member name="[Products].[Product].&amp;[Currus UC-21]"/>
        <member name="[Products].[Product].&amp;[Currus UC-22]"/>
        <member name="[Products].[Product].&amp;[Currus UC-23]"/>
        <member name="[Products].[Product].&amp;[Currus UC-24]"/>
        <member name="[Products].[Product].&amp;[Currus UC-25]"/>
        <member name="[Products].[Product].&amp;[Currus UC-26]"/>
        <member name="[Products].[Product].&amp;[Currus UC-27]"/>
        <member name="[Products].[Product].&amp;[Currus UC-28]"/>
        <member name="[Products].[Product].&amp;[Currus UC-29]"/>
        <member name="[Products].[Product].&amp;[Currus UC-30]"/>
        <member name="[Products].[Product].&amp;[Currus UC-31]"/>
        <member name="[Products].[Product].&amp;[Currus UE-01]"/>
        <member name="[Products].[Product].&amp;[Currus UE-02]"/>
        <member name="[Products].[Product].&amp;[Currus UE-03]"/>
        <member name="[Products].[Product].&amp;[Currus UE-04]"/>
        <member name="[Products].[Product].&amp;[Currus UE-05]"/>
        <member name="[Products].[Product].&amp;[Currus UE-06]"/>
        <member name="[Products].[Product].&amp;[Currus UE-07]"/>
        <member name="[Products].[Product].&amp;[Currus UE-08]"/>
        <member name="[Products].[Product].&amp;[Currus UE-09]"/>
        <member name="[Products].[Product].&amp;[Currus UE-10]"/>
        <member name="[Products].[Product].&amp;[Currus UE-11]"/>
        <member name="[Products].[Product].&amp;[Currus UE-12]"/>
        <member name="[Products].[Product].&amp;[Currus UE-13]"/>
        <member name="[Products].[Product].&amp;[Currus UE-14]"/>
        <member name="[Products].[Product].&amp;[Currus UE-15]"/>
        <member name="[Products].[Product].&amp;[Currus UE-16]"/>
        <member name="[Products].[Product].&amp;[Currus UE-17]"/>
        <member name="[Products].[Product].&amp;[Currus UE-18]"/>
        <member name="[Products].[Product].&amp;[Currus UE-19]"/>
        <member name="[Products].[Product].&amp;[Currus UE-20]"/>
        <member name="[Products].[Product].&amp;[Currus UE-21]"/>
        <member name="[Products].[Product].&amp;[Currus UE-22]"/>
        <member name="[Products].[Product].&amp;[Currus UE-23]"/>
        <member name="[Products].[Product].&amp;[Currus UE-24]"/>
        <member name="[Products].[Product].&amp;[Currus UE-25]"/>
        <member name="[Products].[Product].&amp;[Currus UM-01]"/>
        <member name="[Products].[Product].&amp;[Currus UM-02]"/>
        <member name="[Products].[Product].&amp;[Currus UM-03]"/>
        <member name="[Products].[Product].&amp;[Currus UM-04]"/>
        <member name="[Products].[Product].&amp;[Currus UR-01]"/>
        <member name="[Products].[Product].&amp;[Currus UR-02]"/>
        <member name="[Products].[Product].&amp;[Currus UR-03]"/>
        <member name="[Products].[Product].&amp;[Currus UR-04]"/>
        <member name="[Products].[Product].&amp;[Currus UR-05]"/>
        <member name="[Products].[Product].&amp;[Currus UR-06]"/>
        <member name="[Products].[Product].&amp;[Currus UR-07]"/>
        <member name="[Products].[Product].&amp;[Currus UR-08]"/>
        <member name="[Products].[Product].&amp;[Currus UR-09]"/>
        <member name="[Products].[Product].&amp;[Currus UR-10]"/>
        <member name="[Products].[Product].&amp;[Currus UR-11]"/>
        <member name="[Products].[Product].&amp;[Currus UR-12]"/>
        <member name="[Products].[Product].&amp;[Currus UR-13]"/>
        <member name="[Products].[Product].&amp;[Currus UR-14]"/>
        <member name="[Products].[Product].&amp;[Currus UR-15]"/>
        <member name="[Products].[Product].&amp;[Currus UR-16]"/>
        <member name="[Products].[Product].&amp;[Currus UR-17]"/>
        <member name="[Products].[Product].&amp;[Currus UR-18]"/>
        <member name="[Products].[Product].&amp;[Currus UR-19]"/>
        <member name="[Products].[Product].&amp;[Currus UR-20]"/>
        <member name="[Products].[Product].&amp;[Currus UR-21]"/>
        <member name="[Products].[Product].&amp;[Currus UR-22]"/>
        <member name="[Products].[Product].&amp;[Currus UR-23]"/>
        <member name="[Products].[Product].&amp;[Currus UR-24]"/>
        <member name="[Products].[Product].&amp;[Currus UR-25]"/>
        <member name="[Products].[Product].&amp;[Currus UR-26]"/>
        <member name="[Products].[Product].&amp;[Currus UR-27]"/>
        <member name="[Products].[Product].&amp;[Currus UR-28]"/>
        <member name="[Products].[Product].&amp;[Currus UR-29]"/>
        <member name="[Products].[Product].&amp;[Currus UR-30]"/>
        <member name="[Products].[Product].&amp;[Currus UR-31]"/>
        <member name="[Products].[Product].&amp;[Currus UR-32]"/>
        <member name="[Products].[Product].&amp;[Currus UR-33]"/>
        <member name="[Products].[Product].&amp;[Currus UR-34]"/>
        <member name="[Products].[Product].&amp;[Currus UR-35]"/>
        <member name="[Products].[Product].&amp;[Currus UR-36]"/>
        <member name="[Products].[Product].&amp;[Currus UR-37]"/>
        <member name="[Products].[Product].&amp;[Currus UR-38]"/>
        <member name="[Products].[Product].&amp;[Currus UR-39]"/>
        <member name="[Products].[Product].&amp;[Currus UR-40]"/>
        <member name="[Products].[Product].&amp;[Currus UR-41]"/>
        <member name="[Products].[Product].&amp;[Currus UR-42]"/>
        <member name="[Products].[Product].&amp;[Currus UR-43]"/>
        <member name="[Products].[Product].&amp;[Currus YY-01]"/>
        <member name="[Products].[Product].&amp;[Currus YY-02]"/>
        <member name="[Products].[Product].&amp;[Currus YY-03]"/>
        <member name="[Products].[Product].&amp;[Currus YY-04]"/>
        <member name="[Products].[Product].&amp;[Currus YY-05]"/>
        <member name="[Products].[Product].&amp;[Natura MA-01]"/>
        <member name="[Products].[Product].&amp;[Natura MA-02]"/>
        <member name="[Products].[Product].&amp;[Natura MA-03]"/>
        <member name="[Products].[Product].&amp;[Natura MA-04]"/>
        <member name="[Products].[Product].&amp;[Natura MA-05]"/>
        <member name="[Products].[Product].&amp;[Natura MA-06]"/>
        <member name="[Products].[Product].&amp;[Natura MA-07]"/>
        <member name="[Products].[Product].&amp;[Natura MA-08]"/>
        <member name="[Products].[Product].&amp;[Natura MA-09]"/>
        <member name="[Products].[Product].&amp;[Natura MA-10]"/>
        <member name="[Products].[Product].&amp;[Natura MA-11]"/>
        <member name="[Products].[Product].&amp;[Natura MA-12]"/>
        <member name="[Products].[Product].&amp;[Natura MA-13]"/>
        <member name="[Products].[Product].&amp;[Natura MA-14]"/>
        <member name="[Products].[Product].&amp;[Natura MA-15]"/>
        <member name="[Products].[Product].&amp;[Natura MA-16]"/>
        <member name="[Products].[Product].&amp;[Natura MA-17]"/>
        <member name="[Products].[Product].&amp;[Natura MA-18]"/>
        <member name="[Products].[Product].&amp;[Natura MA-19]"/>
        <member name="[Products].[Product].&amp;[Natura RP-01]"/>
        <member name="[Products].[Product].&amp;[Natura RP-02]"/>
        <member name="[Products].[Product].&amp;[Natura RP-03]"/>
        <member name="[Products].[Product].&amp;[Natura RP-04]"/>
        <member name="[Products].[Product].&amp;[Natura RP-05]"/>
        <member name="[Products].[Product].&amp;[Natura RP-06]"/>
        <member name="[Products].[Product].&amp;[Natura RP-07]"/>
        <member name="[Products].[Product].&amp;[Natura RP-08]"/>
        <member name="[Products].[Product].&amp;[Natura RP-09]"/>
        <member name="[Products].[Product].&amp;[Natura RP-10]"/>
        <member name="[Products].[Product].&amp;[Natura RP-11]"/>
        <member name="[Products].[Product].&amp;[Natura RP-12]"/>
        <member name="[Products].[Product].&amp;[Natura RP-13]"/>
        <member name="[Products].[Product].&amp;[Natura RP-14]"/>
        <member name="[Products].[Product].&amp;[Natura RP-15]"/>
        <member name="[Products].[Product].&amp;[Natura RP-16]"/>
        <member name="[Products].[Product].&amp;[Natura RP-17]"/>
        <member name="[Products].[Product].&amp;[Natura RP-18]"/>
        <member name="[Products].[Product].&amp;[Natura RP-19]"/>
        <member name="[Products].[Product].&amp;[Natura RP-20]"/>
        <member name="[Products].[Product].&amp;[Natura RP-21]"/>
        <member name="[Products].[Product].&amp;[Natura RP-22]"/>
        <member name="[Products].[Product].&amp;[Natura RP-23]"/>
        <member name="[Products].[Product].&amp;[Natura RP-24]"/>
        <member name="[Products].[Product].&amp;[Natura RP-25]"/>
        <member name="[Products].[Product].&amp;[Natura RP-26]"/>
        <member name="[Products].[Product].&amp;[Natura RP-27]"/>
        <member name="[Products].[Product].&amp;[Natura RP-28]"/>
        <member name="[Products].[Product].&amp;[Natura RP-29]"/>
        <member name="[Products].[Product].&amp;[Natura RP-30]"/>
        <member name="[Products].[Product].&amp;[Natura RP-31]"/>
        <member name="[Products].[Product].&amp;[Natura RP-32]"/>
        <member name="[Products].[Product].&amp;[Natura RP-33]"/>
        <member name="[Products].[Product].&amp;[Natura RP-34]"/>
        <member name="[Products].[Product].&amp;[Natura RP-35]"/>
        <member name="[Products].[Product].&amp;[Natura RP-36]"/>
        <member name="[Products].[Product].&amp;[Natura RP-37]"/>
        <member name="[Products].[Product].&amp;[Natura RP-38]"/>
        <member name="[Products].[Product].&amp;[Natura RP-39]"/>
        <member name="[Products].[Product].&amp;[Natura RP-40]"/>
        <member name="[Products].[Product].&amp;[Natura RP-41]"/>
        <member name="[Products].[Product].&amp;[Natura RP-42]"/>
        <member name="[Products].[Product].&amp;[Natura RP-43]"/>
        <member name="[Products].[Product].&amp;[Natura RP-44]"/>
        <member name="[Products].[Product].&amp;[Natura RP-45]"/>
        <member name="[Products].[Product].&amp;[Natura RP-46]"/>
        <member name="[Products].[Product].&amp;[Natura RP-47]"/>
        <member name="[Products].[Product].&amp;[Natura RP-48]"/>
        <member name="[Products].[Product].&amp;[Natura RP-49]"/>
        <member name="[Products].[Product].&amp;[Natura RP-50]"/>
        <member name="[Products].[Product].&amp;[Natura RP-51]"/>
        <member name="[Products].[Product].&amp;[Natura RP-52]"/>
        <member name="[Products].[Product].&amp;[Natura RP-53]"/>
        <member name="[Products].[Product].&amp;[Natura RP-54]"/>
        <member name="[Products].[Product].&amp;[Natura RP-55]"/>
        <member name="[Products].[Product].&amp;[Natura RP-56]"/>
        <member name="[Products].[Product].&amp;[Natura RP-57]"/>
        <member name="[Products].[Product].&amp;[Natura RP-58]"/>
        <member name="[Products].[Product].&amp;[Natura RP-59]"/>
        <member name="[Products].[Product].&amp;[Natura RP-60]"/>
        <member name="[Products].[Product].&amp;[Natura RP-61]"/>
        <member name="[Products].[Product].&amp;[Natura RP-62]"/>
        <member name="[Products].[Product].&amp;[Natura RP-63]"/>
        <member name="[Products].[Product].&amp;[Natura RP-64]"/>
        <member name="[Products].[Product].&amp;[Natura RP-65]"/>
        <member name="[Products].[Product].&amp;[Natura RP-66]"/>
        <member name="[Products].[Product].&amp;[Natura RP-67]"/>
        <member name="[Products].[Product].&amp;[Natura RP-68]"/>
        <member name="[Products].[Product].&amp;[Natura RP-69]"/>
        <member name="[Products].[Product].&amp;[Natura RP-70]"/>
        <member name="[Products].[Product].&amp;[Natura RP-71]"/>
        <member name="[Products].[Product].&amp;[Natura RP-72]"/>
        <member name="[Products].[Product].&amp;[Natura RP-73]"/>
        <member name="[Products].[Product].&amp;[Natura RP-74]"/>
        <member name="[Products].[Product].&amp;[Natura RP-75]"/>
        <member name="[Products].[Product].&amp;[Natura RP-76]"/>
        <member name="[Products].[Product].&amp;[Natura RP-77]"/>
        <member name="[Products].[Product].&amp;[Natura RP-78]"/>
        <member name="[Products].[Product].&amp;[Natura RP-79]"/>
        <member name="[Products].[Product].&amp;[Natura RP-80]"/>
        <member name="[Products].[Product].&amp;[Natura RP-81]"/>
        <member name="[Products].[Product].&amp;[Natura RP-82]"/>
        <member name="[Products].[Product].&amp;[Natura RP-83]"/>
        <member name="[Products].[Product].&amp;[Natura RP-84]"/>
        <member name="[Products].[Product].&amp;[Natura RS-01]"/>
        <member name="[Products].[Product].&amp;[Natura RS-02]"/>
        <member name="[Products].[Product].&amp;[Natura RS-03]"/>
        <member name="[Products].[Product].&amp;[Natura RS-04]"/>
        <member name="[Products].[Product].&amp;[Natura RS-05]"/>
        <member name="[Products].[Product].&amp;[Natura RS-06]"/>
        <member name="[Products].[Product].&amp;[Natura RS-07]"/>
        <member name="[Products].[Product].&amp;[Natura RS-08]"/>
        <member name="[Products].[Product].&amp;[Natura RS-09]"/>
        <member name="[Products].[Product].&amp;[Natura RS-10]"/>
        <member name="[Products].[Product].&amp;[Natura RS-11]"/>
        <member name="[Products].[Product].&amp;[Natura RS-12]"/>
        <member name="[Products].[Product].&amp;[Natura RS-13]"/>
        <member name="[Products].[Product].&amp;[Natura RS-14]"/>
        <member name="[Products].[Product].&amp;[Natura RS-15]"/>
        <member name="[Products].[Product].&amp;[Natura RS-16]"/>
        <member name="[Products].[Product].&amp;[Natura RS-17]"/>
        <member name="[Products].[Product].&amp;[Natura RS-18]"/>
        <member name="[Products].[Product].&amp;[Natura RS-19]"/>
        <member name="[Products].[Product].&amp;[Natura RS-20]"/>
        <member name="[Products].[Product].&amp;[Natura UC-01]"/>
        <member name="[Products].[Product].&amp;[Natura UC-02]"/>
        <member name="[Products].[Product].&amp;[Natura UC-03]"/>
        <member name="[Products].[Product].&amp;[Natura UC-04]"/>
        <member name="[Products].[Product].&amp;[Natura UC-05]"/>
        <member name="[Products].[Product].&amp;[Natura UC-06]"/>
        <member name="[Products].[Product].&amp;[Natura UC-07]"/>
        <member name="[Products].[Product].&amp;[Natura UC-08]"/>
        <member name="[Products].[Product].&amp;[Natura UC-09]"/>
        <member name="[Products].[Product].&amp;[Natura UC-10]"/>
        <member name="[Products].[Product].&amp;[Natura UC-11]"/>
        <member name="[Products].[Product].&amp;[Natura UC-12]"/>
        <member name="[Products].[Product].&amp;[Natura UC-13]"/>
        <member name="[Products].[Product].&amp;[Natura UC-14]"/>
        <member name="[Products].[Product].&amp;[Natura UC-15]"/>
        <member name="[Products].[Product].&amp;[Natura UC-16]"/>
        <member name="[Products].[Product].&amp;[Natura UC-17]"/>
        <member name="[Products].[Product].&amp;[Natura UC-18]"/>
        <member name="[Products].[Product].&amp;[Natura UC-19]"/>
        <member name="[Products].[Product].&amp;[Natura UC-20]"/>
        <member name="[Products].[Product].&amp;[Natura UC-21]"/>
        <member name="[Products].[Product].&amp;[Natura UC-22]"/>
        <member name="[Products].[Product].&amp;[Natura UC-23]"/>
        <member name="[Products].[Product].&amp;[Natura UC-24]"/>
        <member name="[Products].[Product].&amp;[Natura UC-25]"/>
        <member name="[Products].[Product].&amp;[Natura UC-26]"/>
        <member name="[Products].[Product].&amp;[Natura UC-27]"/>
        <member name="[Products].[Product].&amp;[Natura UC-28]"/>
        <member name="[Products].[Product].&amp;[Natura UC-29]"/>
        <member name="[Products].[Product].&amp;[Natura UC-30]"/>
        <member name="[Products].[Product].&amp;[Natura UC-31]"/>
        <member name="[Products].[Product].&amp;[Natura UC-32]"/>
        <member name="[Products].[Product].&amp;[Natura UC-33]"/>
        <member name="[Products].[Product].&amp;[Natura UC-34]"/>
        <member name="[Products].[Product].&amp;[Natura UC-35]"/>
        <member name="[Products].[Product].&amp;[Natura UC-36]"/>
        <member name="[Products].[Product].&amp;[Natura UC-37]"/>
        <member name="[Products].[Product].&amp;[Natura UC-38]"/>
        <member name="[Products].[Product].&amp;[Natura UC-39]"/>
        <member name="[Products].[Product].&amp;[Natura UC-40]"/>
        <member name="[Products].[Product].&amp;[Natura UC-41]"/>
        <member name="[Products].[Product].&amp;[Natura UC-42]"/>
        <member name="[Products].[Product].&amp;[Natura UC-43]"/>
        <member name="[Products].[Product].&amp;[Natura UC-44]"/>
        <member name="[Products].[Product].&amp;[Natura UC-45]"/>
        <member name="[Products].[Product].&amp;[Natura UC-46]"/>
        <member name="[Products].[Product].&amp;[Natura UC-47]"/>
        <member name="[Products].[Product].&amp;[Natura UC-48]"/>
        <member name="[Products].[Product].&amp;[Natura UC-49]"/>
        <member name="[Products].[Product].&amp;[Natura UC-50]"/>
        <member name="[Products].[Product].&amp;[Natura UC-51]"/>
        <member name="[Products].[Product].&amp;[Natura UC-52]"/>
        <member name="[Products].[Product].&amp;[Natura UC-53]"/>
        <member name="[Products].[Product].&amp;[Natura UC-54]"/>
        <member name="[Products].[Product].&amp;[Natura UC-55]"/>
        <member name="[Products].[Product].&amp;[Natura UC-56]"/>
        <member name="[Products].[Product].&amp;[Natura UC-57]"/>
        <member name="[Products].[Product].&amp;[Natura UC-58]"/>
        <member name="[Products].[Product].&amp;[Natura UC-59]"/>
        <member name="[Products].[Product].&amp;[Natura UC-60]"/>
        <member name="[Products].[Product].&amp;[Natura UC-61]"/>
        <member name="[Products].[Product].&amp;[Natura UC-62]"/>
        <member name="[Products].[Product].&amp;[Natura UE-01]"/>
        <member name="[Products].[Product].&amp;[Natura UE-02]"/>
        <member name="[Products].[Product].&amp;[Natura UE-03]"/>
        <member name="[Products].[Product].&amp;[Natura UE-04]"/>
        <member name="[Products].[Product].&amp;[Natura UE-05]"/>
        <member name="[Products].[Product].&amp;[Natura UE-06]"/>
        <member name="[Products].[Product].&amp;[Natura UE-07]"/>
        <member name="[Products].[Product].&amp;[Natura UE-08]"/>
        <member name="[Products].[Product].&amp;[Natura UE-09]"/>
        <member name="[Products].[Product].&amp;[Natura UE-10]"/>
        <member name="[Products].[Product].&amp;[Natura UE-11]"/>
        <member name="[Products].[Product].&amp;[Natura UE-12]"/>
        <member name="[Products].[Product].&amp;[Natura UE-13]"/>
        <member name="[Products].[Product].&amp;[Natura UE-14]"/>
        <member name="[Products].[Product].&amp;[Natura UE-15]"/>
        <member name="[Products].[Product].&amp;[Natura UE-16]"/>
        <member name="[Products].[Product].&amp;[Natura UE-17]"/>
        <member name="[Products].[Product].&amp;[Natura UE-18]"/>
        <member name="[Products].[Product].&amp;[Natura UE-19]"/>
        <member name="[Products].[Product].&amp;[Natura UE-20]"/>
        <member name="[Products].[Product].&amp;[Natura UE-21]"/>
        <member name="[Products].[Product].&amp;[Natura UE-22]"/>
        <member name="[Products].[Product].&amp;[Natura UE-23]"/>
        <member name="[Products].[Product].&amp;[Natura UE-24]"/>
        <member name="[Products].[Product].&amp;[Natura UE-25]"/>
        <member name="[Products].[Product].&amp;[Natura UE-26]"/>
        <member name="[Products].[Product].&amp;[Natura UE-27]"/>
        <member name="[Products].[Product].&amp;[Natura UE-28]"/>
        <member name="[Products].[Product].&amp;[Natura UE-29]"/>
        <member name="[Products].[Product].&amp;[Natura UE-30]"/>
        <member name="[Products].[Product].&amp;[Natura UE-31]"/>
        <member name="[Products].[Product].&amp;[Natura UE-32]"/>
        <member name="[Products].[Product].&amp;[Natura UE-33]"/>
        <member name="[Products].[Product].&amp;[Natura UE-34]"/>
        <member name="[Products].[Product].&amp;[Natura UE-35]"/>
        <member name="[Products].[Product].&amp;[Natura UE-36]"/>
        <member name="[Products].[Product].&amp;[Natura UE-37]"/>
        <member name="[Products].[Product].&amp;[Natura UE-38]"/>
        <member name="[Products].[Product].&amp;[Natura UE-39]"/>
        <member name="[Products].[Product].&amp;[Natura UE-40]"/>
        <member name="[Products].[Product].&amp;[Natura UE-41]"/>
        <member name="[Products].[Product].&amp;[Natura UE-42]"/>
        <member name="[Products].[Product].&amp;[Natura UE-43]"/>
        <member name="[Products].[Product].&amp;[Natura UE-44]"/>
        <member name="[Products].[Product].&amp;[Natura UE-45]"/>
        <member name="[Products].[Product].&amp;[Natura UE-46]"/>
        <member name="[Products].[Product].&amp;[Natura UM-01]"/>
        <member name="[Products].[Product].&amp;[Natura UM-02]"/>
        <member name="[Products].[Product].&amp;[Natura UM-03]"/>
        <member name="[Products].[Product].&amp;[Natura UM-04]"/>
        <member name="[Products].[Product].&amp;[Natura UM-05]"/>
        <member name="[Products].[Product].&amp;[Natura UM-06]"/>
        <member name="[Products].[Product].&amp;[Natura UM-07]"/>
        <member name="[Products].[Product].&amp;[Natura UM-08]"/>
        <member name="[Products].[Product].&amp;[Natura UM-09]"/>
        <member name="[Products].[Product].&amp;[Natura UM-10]"/>
        <member name="[Products].[Product].&amp;[Natura UM-11]"/>
        <member name="[Products].[Product].&amp;[Natura UM-12]"/>
        <member name="[Products].[Product].&amp;[Natura UM-13]"/>
        <member name="[Products].[Product].&amp;[Natura UM-14]"/>
        <member name="[Products].[Product].&amp;[Natura UM-15]"/>
        <member name="[Products].[Product].&amp;[Natura UM-16]"/>
        <member name="[Products].[Product].&amp;[Natura UM-17]"/>
        <member name="[Products].[Product].&amp;[Natura UM-18]"/>
        <member name="[Products].[Product].&amp;[Natura UM-19]"/>
        <member name="[Products].[Product].&amp;[Natura UM-20]"/>
        <member name="[Products].[Product].&amp;[Natura UM-21]"/>
        <member name="[Products].[Product].&amp;[Natura UM-22]"/>
        <member name="[Products].[Product].&amp;[Natura UM-23]"/>
        <member name="[Products].[Product].&amp;[Natura UM-24]"/>
        <member name="[Products].[Product].&amp;[Natura UM-25]"/>
        <member name="[Products].[Product].&amp;[Natura UM-26]"/>
        <member name="[Products].[Product].&amp;[Natura UM-27]"/>
        <member name="[Products].[Product].&amp;[Natura UM-28]"/>
        <member name="[Products].[Product].&amp;[Natura UM-29]"/>
        <member name="[Products].[Product].&amp;[Natura UM-30]"/>
        <member name="[Products].[Product].&amp;[Natura UM-31]"/>
        <member name="[Products].[Product].&amp;[Natura UM-32]"/>
        <member name="[Products].[Product].&amp;[Natura UM-33]"/>
        <member name="[Products].[Product].&amp;[Natura UM-34]"/>
        <member name="[Products].[Product].&amp;[Natura UM-35]"/>
        <member name="[Products].[Product].&amp;[Natura UM-36]"/>
        <member name="[Products].[Product].&amp;[Natura UM-37]"/>
        <member name="[Products].[Product].&amp;[Natura UM-38]"/>
        <member name="[Products].[Product].&amp;[Natura UR-01]"/>
        <member name="[Products].[Product].&amp;[Natura UR-02]"/>
        <member name="[Products].[Product].&amp;[Natura UR-03]"/>
        <member name="[Products].[Product].&amp;[Natura UR-04]"/>
        <member name="[Products].[Product].&amp;[Natura UR-05]"/>
        <member name="[Products].[Product].&amp;[Natura UR-06]"/>
        <member name="[Products].[Product].&amp;[Natura UR-07]"/>
        <member name="[Products].[Product].&amp;[Natura UR-08]"/>
        <member name="[Products].[Product].&amp;[Natura UR-09]"/>
        <member name="[Products].[Product].&amp;[Natura UR-10]"/>
        <member name="[Products].[Product].&amp;[Natura UR-11]"/>
        <member name="[Products].[Product].&amp;[Natura UR-12]"/>
        <member name="[Products].[Product].&amp;[Natura UR-13]"/>
        <member name="[Products].[Product].&amp;[Natura UR-14]"/>
        <member name="[Products].[Product].&amp;[Natura UR-15]"/>
        <member name="[Products].[Product].&amp;[Natura UR-16]"/>
        <member name="[Products].[Product].&amp;[Natura UR-17]"/>
        <member name="[Products].[Product].&amp;[Natura UR-18]"/>
        <member name="[Products].[Product].&amp;[Natura UR-19]"/>
        <member name="[Products].[Product].&amp;[Natura UR-20]"/>
        <member name="[Products].[Product].&amp;[Natura UR-21]"/>
        <member name="[Products].[Product].&amp;[Natura UR-22]"/>
        <member name="[Products].[Product].&amp;[Natura UR-23]"/>
        <member name="[Products].[Product].&amp;[Natura UR-24]"/>
        <member name="[Products].[Product].&amp;[Natura UR-25]"/>
        <member name="[Products].[Product].&amp;[Natura UR-26]"/>
        <member name="[Products].[Product].&amp;[Natura UR-27]"/>
        <member name="[Products].[Product].&amp;[Natura UR-28]"/>
        <member name="[Products].[Product].&amp;[Natura UR-29]"/>
        <member name="[Products].[Product].&amp;[Natura UR-30]"/>
        <member name="[Products].[Product].&amp;[Natura UR-31]"/>
        <member name="[Products].[Product].&amp;[Natura UR-32]"/>
        <member name="[Products].[Product].&amp;[Natura UR-33]"/>
        <member name="[Products].[Product].&amp;[Natura UR-34]"/>
        <member name="[Products].[Product].&amp;[Natura UR-35]"/>
        <member name="[Products].[Product].&amp;[Natura UR-36]"/>
        <member name="[Products].[Product].&amp;[Natura UR-37]"/>
        <member name="[Products].[Product].&amp;[Natura YY-01]"/>
        <member name="[Products].[Product].&amp;[Natura YY-02]"/>
        <member name="[Products].[Product].&amp;[Natura YY-03]"/>
        <member name="[Products].[Product].&amp;[Natura YY-04]"/>
        <member name="[Products].[Product].&amp;[Natura YY-05]"/>
        <member name="[Products].[Product].&amp;[Natura YY-06]"/>
        <member name="[Products].[Product].&amp;[Natura YY-07]"/>
        <member name="[Products].[Product].&amp;[Natura YY-08]"/>
        <member name="[Products].[Product].&amp;[Natura YY-09]"/>
        <member name="[Products].[Product].&amp;[Natura YY-10]"/>
        <member name="[Products].[Product].&amp;[Natura YY-11]"/>
        <member name="[Products].[Product].&amp;[Natura YY-12]"/>
        <member name="[Products].[Product].&amp;[Natura YY-13]"/>
        <member name="[Products].[Product].&amp;[Natura YY-14]"/>
        <member name="[Products].[Product].&amp;[Natura YY-15]"/>
        <member name="[Products].[Product].&amp;[Natura YY-16]"/>
        <member name="[Products].[Product].&amp;[Natura YY-17]"/>
        <member name="[Products].[Product].&amp;[Natura YY-18]"/>
        <member name="[Products].[Product].&amp;[Natura YY-19]"/>
        <member name="[Products].[Product].&amp;[Natura YY-20]"/>
        <member name="[Products].[Product].&amp;[Natura YY-21]"/>
        <member name="[Products].[Product].&amp;[Natura YY-22]"/>
        <member name="[Products].[Product].&amp;[Natura YY-23]"/>
        <member name="[Products].[Product].&amp;[Natura YY-24]"/>
        <member name="[Products].[Product].&amp;[Natura YY-25]"/>
        <member name="[Products].[Product].&amp;[Natura YY-26]"/>
        <member name="[Products].[Product].&amp;[Natura YY-27]"/>
        <member name="[Products].[Product].&amp;[Quibus MA-01]"/>
        <member name="[Products].[Product].&amp;[Quibus MA-02]"/>
        <member name="[Products].[Product].&amp;[Quibus MA-03]"/>
        <member name="[Products].[Product].&amp;[Quibus MA-04]"/>
        <member name="[Products].[Product].&amp;[Quibus MA-05]"/>
        <member name="[Products].[Product].&amp;[Quibus MA-06]"/>
        <member name="[Products].[Product].&amp;[Quibus MA-07]"/>
        <member name="[Products].[Product].&amp;[Quibus MA-08]"/>
        <member name="[Products].[Product].&amp;[Quibus MA-09]"/>
        <member name="[Products].[Product].&amp;[Quibus MA-10]"/>
        <member name="[Products].[Product].&amp;[Quibus MA-11]"/>
        <member name="[Products].[Product].&amp;[Quibus MA-12]"/>
        <member name="[Products].[Product].&amp;[Quibus MA-13]"/>
        <member name="[Products].[Product].&amp;[Quibus MA-14]"/>
        <member name="[Products].[Product].&amp;[Quibus MA-15]"/>
        <member name="[Products].[Product].&amp;[Quibus MA-16]"/>
        <member name="[Products].[Product].&amp;[Quibus MA-17]"/>
        <member name="[Products].[Product].&amp;[Quibus MA-18]"/>
        <member name="[Products].[Product].&amp;[Quibus MA-19]"/>
        <member name="[Products].[Product].&amp;[Quibus MA-20]"/>
        <member name="[Products].[Product].&amp;[Quibus MA-21]"/>
        <member name="[Products].[Product].&amp;[Quibus MA-22]"/>
        <member name="[Products].[Product].&amp;[Quibus MA-23]"/>
        <member name="[Products].[Product].&amp;[Quibus MA-24]"/>
        <member name="[Products].[Product].&amp;[Quibus MA-25]"/>
        <member name="[Products].[Product].&amp;[Quibus MA-26]"/>
        <member name="[Products].[Product].&amp;[Quibus MA-27]"/>
        <member name="[Products].[Product].&amp;[Quibus MA-28]"/>
        <member name="[Products].[Product].&amp;[Quibus MA-29]"/>
        <member name="[Products].[Product].&amp;[Quibus MA-30]"/>
        <member name="[Products].[Product].&amp;[Quibus MA-31]"/>
        <member name="[Products].[Product].&amp;[Quibus MA-32]"/>
        <member name="[Products].[Product].&amp;[Quibus MA-33]"/>
        <member name="[Products].[Product].&amp;[Quibus MA-34]"/>
        <member name="[Products].[Product].&amp;[Quibus MA-35]"/>
        <member name="[Products].[Product].&amp;[Quibus MA-36]"/>
        <member name="[Products].[Product].&amp;[Quibus MA-37]"/>
        <member name="[Products].[Product].&amp;[Quibus MA-38]"/>
        <member name="[Products].[Product].&amp;[Quibus MA-39]"/>
        <member name="[Products].[Product].&amp;[Quibus MA-40]"/>
        <member name="[Products].[Product].&amp;[Quibus MA-41]"/>
        <member name="[Products].[Product].&amp;[Quibus MA-42]"/>
        <member name="[Products].[Product].&amp;[Quibus MA-43]"/>
        <member name="[Products].[Product].&amp;[Quibus MA-44]"/>
        <member name="[Products].[Product].&amp;[Quibus MP-01]"/>
        <member name="[Products].[Product].&amp;[Quibus MP-02]"/>
        <member name="[Products].[Product].&amp;[Quibus MP-03]"/>
        <member name="[Products].[Product].&amp;[Quibus MP-04]"/>
        <member name="[Products].[Product].&amp;[Quibus MP-05]"/>
        <member name="[Products].[Product].&amp;[Quibus MP-06]"/>
        <member name="[Products].[Product].&amp;[Quibus MP-07]"/>
        <member name="[Products].[Product].&amp;[Quibus MP-08]"/>
        <member name="[Products].[Product].&amp;[Quibus MP-09]"/>
        <member name="[Products].[Product].&amp;[Quibus MP-10]"/>
        <member name="[Products].[Product].&amp;[Quibus MP-11]"/>
        <member name="[Products].[Product].&amp;[Quibus MP-12]"/>
        <member name="[Products].[Product].&amp;[Quibus MP-13]"/>
        <member name="[Products].[Product].&amp;[Quibus MP-14]"/>
        <member name="[Products].[Product].&amp;[Quibus MP-15]"/>
        <member name="[Products].[Product].&amp;[Quibus MP-16]"/>
        <member name="[Products].[Product].&amp;[Quibus MP-17]"/>
        <member name="[Products].[Product].&amp;[Quibus MP-18]"/>
        <member name="[Products].[Product].&amp;[Quibus MP-19]"/>
        <member name="[Products].[Product].&amp;[Quibus MP-20]"/>
        <member name="[Products].[Product].&amp;[Quibus MP-21]"/>
        <member name="[Products].[Product].&amp;[Quibus MP-22]"/>
        <member name="[Products].[Product].&amp;[Quibus MP-23]"/>
        <member name="[Products].[Product].&amp;[Quibus MP-24]"/>
        <member name="[Products].[Product].&amp;[Quibus MP-25]"/>
        <member name="[Products].[Product].&amp;[Quibus MP-26]"/>
        <member name="[Products].[Product].&amp;[Quibus MP-27]"/>
        <member name="[Products].[Product].&amp;[Quibus MP-28]"/>
        <member name="[Products].[Product].&amp;[Quibus MP-29]"/>
        <member name="[Products].[Product].&amp;[Quibus MP-30]"/>
        <member name="[Products].[Product].&amp;[Quibus MP-31]"/>
        <member name="[Products].[Product].&amp;[Quibus MP-32]"/>
        <member name="[Products].[Product].&amp;[Quibus RP-00]"/>
        <member name="[Products].[Product].&amp;[Quibus RP-01]"/>
        <member name="[Products].[Product].&amp;[Quibus RP-02]"/>
        <member name="[Products].[Product].&amp;[Quibus RP-03]"/>
        <member name="[Products].[Product].&amp;[Quibus RP-04]"/>
        <member name="[Products].[Product].&amp;[Quibus RP-05]"/>
        <member name="[Products].[Product].&amp;[Quibus RP-06]"/>
        <member name="[Products].[Product].&amp;[Quibus RP-07]"/>
        <member name="[Products].[Product].&amp;[Quibus RP-08]"/>
        <member name="[Products].[Product].&amp;[Quibus RP-09]"/>
        <member name="[Products].[Product].&amp;[Quibus RP-10]"/>
        <member name="[Products].[Product].&amp;[Quibus RP-11]"/>
        <member name="[Products].[Product].&amp;[Quibus RP-12]"/>
        <member name="[Products].[Product].&amp;[Quibus RP-13]"/>
        <member name="[Products].[Product].&amp;[Quibus RP-14]"/>
        <member name="[Products].[Product].&amp;[Quibus RP-15]"/>
        <member name="[Products].[Product].&amp;[Quibus RP-16]"/>
        <member name="[Products].[Product].&amp;[Quibus RP-17]"/>
        <member name="[Products].[Product].&amp;[Quibus RP-18]"/>
        <member name="[Products].[Product].&amp;[Quibus RP-19]"/>
        <member name="[Products].[Product].&amp;[Quibus RP-20]"/>
        <member name="[Products].[Product].&amp;[Quibus RP-21]"/>
        <member name="[Products].[Product].&amp;[Quibus RP-22]"/>
        <member name="[Products].[Product].&amp;[Quibus RP-23]"/>
        <member name="[Products].[Product].&amp;[Quibus RP-24]"/>
        <member name="[Products].[Product].&amp;[Quibus RP-25]"/>
        <member name="[Products].[Product].&amp;[Quibus RP-26]"/>
        <member name="[Products].[Product].&amp;[Quibus RP-27]"/>
        <member name="[Products].[Product].&amp;[Quibus RP-28]"/>
        <member name="[Products].[Product].&amp;[Quibus RP-29]"/>
        <member name="[Products].[Product].&amp;[Quibus RP-30]"/>
        <member name="[Products].[Product].&amp;[Quibus RP-31]"/>
        <member name="[Products].[Product].&amp;[Quibus RP-32]"/>
        <member name="[Products].[Product].&amp;[Quibus RP-33]"/>
        <member name="[Products].[Product].&amp;[Quibus RP-34]"/>
        <member name="[Products].[Product].&amp;[Quibus RP-35]"/>
        <member name="[Products].[Product].&amp;[Quibus RP-36]"/>
        <member name="[Products].[Product].&amp;[Quibus RP-37]"/>
        <member name="[Products].[Product].&amp;[Quibus RP-38]"/>
        <member name="[Products].[Product].&amp;[Quibus RP-39]"/>
        <member name="[Products].[Product].&amp;[Quibus RP-40]"/>
        <member name="[Products].[Product].&amp;[Quibus RP-41]"/>
        <member name="[Products].[Product].&amp;[Quibus RP-42]"/>
        <member name="[Products].[Product].&amp;[Quibus RP-43]"/>
        <member name="[Products].[Product].&amp;[Quibus RP-44]"/>
        <member name="[Products].[Product].&amp;[Quibus RP-45]"/>
        <member name="[Products].[Product].&amp;[Quibus RP-46]"/>
        <member name="[Products].[Product].&amp;[Quibus RP-47]"/>
        <member name="[Products].[Product].&amp;[Quibus RP-48]"/>
        <member name="[Products].[Product].&amp;[Quibus RP-49]"/>
        <member name="[Products].[Product].&amp;[Quibus RP-50]"/>
        <member name="[Products].[Product].&amp;[Quibus RP-51]"/>
        <member name="[Products].[Product].&amp;[Quibus RP-52]"/>
        <member name="[Products].[Product].&amp;[Quibus RP-53]"/>
        <member name="[Products].[Product].&amp;[Quibus RP-54]"/>
        <member name="[Products].[Product].&amp;[Quibus RP-55]"/>
        <member name="[Products].[Product].&amp;[Quibus RP-56]"/>
        <member name="[Products].[Product].&amp;[Quibus RP-57]"/>
        <member name="[Products].[Product].&amp;[Quibus RP-58]"/>
        <member name="[Products].[Product].&amp;[Quibus RP-59]"/>
        <member name="[Products].[Product].&amp;[Quibus RP-60]"/>
        <member name="[Products].[Product].&amp;[Quibus RP-61]"/>
        <member name="[Products].[Product].&amp;[Quibus RP-62]"/>
        <member name="[Products].[Product].&amp;[Quibus RP-63]"/>
        <member name="[Products].[Product].&amp;[Quibus RP-64]"/>
        <member name="[Products].[Product].&amp;[Quibus RP-65]"/>
        <member name="[Products].[Product].&amp;[Quibus RP-66]"/>
        <member name="[Products].[Product].&amp;[Quibus RP-67]"/>
        <member name="[Products].[Product].&amp;[Quibus RP-68]"/>
        <member name="[Products].[Product].&amp;[Quibus RP-69]"/>
        <member name="[Products].[Product].&amp;[Quibus RP-70]"/>
        <member name="[Products].[Product].&amp;[Quibus RP-71]"/>
        <member name="[Products].[Product].&amp;[Quibus RP-72]"/>
        <member name="[Products].[Product].&amp;[Quibus RP-73]"/>
        <member name="[Products].[Product].&amp;[Quibus RP-74]"/>
        <member name="[Products].[Product].&amp;[Quibus RP-75]"/>
        <member name="[Products].[Product].&amp;[Quibus RP-76]"/>
        <member name="[Products].[Product].&amp;[Quibus RP-77]"/>
        <member name="[Products].[Product].&amp;[Quibus RP-78]"/>
        <member name="[Products].[Product].&amp;[Quibus RP-79]"/>
        <member name="[Products].[Product].&amp;[Quibus RP-80]"/>
        <member name="[Products].[Product].&amp;[Quibus RP-81]"/>
        <member name="[Products].[Product].&amp;[Quibus RP-82]"/>
        <member name="[Products].[Product].&amp;[Quibus RP-83]"/>
        <member name="[Products].[Product].&amp;[Quibus RP-84]"/>
        <member name="[Products].[Product].&amp;[Quibus RP-85]"/>
        <member name="[Products].[Product].&amp;[Quibus RP-86]"/>
        <member name="[Products].[Product].&amp;[Quibus RP-87]"/>
        <member name="[Products].[Product].&amp;[Quibus RP-88]"/>
        <member name="[Products].[Product].&amp;[Quibus RP-89]"/>
        <member name="[Products].[Product].&amp;[Quibus RP-90]"/>
        <member name="[Products].[Product].&amp;[Quibus RP-91]"/>
        <member name="[Products].[Product].&amp;[Quibus RP-92]"/>
        <member name="[Products].[Product].&amp;[Quibus RP-93]"/>
        <member name="[Products].[Product].&amp;[Quibus RP-94]"/>
        <member name="[Products].[Product].&amp;[Quibus RP-95]"/>
        <member name="[Products].[Product].&amp;[Quibus RP-96]"/>
        <member name="[Products].[Product].&amp;[Quibus RP-97]"/>
        <member name="[Products].[Product].&amp;[Quibus RP-98]"/>
        <member name="[Products].[Product].&amp;[Quibus RP-99]"/>
        <member name="[Products].[Product].&amp;[Quibus RS-00]"/>
        <member name="[Products].[Product].&amp;[Quibus RS-01]"/>
        <member name="[Products].[Product].&amp;[Quibus RS-02]"/>
        <member name="[Products].[Product].&amp;[Quibus RS-03]"/>
        <member name="[Products].[Product].&amp;[Quibus RS-04]"/>
        <member name="[Products].[Product].&amp;[Quibus RS-05]"/>
        <member name="[Products].[Product].&amp;[Quibus RS-06]"/>
        <member name="[Products].[Product].&amp;[Quibus RS-07]"/>
        <member name="[Products].[Product].&amp;[Quibus RS-08]"/>
        <member name="[Products].[Product].&amp;[Quibus RS-09]"/>
        <member name="[Products].[Product].&amp;[Quibus RS-10]"/>
        <member name="[Products].[Product].&amp;[Quibus RS-11]"/>
        <member name="[Products].[Product].&amp;[Quibus RS-12]"/>
        <member name="[Products].[Product].&amp;[Quibus RS-13]"/>
        <member name="[Products].[Product].&amp;[Quibus RS-14]"/>
        <member name="[Products].[Product].&amp;[Quibus RS-15]"/>
        <member name="[Products].[Product].&amp;[Quibus RS-16]"/>
        <member name="[Products].[Product].&amp;[Quibus RS-17]"/>
        <member name="[Products].[Product].&amp;[Quibus RS-18]"/>
        <member name="[Products].[Product].&amp;[Quibus RS-19]"/>
        <member name="[Products].[Product].&amp;[Quibus RS-20]"/>
        <member name="[Products].[Product].&amp;[Quibus RS-21]"/>
        <member name="[Products].[Product].&amp;[Quibus RS-22]"/>
        <member name="[Products].[Product].&amp;[Quibus RS-23]"/>
        <member name="[Products].[Product].&amp;[Quibus RS-24]"/>
        <member name="[Products].[Product].&amp;[Quibus RS-25]"/>
        <member name="[Products].[Product].&amp;[Quibus RS-26]"/>
        <member name="[Products].[Product].&amp;[Quibus RS-27]"/>
        <member name="[Products].[Product].&amp;[Quibus RS-28]"/>
        <member name="[Products].[Product].&amp;[Quibus RS-29]"/>
        <member name="[Products].[Product].&amp;[Quibus RS-30]"/>
        <member name="[Products].[Product].&amp;[Quibus RS-31]"/>
        <member name="[Products].[Product].&amp;[Quibus RS-32]"/>
        <member name="[Products].[Product].&amp;[Quibus RS-33]"/>
        <member name="[Products].[Product].&amp;[Quibus RS-34]"/>
        <member name="[Products].[Product].&amp;[Quibus RS-35]"/>
        <member name="[Products].[Product].&amp;[Quibus RS-36]"/>
        <member name="[Products].[Product].&amp;[Quibus RS-37]"/>
        <member name="[Products].[Product].&amp;[Quibus RS-38]"/>
        <member name="[Products].[Product].&amp;[Quibus RS-39]"/>
        <member name="[Products].[Product].&amp;[Quibus RS-40]"/>
        <member name="[Products].[Product].&amp;[Quibus RS-41]"/>
        <member name="[Products].[Product].&amp;[Quibus RS-42]"/>
        <member name="[Products].[Product].&amp;[Quibus RS-43]"/>
        <member name="[Products].[Product].&amp;[Quibus RS-44]"/>
        <member name="[Products].[Product].&amp;[Quibus RS-45]"/>
        <member name="[Products].[Product].&amp;[Quibus RS-46]"/>
        <member name="[Products].[Product].&amp;[Quibus RS-47]"/>
        <member name="[Products].[Product].&amp;[Quibus RS-48]"/>
        <member name="[Products].[Product].&amp;[Quibus RS-49]"/>
        <member name="[Products].[Product].&amp;[Quibus RS-50]"/>
        <member name="[Products].[Product].&amp;[Quibus RS-51]"/>
        <member name="[Products].[Product].&amp;[Quibus RS-52]"/>
        <member name="[Products].[Product].&amp;[Quibus RS-53]"/>
        <member name="[Products].[Product].&amp;[Quibus RS-54]"/>
        <member name="[Products].[Product].&amp;[Quibus RS-55]"/>
        <member name="[Products].[Product].&amp;[Quibus RS-56]"/>
        <member name="[Products].[Product].&amp;[Quibus RS-57]"/>
        <member name="[Products].[Product].&amp;[Quibus RS-58]"/>
        <member name="[Products].[Product].&amp;[Quibus RS-59]"/>
        <member name="[Products].[Product].&amp;[Quibus RS-60]"/>
        <member name="[Products].[Product].&amp;[Quibus RS-61]"/>
        <member name="[Products].[Product].&amp;[Quibus RS-62]"/>
        <member name="[Products].[Product].&amp;[Quibus RS-63]"/>
        <member name="[Products].[Product].&amp;[Quibus RS-64]"/>
        <member name="[Products].[Product].&amp;[Quibus RS-65]"/>
        <member name="[Products].[Product].&amp;[Quibus RS-66]"/>
        <member name="[Products].[Product].&amp;[Quibus RS-67]"/>
        <member name="[Products].[Product].&amp;[Quibus RS-68]"/>
        <member name="[Products].[Product].&amp;[Quibus RS-69]"/>
        <member name="[Products].[Product].&amp;[Quibus RS-70]"/>
        <member name="[Products].[Product].&amp;[Quibus RS-71]"/>
        <member name="[Products].[Product].&amp;[Quibus RS-72]"/>
        <member name="[Products].[Product].&amp;[Quibus RS-73]"/>
        <member name="[Products].[Product].&amp;[Quibus RS-74]"/>
        <member name="[Products].[Product].&amp;[Quibus RS-75]"/>
        <member name="[Products].[Product].&amp;[Quibus RS-76]"/>
        <member name="[Products].[Product].&amp;[Quibus RS-77]"/>
        <member name="[Products].[Product].&amp;[Quibus RS-78]"/>
        <member name="[Products].[Product].&amp;[Quibus RS-79]"/>
        <member name="[Products].[Product].&amp;[Quibus RS-80]"/>
        <member name="[Products].[Product].&amp;[Quibus RS-81]"/>
        <member name="[Products].[Product].&amp;[Quibus RS-82]"/>
        <member name="[Products].[Product].&amp;[Quibus RS-83]"/>
        <member name="[Products].[Product].&amp;[Quibus RS-84]"/>
        <member name="[Products].[Product].&amp;[Quibus RS-85]"/>
        <member name="[Products].[Product].&amp;[Quibus RS-86]"/>
        <member name="[Products].[Product].&amp;[Quibus RS-87]"/>
        <member name="[Products].[Product].&amp;[Quibus RS-88]"/>
        <member name="[Products].[Product].&amp;[Quibus RS-89]"/>
        <member name="[Products].[Product].&amp;[Quibus RS-90]"/>
        <member name="[Products].[Product].&amp;[Quibus RS-91]"/>
        <member name="[Products].[Product].&amp;[Quibus RS-92]"/>
        <member name="[Products].[Product].&amp;[Quibus RS-93]"/>
        <member name="[Products].[Product].&amp;[Quibus RS-94]"/>
        <member name="[Products].[Product].&amp;[Quibus RS-95]"/>
        <member name="[Products].[Product].&amp;[Quibus RS-96]"/>
        <member name="[Products].[Product].&amp;[Quibus RS-97]"/>
        <member name="[Products].[Product].&amp;[Quibus RS-98]"/>
        <member name="[Products].[Product].&amp;[Quibus RS-99]"/>
        <member name="[Products].[Product].&amp;[Quibus UE-01]"/>
        <member name="[Products].[Product].&amp;[Quibus UE-02]"/>
        <member name="[Products].[Product].&amp;[Quibus UE-03]"/>
        <member name="[Products].[Product].&amp;[Quibus UE-04]"/>
        <member name="[Products].[Product].&amp;[Quibus UE-05]"/>
        <member name="[Products].[Product].&amp;[Quibus UE-06]"/>
        <member name="[Products].[Product].&amp;[Quibus UE-07]"/>
        <member name="[Products].[Product].&amp;[Quibus UE-08]"/>
        <member name="[Products].[Product].&amp;[Quibus UE-09]"/>
        <member name="[Products].[Product].&amp;[Quibus UE-10]"/>
        <member name="[Products].[Product].&amp;[Quibus UE-11]"/>
        <member name="[Products].[Product].&amp;[Quibus UE-12]"/>
        <member name="[Products].[Product].&amp;[Quibus UE-13]"/>
        <member name="[Products].[Product].&amp;[Quibus UE-14]"/>
        <member name="[Products].[Product].&amp;[Quibus UE-15]"/>
        <member name="[Products].[Product].&amp;[Quibus UE-16]"/>
        <member name="[Products].[Product].&amp;[Quibus UE-17]"/>
        <member name="[Products].[Product].&amp;[Quibus UR-01]"/>
        <member name="[Products].[Product].&amp;[Quibus UR-02]"/>
        <member name="[Products].[Product].&amp;[Quibus UR-03]"/>
        <member name="[Products].[Product].&amp;[Salvus UC-01]"/>
        <member name="[Products].[Product].&amp;[Salvus UE-01]"/>
        <member name="[Products].[Product].&amp;[Salvus YY-01]"/>
        <member name="[Products].[Product].&amp;[Salvus YY-02]"/>
        <member name="[Products].[Product].&amp;[Salvus YY-03]"/>
        <member name="[Products].[Product].&amp;[Salvus YY-04]"/>
        <member name="[Products].[Product].&amp;[Salvus YY-05]"/>
        <member name="[Products].[Product].&amp;[Salvus YY-06]"/>
        <member name="[Products].[Product].&amp;[Salvus YY-07]"/>
        <member name="[Products].[Product].&amp;[Salvus YY-08]"/>
        <member name="[Products].[Product].&amp;[Salvus YY-09]"/>
        <member name="[Products].[Product].&amp;[Salvus YY-10]"/>
        <member name="[Products].[Product].&amp;[Salvus YY-11]"/>
        <member name="[Products].[Product].&amp;[Salvus YY-12]"/>
        <member name="[Products].[Product].&amp;[Salvus YY-13]"/>
        <member name="[Products].[Product].&amp;[Salvus YY-14]"/>
        <member name="[Products].[Product].&amp;[Salvus YY-15]"/>
        <member name="[Products].[Product].&amp;[Salvus YY-16]"/>
        <member name="[Products].[Product].&amp;[Salvus YY-17]"/>
        <member name="[Products].[Product].&amp;[Salvus YY-18]"/>
        <member name="[Products].[Product].&amp;[Salvus YY-19]"/>
        <member name="[Products].[Product].&amp;[Salvus YY-20]"/>
        <member name="[Products].[Product].&amp;[Salvus YY-21]"/>
        <member name="[Products].[Product].&amp;[Salvus YY-22]"/>
        <member name="[Products].[Product].&amp;[Salvus YY-23]"/>
        <member name="[Products].[Product].&amp;[Salvus YY-24]"/>
        <member name="[Products].[Product].&amp;[Salvus YY-25]"/>
        <member name="[Products].[Product].&amp;[Salvus YY-26]"/>
        <member name="[Products].[Product].&amp;[Salvus YY-27]"/>
        <member name="[Products].[Product].&amp;[Salvus YY-28]"/>
        <member name="[Products].[Product].&amp;[Salvus YY-29]"/>
        <member name="[Products].[Product].&amp;[Salvus YY-30]"/>
        <member name="[Products].[Product].&amp;[Salvus YY-31]"/>
        <member name="[Products].[Product].&amp;[Salvus YY-32]"/>
        <member name="[Products].[Product].&amp;[Salvus YY-33]"/>
        <member name="[Products].[Product].&amp;[Salvus YY-34]"/>
        <member name="[Products].[Product].&amp;[Salvus YY-35]"/>
        <member name="[Products].[Product].&amp;[Salvus YY-36]"/>
        <member name="[Products].[Product].&amp;[Maximus RP-01]"/>
        <member name="[Products].[Product].&amp;[Maximus RP-02]"/>
        <member name="[Products].[Product].&amp;[Maximus RS-01]"/>
        <member name="[Products].[Product].&amp;[Maximus RS-02]"/>
        <member name="[Products].[Product].&amp;[Maximus UC-00]"/>
        <member name="[Products].[Product].&amp;[Maximus UC-01]"/>
        <member name="[Products].[Product].&amp;[Maximus UC-02]"/>
        <member name="[Products].[Product].&amp;[Maximus UC-03]"/>
        <member name="[Products].[Product].&amp;[Maximus UC-04]"/>
        <member name="[Products].[Product].&amp;[Maximus UC-05]"/>
        <member name="[Products].[Product].&amp;[Maximus UC-06]"/>
        <member name="[Products].[Product].&amp;[Maximus UC-07]"/>
        <member name="[Products].[Product].&amp;[Maximus UC-08]"/>
        <member name="[Products].[Product].&amp;[Maximus UC-09]"/>
        <member name="[Products].[Product].&amp;[Maximus UC-10]"/>
        <member name="[Products].[Product].&amp;[Maximus UC-11]"/>
        <member name="[Products].[Product].&amp;[Maximus UC-12]"/>
        <member name="[Products].[Product].&amp;[Maximus UC-13]"/>
        <member name="[Products].[Product].&amp;[Maximus UC-14]"/>
        <member name="[Products].[Product].&amp;[Maximus UC-15]"/>
        <member name="[Products].[Product].&amp;[Maximus UC-16]"/>
        <member name="[Products].[Product].&amp;[Maximus UC-17]"/>
        <member name="[Products].[Product].&amp;[Maximus UC-18]"/>
        <member name="[Products].[Product].&amp;[Maximus UC-19]"/>
        <member name="[Products].[Product].&amp;[Maximus UC-20]"/>
        <member name="[Products].[Product].&amp;[Maximus UC-21]"/>
        <member name="[Products].[Product].&amp;[Maximus UC-22]"/>
        <member name="[Products].[Product].&amp;[Maximus UC-23]"/>
        <member name="[Products].[Product].&amp;[Maximus UC-24]"/>
        <member name="[Products].[Product].&amp;[Maximus UC-25]"/>
        <member name="[Products].[Product].&amp;[Maximus UC-26]"/>
        <member name="[Products].[Product].&amp;[Maximus UC-27]"/>
        <member name="[Products].[Product].&amp;[Maximus UC-28]"/>
        <member name="[Products].[Product].&amp;[Maximus UC-29]"/>
        <member name="[Products].[Product].&amp;[Maximus UC-30]"/>
        <member name="[Products].[Product].&amp;[Maximus UC-31]"/>
        <member name="[Products].[Product].&amp;[Maximus UC-32]"/>
        <member name="[Products].[Product].&amp;[Maximus UC-33]"/>
        <member name="[Products].[Product].&amp;[Maximus UC-34]"/>
        <member name="[Products].[Product].&amp;[Maximus UC-35]"/>
        <member name="[Products].[Product].&amp;[Maximus UC-36]"/>
        <member name="[Products].[Product].&amp;[Maximus UC-37]"/>
        <member name="[Products].[Product].&amp;[Maximus UC-38]"/>
        <member name="[Products].[Product].&amp;[Maximus UC-39]"/>
        <member name="[Products].[Product].&amp;[Maximus UC-40]"/>
        <member name="[Products].[Product].&amp;[Maximus UC-41]"/>
        <member name="[Products].[Product].&amp;[Maximus UC-42]"/>
        <member name="[Products].[Product].&amp;[Maximus UC-43]"/>
        <member name="[Products].[Product].&amp;[Maximus UC-44]"/>
        <member name="[Products].[Product].&amp;[Maximus UC-45]"/>
        <member name="[Products].[Product].&amp;[Maximus UC-46]"/>
        <member name="[Products].[Product].&amp;[Maximus UC-47]"/>
        <member name="[Products].[Product].&amp;[Maximus UC-48]"/>
        <member name="[Products].[Product].&amp;[Maximus UC-49]"/>
        <member name="[Products].[Product].&amp;[Maximus UC-50]"/>
        <member name="[Products].[Product].&amp;[Maximus UC-51]"/>
        <member name="[Products].[Product].&amp;[Maximus UC-52]"/>
        <member name="[Products].[Product].&amp;[Maximus UC-53]"/>
        <member name="[Products].[Product].&amp;[Maximus UC-54]"/>
        <member name="[Products].[Product].&amp;[Maximus UC-55]"/>
        <member name="[Products].[Product].&amp;[Maximus UC-56]"/>
        <member name="[Products].[Product].&amp;[Maximus UC-57]"/>
        <member name="[Products].[Product].&amp;[Maximus UC-58]"/>
        <member name="[Products].[Product].&amp;[Maximus UC-59]"/>
        <member name="[Products].[Product].&amp;[Maximus UC-60]"/>
        <member name="[Products].[Product].&amp;[Maximus UC-61]"/>
        <member name="[Products].[Product].&amp;[Maximus UC-62]"/>
        <member name="[Products].[Product].&amp;[Maximus UC-63]"/>
        <member name="[Products].[Product].&amp;[Maximus UC-64]"/>
        <member name="[Products].[Product].&amp;[Maximus UC-65]"/>
        <member name="[Products].[Product].&amp;[Maximus UC-66]"/>
        <member name="[Products].[Product].&amp;[Maximus UC-67]"/>
        <member name="[Products].[Product].&amp;[Maximus UC-68]"/>
        <member name="[Products].[Product].&amp;[Maximus UC-69]"/>
        <member name="[Products].[Product].&amp;[Maximus UC-70]"/>
        <member name="[Products].[Product].&amp;[Maximus UC-71]"/>
        <member name="[Products].[Product].&amp;[Maximus UC-72]"/>
        <member name="[Products].[Product].&amp;[Maximus UC-73]"/>
        <member name="[Products].[Product].&amp;[Maximus UC-74]"/>
        <member name="[Products].[Product].&amp;[Maximus UC-75]"/>
        <member name="[Products].[Product].&amp;[Maximus UC-76]"/>
        <member name="[Products].[Product].&amp;[Maximus UC-77]"/>
        <member name="[Products].[Product].&amp;[Maximus UC-78]"/>
        <member name="[Products].[Product].&amp;[Maximus UC-79]"/>
        <member name="[Products].[Product].&amp;[Maximus UC-80]"/>
        <member name="[Products].[Product].&amp;[Maximus UC-81]"/>
        <member name="[Products].[Product].&amp;[Maximus UC-82]"/>
        <member name="[Products].[Product].&amp;[Maximus UC-83]"/>
        <member name="[Products].[Product].&amp;[Maximus UC-84]"/>
        <member name="[Products].[Product].&amp;[Maximus UC-85]"/>
        <member name="[Products].[Product].&amp;[Maximus UC-86]"/>
        <member name="[Products].[Product].&amp;[Maximus UC-87]"/>
        <member name="[Products].[Product].&amp;[Maximus UC-88]"/>
        <member name="[Products].[Product].&amp;[Maximus UC-89]"/>
        <member name="[Products].[Product].&amp;[Maximus UC-90]"/>
        <member name="[Products].[Product].&amp;[Maximus UC-91]"/>
        <member name="[Products].[Product].&amp;[Maximus UC-92]"/>
        <member name="[Products].[Product].&amp;[Maximus UC-93]"/>
        <member name="[Products].[Product].&amp;[Maximus UC-94]"/>
        <member name="[Products].[Product].&amp;[Maximus UC-95]"/>
        <member name="[Products].[Product].&amp;[Maximus UC-96]"/>
        <member name="[Products].[Product].&amp;[Maximus UC-97]"/>
        <member name="[Products].[Product].&amp;[Maximus UC-98]"/>
        <member name="[Products].[Product].&amp;[Maximus UC-99]"/>
        <member name="[Products].[Product].&amp;[Maximus UE-01]"/>
        <member name="[Products].[Product].&amp;[Maximus UE-02]"/>
        <member name="[Products].[Product].&amp;[Maximus UE-03]"/>
        <member name="[Products].[Product].&amp;[Maximus UE-04]"/>
        <member name="[Products].[Product].&amp;[Maximus UE-05]"/>
        <member name="[Products].[Product].&amp;[Maximus UE-06]"/>
        <member name="[Products].[Product].&amp;[Maximus UE-07]"/>
        <member name="[Products].[Product].&amp;[Maximus UE-08]"/>
        <member name="[Products].[Product].&amp;[Maximus UE-09]"/>
        <member name="[Products].[Product].&amp;[Maximus UE-10]"/>
        <member name="[Products].[Product].&amp;[Maximus UE-11]"/>
        <member name="[Products].[Product].&amp;[Maximus UE-12]"/>
        <member name="[Products].[Product].&amp;[Maximus UE-13]"/>
        <member name="[Products].[Product].&amp;[Maximus UE-14]"/>
        <member name="[Products].[Product].&amp;[Maximus UE-15]"/>
        <member name="[Products].[Product].&amp;[Maximus UE-16]"/>
        <member name="[Products].[Product].&amp;[Maximus UE-17]"/>
        <member name="[Products].[Product].&amp;[Maximus UE-18]"/>
        <member name="[Products].[Product].&amp;[Maximus UE-19]"/>
        <member name="[Products].[Product].&amp;[Maximus UE-20]"/>
        <member name="[Products].[Product].&amp;[Maximus UE-21]"/>
        <member name="[Products].[Product].&amp;[Maximus UE-22]"/>
        <member name="[Products].[Product].&amp;[Maximus UE-23]"/>
        <member name="[Products].[Product].&amp;[Maximus UM-00]"/>
        <member name="[Products].[Product].&amp;[Maximus UM-01]"/>
        <member name="[Products].[Product].&amp;[Maximus UM-02]"/>
        <member name="[Products].[Product].&amp;[Maximus UM-03]"/>
        <member name="[Products].[Product].&amp;[Maximus UM-04]"/>
        <member name="[Products].[Product].&amp;[Maximus UM-05]"/>
        <member name="[Products].[Product].&amp;[Maximus UM-06]"/>
        <member name="[Products].[Product].&amp;[Maximus UM-07]"/>
        <member name="[Products].[Product].&amp;[Maximus UM-08]"/>
        <member name="[Products].[Product].&amp;[Maximus UM-09]"/>
        <member name="[Products].[Product].&amp;[Maximus UM-10]"/>
        <member name="[Products].[Product].&amp;[Maximus UM-11]"/>
        <member name="[Products].[Product].&amp;[Maximus UM-12]"/>
        <member name="[Products].[Product].&amp;[Maximus UM-13]"/>
        <member name="[Products].[Product].&amp;[Maximus UM-14]"/>
        <member name="[Products].[Product].&amp;[Maximus UM-15]"/>
        <member name="[Products].[Product].&amp;[Maximus UM-16]"/>
        <member name="[Products].[Product].&amp;[Maximus UM-17]"/>
        <member name="[Products].[Product].&amp;[Maximus UM-18]"/>
        <member name="[Products].[Product].&amp;[Maximus UM-19]"/>
        <member name="[Products].[Product].&amp;[Maximus UM-20]"/>
        <member name="[Products].[Product].&amp;[Maximus UM-21]"/>
        <member name="[Products].[Product].&amp;[Maximus UM-22]"/>
        <member name="[Products].[Product].&amp;[Maximus UM-23]"/>
        <member name="[Products].[Product].&amp;[Maximus UM-24]"/>
        <member name="[Products].[Product].&amp;[Maximus UM-25]"/>
        <member name="[Products].[Product].&amp;[Maximus UM-26]"/>
        <member name="[Products].[Product].&amp;[Maximus UM-27]"/>
        <member name="[Products].[Product].&amp;[Maximus UM-28]"/>
        <member name="[Products].[Product].&amp;[Maximus UM-29]"/>
        <member name="[Products].[Product].&amp;[Maximus UM-30]"/>
        <member name="[Products].[Product].&amp;[Maximus UM-31]"/>
        <member name="[Products].[Product].&amp;[Maximus UM-32]"/>
        <member name="[Products].[Product].&amp;[Maximus UM-33]"/>
        <member name="[Products].[Product].&amp;[Maximus UM-34]"/>
        <member name="[Products].[Product].&amp;[Maximus UM-35]"/>
        <member name="[Products].[Product].&amp;[Maximus UM-36]"/>
        <member name="[Products].[Product].&amp;[Maximus UM-37]"/>
        <member name="[Products].[Product].&amp;[Maximus UM-38]"/>
        <member name="[Products].[Product].&amp;[Maximus UM-39]"/>
        <member name="[Products].[Product].&amp;[Maximus UM-40]"/>
        <member name="[Products].[Product].&amp;[Maximus UM-41]"/>
        <member name="[Products].[Product].&amp;[Maximus UM-42]"/>
        <member name="[Products].[Product].&amp;[Maximus UM-43]"/>
        <member name="[Products].[Product].&amp;[Maximus UM-44]"/>
        <member name="[Products].[Product].&amp;[Maximus UM-45]"/>
        <member name="[Products].[Product].&amp;[Maximus UM-46]"/>
        <member name="[Products].[Product].&amp;[Maximus UM-47]"/>
        <member name="[Products].[Product].&amp;[Maximus UM-48]"/>
        <member name="[Products].[Product].&amp;[Maximus UM-49]"/>
        <member name="[Products].[Product].&amp;[Maximus UM-50]"/>
        <member name="[Products].[Product].&amp;[Maximus UM-51]"/>
        <member name="[Products].[Product].&amp;[Maximus UM-52]"/>
        <member name="[Products].[Product].&amp;[Maximus UM-53]"/>
        <member name="[Products].[Product].&amp;[Maximus UM-54]"/>
        <member name="[Products].[Product].&amp;[Maximus UM-55]"/>
        <member name="[Products].[Product].&amp;[Maximus UM-56]"/>
        <member name="[Products].[Product].&amp;[Maximus UM-57]"/>
        <member name="[Products].[Product].&amp;[Maximus UM-58]"/>
        <member name="[Products].[Product].&amp;[Maximus UM-59]"/>
        <member name="[Products].[Product].&amp;[Maximus UM-60]"/>
        <member name="[Products].[Product].&amp;[Maximus UM-61]"/>
        <member name="[Products].[Product].&amp;[Maximus UM-62]"/>
        <member name="[Products].[Product].&amp;[Maximus UM-63]"/>
        <member name="[Products].[Product].&amp;[Maximus UM-64]"/>
        <member name="[Products].[Product].&amp;[Maximus UM-65]"/>
        <member name="[Products].[Product].&amp;[Maximus UM-66]"/>
        <member name="[Products].[Product].&amp;[Maximus UM-67]"/>
        <member name="[Products].[Product].&amp;[Maximus UM-68]"/>
        <member name="[Products].[Product].&amp;[Maximus UM-69]"/>
        <member name="[Products].[Product].&amp;[Maximus UM-70]"/>
        <member name="[Products].[Product].&amp;[Maximus UM-71]"/>
        <member name="[Products].[Product].&amp;[Maximus UM-72]"/>
        <member name="[Products].[Product].&amp;[Maximus UM-73]"/>
        <member name="[Products].[Product].&amp;[Maximus UM-74]"/>
        <member name="[Products].[Product].&amp;[Maximus UM-75]"/>
        <member name="[Products].[Product].&amp;[Maximus UM-76]"/>
        <member name="[Products].[Product].&amp;[Maximus UM-77]"/>
        <member name="[Products].[Product].&amp;[Maximus UM-78]"/>
        <member name="[Products].[Product].&amp;[Maximus UM-79]"/>
        <member name="[Products].[Product].&amp;[Maximus UM-80]"/>
        <member name="[Products].[Product].&amp;[Maximus UM-81]"/>
        <member name="[Products].[Product].&amp;[Maximus UM-82]"/>
        <member name="[Products].[Product].&amp;[Maximus UM-83]"/>
        <member name="[Products].[Product].&amp;[Maximus UM-84]"/>
        <member name="[Products].[Product].&amp;[Maximus UM-85]"/>
        <member name="[Products].[Product].&amp;[Maximus UM-86]"/>
        <member name="[Products].[Product].&amp;[Maximus UM-87]"/>
        <member name="[Products].[Product].&amp;[Maximus UM-88]"/>
        <member name="[Products].[Product].&amp;[Maximus UM-89]"/>
        <member name="[Products].[Product].&amp;[Maximus UM-90]"/>
        <member name="[Products].[Product].&amp;[Maximus UM-91]"/>
        <member name="[Products].[Product].&amp;[Maximus UM-92]"/>
        <member name="[Products].[Product].&amp;[Maximus UM-93]"/>
        <member name="[Products].[Product].&amp;[Maximus UM-94]"/>
        <member name="[Products].[Product].&amp;[Maximus UM-95]"/>
        <member name="[Products].[Product].&amp;[Maximus UM-96]"/>
        <member name="[Products].[Product].&amp;[Maximus UM-97]"/>
        <member name="[Products].[Product].&amp;[Maximus UM-98]"/>
        <member name="[Products].[Product].&amp;[Maximus UM-99]"/>
        <member name="[Products].[Product].&amp;[Maximus UR-01]"/>
        <member name="[Products].[Product].&amp;[Victoria MA-01]"/>
        <member name="[Products].[Product].&amp;[Victoria MA-02]"/>
        <member name="[Products].[Product].&amp;[Victoria MA-03]"/>
        <member name="[Products].[Product].&amp;[Victoria MA-04]"/>
        <member name="[Products].[Product].&amp;[Victoria MA-05]"/>
        <member name="[Products].[Product].&amp;[Victoria MA-06]"/>
        <member name="[Products].[Product].&amp;[Victoria RP-01]"/>
        <member name="[Products].[Product].&amp;[Victoria RP-02]"/>
        <member name="[Products].[Product].&amp;[Victoria UC-01]"/>
        <member name="[Products].[Product].&amp;[Victoria UC-02]"/>
        <member name="[Products].[Product].&amp;[Victoria UC-03]"/>
        <member name="[Products].[Product].&amp;[Victoria UC-04]"/>
        <member name="[Products].[Product].&amp;[Victoria UC-05]"/>
        <member name="[Products].[Product].&amp;[Victoria UC-06]"/>
        <member name="[Products].[Product].&amp;[Victoria UC-07]"/>
        <member name="[Products].[Product].&amp;[Victoria UC-08]"/>
        <member name="[Products].[Product].&amp;[Victoria UC-09]"/>
        <member name="[Products].[Product].&amp;[Victoria UC-10]"/>
        <member name="[Products].[Product].&amp;[Victoria UC-11]"/>
        <member name="[Products].[Product].&amp;[Victoria UC-12]"/>
        <member name="[Products].[Product].&amp;[Victoria UC-13]"/>
        <member name="[Products].[Product].&amp;[Victoria UC-14]"/>
        <member name="[Products].[Product].&amp;[Victoria UC-15]"/>
        <member name="[Products].[Product].&amp;[Victoria UC-16]"/>
        <member name="[Products].[Product].&amp;[Victoria UE-01]"/>
        <member name="[Products].[Product].&amp;[Victoria UE-02]"/>
        <member name="[Products].[Product].&amp;[Victoria UE-03]"/>
        <member name="[Products].[Product].&amp;[Victoria UE-04]"/>
        <member name="[Products].[Product].&amp;[Victoria UE-05]"/>
        <member name="[Products].[Product].&amp;[Victoria UE-06]"/>
        <member name="[Products].[Product].&amp;[Victoria UE-07]"/>
        <member name="[Products].[Product].&amp;[Victoria UE-08]"/>
        <member name="[Products].[Product].&amp;[Victoria UE-09]"/>
        <member name="[Products].[Product].&amp;[Victoria UE-10]"/>
        <member name="[Products].[Product].&amp;[Victoria UE-11]"/>
        <member name="[Products].[Product].&amp;[Victoria UE-12]"/>
        <member name="[Products].[Product].&amp;[Victoria UE-13]"/>
        <member name="[Products].[Product].&amp;[Victoria UE-14]"/>
        <member name="[Products].[Product].&amp;[Victoria UE-15]"/>
        <member name="[Products].[Product].&amp;[Victoria UE-16]"/>
        <member name="[Products].[Product].&amp;[Victoria UE-17]"/>
        <member name="[Products].[Product].&amp;[Victoria UE-18]"/>
        <member name="[Products].[Product].&amp;[Victoria UE-19]"/>
        <member name="[Products].[Product].&amp;[Victoria UE-20]"/>
        <member name="[Products].[Product].&amp;[Victoria UE-21]"/>
        <member name="[Products].[Product].&amp;[Victoria UE-22]"/>
        <member name="[Products].[Product].&amp;[Victoria UE-23]"/>
        <member name="[Products].[Product].&amp;[Victoria UM-01]"/>
        <member name="[Products].[Product].&amp;[Victoria UM-02]"/>
        <member name="[Products].[Product].&amp;[Victoria UM-03]"/>
        <member name="[Products].[Product].&amp;[Victoria UM-04]"/>
        <member name="[Products].[Product].&amp;[Victoria UM-05]"/>
        <member name="[Products].[Product].&amp;[Victoria UM-06]"/>
        <member name="[Products].[Product].&amp;[Victoria UM-07]"/>
        <member name="[Products].[Product].&amp;[Victoria UM-08]"/>
        <member name="[Products].[Product].&amp;[Victoria UM-09]"/>
        <member name="[Products].[Product].&amp;[Victoria UM-10]"/>
        <member name="[Products].[Product].&amp;[Victoria UM-11]"/>
        <member name="[Products].[Product].&amp;[Victoria UM-12]"/>
        <member name="[Products].[Product].&amp;[Victoria UM-13]"/>
        <member name="[Products].[Product].&amp;[Victoria UM-14]"/>
        <member name="[Products].[Product].&amp;[Victoria UM-15]"/>
        <member name="[Products].[Product].&amp;[Victoria UR-01]"/>
        <member name="[Products].[Product].&amp;[Victoria UR-02]"/>
        <member name="[Products].[Product].&amp;[Victoria UR-03]"/>
        <member name="[Products].[Product].&amp;[Victoria UR-04]"/>
        <member name="[Products].[Product].&amp;[Victoria UR-05]"/>
        <member name="[Products].[Product].&amp;[Victoria UR-06]"/>
        <member name="[Products].[Product].&amp;[Victoria UR-07]"/>
        <member name="[Products].[Product].&amp;[Victoria UR-08]"/>
        <member name="[Products].[Product].&amp;[Victoria UR-09]"/>
        <member name="[Products].[Product].&amp;[Victoria UR-10]"/>
        <member name="[Products].[Product].&amp;[Victoria UR-11]"/>
        <member name="[Products].[Product].&amp;[Victoria UR-12]"/>
        <member name="[Products].[Product].&amp;[Victoria UR-13]"/>
        <member name="[Products].[Product].&amp;[Victoria UR-14]"/>
        <member name="[Products].[Product].&amp;[Victoria UR-15]"/>
        <member name="[Products].[Product].&amp;[Victoria UR-16]"/>
        <member name="[Products].[Product].&amp;[Victoria UR-17]"/>
        <member name="[Products].[Product].&amp;[Victoria UR-18]"/>
        <member name="[Products].[Product].&amp;[Victoria UR-19]"/>
        <member name="[Products].[Product].&amp;[Victoria UR-20]"/>
        <member name="[Products].[Product].&amp;[Victoria UR-21]"/>
        <member name="[Products].[Product].&amp;[Victoria UR-22]"/>
        <member name="[Products].[Product].&amp;[Victoria UR-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ategory"/>
    <pivotHierarchy dragToData="1"/>
    <pivotHierarchy/>
  </pivotHierarchies>
  <rowHierarchiesUsage count="1">
    <rowHierarchyUsage hierarchyUsage="24"/>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5" cacheId="1392781333">
        <x15:pivotRow count="5">
          <x15:c>
            <x15:v>484</x15:v>
          </x15:c>
          <x15:c>
            <x15:v>2384</x15:v>
          </x15:c>
          <x15:c>
            <x15:v>6672</x15:v>
          </x15:c>
          <x15:c>
            <x15:v>652</x15:v>
          </x15:c>
          <x15:c>
            <x15:v>10192</x15:v>
          </x15:c>
        </x15:pivotRow>
        <x15:pivotRow count="5">
          <x15:c>
            <x15:v>494</x15:v>
          </x15:c>
          <x15:c>
            <x15:v>2274</x15:v>
          </x15:c>
          <x15:c>
            <x15:v>6704</x15:v>
          </x15:c>
          <x15:c>
            <x15:v>944</x15:v>
          </x15:c>
          <x15:c>
            <x15:v>10416</x15:v>
          </x15:c>
        </x15:pivotRow>
        <x15:pivotRow count="5">
          <x15:c>
            <x15:v>422</x15:v>
          </x15:c>
          <x15:c>
            <x15:v>1036</x15:v>
          </x15:c>
          <x15:c>
            <x15:v>6251</x15:v>
          </x15:c>
          <x15:c>
            <x15:v>1010</x15:v>
          </x15:c>
          <x15:c>
            <x15:v>8719</x15:v>
          </x15:c>
        </x15:pivotRow>
        <x15:pivotRow count="5">
          <x15:c>
            <x15:v>398</x15:v>
          </x15:c>
          <x15:c>
            <x15:v>1544</x15:v>
          </x15:c>
          <x15:c>
            <x15:v>5200</x15:v>
          </x15:c>
          <x15:c>
            <x15:v>384</x15:v>
          </x15:c>
          <x15:c>
            <x15:v>7526</x15:v>
          </x15:c>
        </x15:pivotRow>
        <x15:pivotRow count="5">
          <x15:c>
            <x15:v>1798</x15:v>
          </x15:c>
          <x15:c>
            <x15:v>7238</x15:v>
          </x15:c>
          <x15:c>
            <x15:v>24827</x15:v>
          </x15:c>
          <x15:c>
            <x15:v>2990</x15:v>
          </x15:c>
          <x15:c>
            <x15:v>36853</x15:v>
          </x15:c>
        </x15:pivotRow>
      </x15:pivotTableData>
    </ext>
    <ext xmlns:x15="http://schemas.microsoft.com/office/spreadsheetml/2010/11/main" uri="{E67621CE-5B39-4880-91FE-76760E9C1902}">
      <x15:pivotTableUISettings>
        <x15:activeTabTopLevelEntity name="[Products]"/>
        <x15:activeTabTopLevelEntity name="[Sales]"/>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tag="fb2e0f31-59c1-485a-b21f-069a84a34dbd" updatedVersion="6" minRefreshableVersion="3" useAutoFormatting="1" subtotalHiddenItems="1" itemPrintTitles="1" createdVersion="5" indent="0" outline="1" outlineData="1" multipleFieldFilters="0">
  <location ref="O16:AC22" firstHeaderRow="1" firstDataRow="2" firstDataCol="1"/>
  <pivotFields count="6">
    <pivotField axis="axisRow" allDrilled="1" showAll="0" dataSourceSort="1" defaultAttributeDrillState="1">
      <items count="5">
        <item x="0"/>
        <item x="1"/>
        <item x="2"/>
        <item x="3"/>
        <item t="default"/>
      </items>
    </pivotField>
    <pivotField axis="axisCol" allDrilled="1" showAll="0" dataSourceSort="1" defaultAttributeDrillState="1">
      <items count="14">
        <item x="0"/>
        <item x="1"/>
        <item x="2"/>
        <item x="3"/>
        <item x="4"/>
        <item x="5"/>
        <item x="6"/>
        <item x="7"/>
        <item x="8"/>
        <item x="9"/>
        <item x="10"/>
        <item x="11"/>
        <item x="12"/>
        <item t="default"/>
      </items>
    </pivotField>
    <pivotField dataField="1" showAll="0"/>
    <pivotField allDrilled="1" showAll="0" dataSourceSort="1"/>
    <pivotField showAll="0" dataSourceSort="1"/>
    <pivotField showAll="0" dataSourceSort="1"/>
  </pivotFields>
  <rowFields count="1">
    <field x="0"/>
  </rowFields>
  <rowItems count="5">
    <i>
      <x/>
    </i>
    <i>
      <x v="1"/>
    </i>
    <i>
      <x v="2"/>
    </i>
    <i>
      <x v="3"/>
    </i>
    <i t="grand">
      <x/>
    </i>
  </rowItems>
  <colFields count="1">
    <field x="1"/>
  </colFields>
  <colItems count="14">
    <i>
      <x/>
    </i>
    <i>
      <x v="1"/>
    </i>
    <i>
      <x v="2"/>
    </i>
    <i>
      <x v="3"/>
    </i>
    <i>
      <x v="4"/>
    </i>
    <i>
      <x v="5"/>
    </i>
    <i>
      <x v="6"/>
    </i>
    <i>
      <x v="7"/>
    </i>
    <i>
      <x v="8"/>
    </i>
    <i>
      <x v="9"/>
    </i>
    <i>
      <x v="10"/>
    </i>
    <i>
      <x v="11"/>
    </i>
    <i>
      <x v="12"/>
    </i>
    <i t="grand">
      <x/>
    </i>
  </colItems>
  <dataFields count="1">
    <dataField name="Sum of Revenue" fld="2" baseField="0" baseItem="0"/>
  </dataFields>
  <pivotHierarchies count="61">
    <pivotHierarchy dragToData="1"/>
    <pivotHierarchy multipleItemSelectionAllowed="1">
      <members count="1" level="1">
        <member name="[Calendar].[DateHierarchy].[Year].&amp;[2015]"/>
      </members>
    </pivotHierarchy>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Manufacturer]"/>
        <x15:activeTabTopLevelEntity name="[Sales]"/>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03E9834-4E6D-4AF9-8581-20BFF44C9468}" name="PivotTable4"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26:O32"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2BAFE6E-C561-43B3-B7ED-979A1FCA4B9D}" name="PivotTable3"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pivotHierarchies count="63">
    <pivotHierarchy dragToData="1"/>
    <pivotHierarchy/>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 applyNumberFormats="0" applyBorderFormats="0" applyFontFormats="0" applyPatternFormats="0" applyAlignmentFormats="0" applyWidthHeightFormats="1" dataCaption="Values" tag="e16a13b9-f3e4-4e81-8e38-596da358d607" updatedVersion="6" minRefreshableVersion="3" useAutoFormatting="1" subtotalHiddenItems="1" rowGrandTotals="0" itemPrintTitles="1" createdVersion="6" indent="0" outline="1" outlineData="1" multipleFieldFilters="0" chartFormat="7">
  <location ref="B3:D8" firstHeaderRow="0" firstDataRow="1" firstDataCol="1"/>
  <pivotFields count="7">
    <pivotField dataField="1" showAll="0"/>
    <pivotField axis="axisRow" allDrilled="1" showAll="0" dataSourceSort="1">
      <items count="6">
        <item c="1" x="0"/>
        <item c="1" x="1"/>
        <item c="1" x="2"/>
        <item c="1" x="3"/>
        <item c="1" x="4"/>
        <item t="default"/>
      </items>
    </pivotField>
    <pivotField axis="axisRow" showAll="0" dataSourceSort="1">
      <items count="1">
        <item t="default"/>
      </items>
    </pivotField>
    <pivotField axis="axisRow" showAll="0" dataSourceSort="1">
      <items count="1">
        <item t="default"/>
      </items>
    </pivotField>
    <pivotField dataField="1" showAll="0"/>
    <pivotField allDrilled="1" showAll="0" dataSourceSort="1" defaultAttributeDrillState="1"/>
    <pivotField allDrilled="1" showAll="0" dataSourceSort="1" defaultAttributeDrillState="1"/>
  </pivotFields>
  <rowFields count="1">
    <field x="1"/>
  </rowFields>
  <rowItems count="5">
    <i>
      <x/>
    </i>
    <i>
      <x v="1"/>
    </i>
    <i>
      <x v="2"/>
    </i>
    <i>
      <x v="3"/>
    </i>
    <i>
      <x v="4"/>
    </i>
  </rowItems>
  <colFields count="1">
    <field x="-2"/>
  </colFields>
  <colItems count="2">
    <i>
      <x/>
    </i>
    <i i="1">
      <x v="1"/>
    </i>
  </colItems>
  <dataFields count="2">
    <dataField fld="0" subtotal="count" baseField="0" baseItem="0"/>
    <dataField fld="4" subtotal="count" baseField="0" baseItem="0"/>
  </dataFields>
  <chartFormats count="4">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s>
  <pivotHierarchies count="61">
    <pivotHierarchy dragToData="1"/>
    <pivotHierarchy/>
    <pivotHierarchy dragToData="1"/>
    <pivotHierarchy dragToData="1"/>
    <pivotHierarchy dragToData="1"/>
    <pivotHierarchy multipleItemSelectionAllowed="1" dragToData="1">
      <members count="15" level="1">
        <member name="[Calendar].[Year].&amp;"/>
        <member name="[Calendar].[Year].&amp;[2002]"/>
        <member name="[Calendar].[Year].&amp;[2003]"/>
        <member name="[Calendar].[Year].&amp;[2004]"/>
        <member name="[Calendar].[Year].&amp;[2005]"/>
        <member name="[Calendar].[Year].&amp;[2006]"/>
        <member name="[Calendar].[Year].&amp;[2007]"/>
        <member name="[Calendar].[Year].&amp;[2008]"/>
        <member name="[Calendar].[Year].&amp;[2009]"/>
        <member name="[Calendar].[Year].&amp;[2010]"/>
        <member name="[Calendar].[Year].&amp;[2011]"/>
        <member name="[Calendar].[Year].&amp;[2012]"/>
        <member name="[Calendar].[Year].&amp;[2013]"/>
        <member name="[Calendar].[Year].&amp;[2014]"/>
        <member name="[Calendar].[Year].&amp;[2015]"/>
      </members>
    </pivotHierarchy>
    <pivotHierarchy dragToData="1"/>
    <pivotHierarchy dragToData="1"/>
    <pivotHierarchy multipleItemSelectionAllowed="1" dragToData="1"/>
    <pivotHierarchy dragToData="1"/>
    <pivotHierarchy/>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
        <x15:activeTabTopLevelEntity name="[Locations]"/>
        <x15:activeTabTopLevelEntity name="[Products]"/>
        <x15:activeTabTopLevelEntity name="[Manufacturer]"/>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71" applyNumberFormats="0" applyBorderFormats="0" applyFontFormats="0" applyPatternFormats="0" applyAlignmentFormats="0" applyWidthHeightFormats="1" dataCaption="Values" tag="1b11a065-88e9-45c5-a9d5-07732e1f0f93" updatedVersion="6" minRefreshableVersion="3" useAutoFormatting="1" subtotalHiddenItems="1" itemPrintTitles="1" createdVersion="6" indent="0" outline="1" outlineData="1" multipleFieldFilters="0">
  <location ref="T8:T9" firstHeaderRow="1" firstDataRow="1" firstDataCol="0"/>
  <pivotFields count="2">
    <pivotField dataField="1" showAll="0"/>
    <pivotField allDrilled="1" showAll="0" dataSourceSort="1" defaultAttributeDrillState="1"/>
  </pivotFields>
  <rowItems count="1">
    <i/>
  </rowItems>
  <colItems count="1">
    <i/>
  </colItems>
  <dataFields count="1">
    <dataField fld="0" subtotal="count" baseField="0" baseItem="0"/>
  </dataFields>
  <pivotHierarchies count="61">
    <pivotHierarchy dragToData="1"/>
    <pivotHierarchy/>
    <pivotHierarchy dragToData="1"/>
    <pivotHierarchy dragToData="1"/>
    <pivotHierarchy dragToData="1"/>
    <pivotHierarchy multipleItemSelectionAllowed="1" dragToData="1">
      <members count="1" level="1">
        <member name="[Calendar].[Year].&amp;[2015]"/>
      </members>
    </pivotHierarchy>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alendar]"/>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1E31D1C-27CF-4709-B82A-3600E159ADA7}" name="PivotTable6"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19:O25" firstHeaderRow="1" firstDataRow="1" firstDataCol="1"/>
  <pivotFields count="5">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6">
    <i>
      <x/>
    </i>
    <i>
      <x v="1"/>
    </i>
    <i>
      <x v="2"/>
    </i>
    <i>
      <x v="3"/>
    </i>
    <i>
      <x v="4"/>
    </i>
    <i t="grand">
      <x/>
    </i>
  </rowItems>
  <colItems count="1">
    <i/>
  </colItems>
  <dataFields count="1">
    <dataField name="Sum of Revenue" fld="1" baseField="0" baseItem="0"/>
  </dataFields>
  <pivotHierarchies count="6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EB54A1A-5284-4C3C-B2C9-8D1DD9F9EC49}"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C25" firstHeaderRow="1" firstDataRow="1" firstDataCol="1"/>
  <pivotFields count="7">
    <pivotField dataField="1" subtotalTop="0" showAll="0" defaultSubtotal="0"/>
    <pivotField axis="axisRow" allDrilled="1" subtotalTop="0" showAll="0" dataSourceSort="1" defaultSubtotal="0">
      <items count="5">
        <item c="1" x="0"/>
        <item c="1" x="1"/>
        <item c="1" x="2"/>
        <item c="1" x="3"/>
        <item c="1" x="4"/>
      </items>
    </pivotField>
    <pivotField axis="axisRow" subtotalTop="0" showAll="0" dataSourceSort="1" defaultSubtotal="0"/>
    <pivotField axis="axisRow" subtotalTop="0" showAll="0" dataSourceSort="1" defaultSubtotal="0"/>
    <pivotField allDrilled="1" subtotalTop="0" showAll="0" dataSourceSort="1" defaultSubtotal="0"/>
    <pivotField subtotalTop="0" showAll="0" dataSourceSort="1" defaultSubtotal="0"/>
    <pivotField subtotalTop="0" showAll="0" dataSourceSort="1" defaultSubtotal="0"/>
  </pivotFields>
  <rowFields count="1">
    <field x="1"/>
  </rowFields>
  <rowItems count="6">
    <i>
      <x/>
    </i>
    <i>
      <x v="1"/>
    </i>
    <i>
      <x v="2"/>
    </i>
    <i>
      <x v="3"/>
    </i>
    <i>
      <x v="4"/>
    </i>
    <i t="grand">
      <x/>
    </i>
  </rowItems>
  <colItems count="1">
    <i/>
  </colItems>
  <dataFields count="1">
    <dataField fld="0" subtotal="count" baseField="0" baseItem="0"/>
  </dataFields>
  <pivotHierarchies count="6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8FDC025-CF20-459C-9E47-1F88AB323BF3}" name="PivotTable7"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22:S29" firstHeaderRow="1" firstDataRow="2" firstDataCol="1" rowPageCount="1" colPageCount="1"/>
  <pivotFields count="7">
    <pivotField axis="axisPage" allDrilled="1" subtotalTop="0" showAll="0" dataSourceSort="1" defaultSubtotal="0" defaultAttributeDrillState="1"/>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pivotField subtotalTop="0" showAll="0" dataSourceSort="1" defaultSubtotal="0"/>
    <pivotField subtotalTop="0" showAll="0" dataSourceSort="1" defaultSubtotal="0"/>
  </pivotFields>
  <rowFields count="1">
    <field x="3"/>
  </rowFields>
  <rowItems count="6">
    <i>
      <x/>
    </i>
    <i>
      <x v="1"/>
    </i>
    <i>
      <x v="2"/>
    </i>
    <i>
      <x v="3"/>
    </i>
    <i>
      <x v="4"/>
    </i>
    <i t="grand">
      <x/>
    </i>
  </rowItems>
  <colFields count="1">
    <field x="1"/>
  </colFields>
  <colItems count="5">
    <i>
      <x/>
    </i>
    <i>
      <x v="1"/>
    </i>
    <i>
      <x v="2"/>
    </i>
    <i>
      <x v="3"/>
    </i>
    <i t="grand">
      <x/>
    </i>
  </colItems>
  <pageFields count="1">
    <pageField fld="0" hier="20" name="[Products].[Product].[All]" cap="All"/>
  </pageFields>
  <dataFields count="1">
    <dataField fld="2" subtotal="count" baseField="0" baseItem="0"/>
  </dataFields>
  <pivotHierarchies count="63">
    <pivotHierarchy dragToData="1"/>
    <pivotHierarchy multipleItemSelectionAllowed="1">
      <members count="1" level="1">
        <member name="[Calendar].[DateHierarchy].[Year].&amp;[2013]"/>
      </members>
    </pivotHierarchy>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Calendar].[Year]">
  <data>
    <olap pivotCacheId="1153713659">
      <levels count="2">
        <level uniqueName="[Calendar].[Year].[(All)]" sourceCaption="(All)" count="0"/>
        <level uniqueName="[Calendar].[Year].[Year]" sourceCaption="Year" count="17">
          <ranges>
            <range startItem="0">
              <i n="[Calendar].[Year].&amp;[2012]" c="2012"/>
              <i n="[Calendar].[Year].&amp;[2013]" c="2013"/>
              <i n="[Calendar].[Year].&amp;[2014]" c="2014"/>
              <i n="[Calendar].[Year].&amp;[2015]" c="2015"/>
              <i n="[Calendar].[Year].&amp;[1999]" c="1999" nd="1"/>
              <i n="[Calendar].[Year].&amp;[2000]" c="2000" nd="1"/>
              <i n="[Calendar].[Year].&amp;[2001]" c="2001" nd="1"/>
              <i n="[Calendar].[Year].&amp;[2002]" c="2002" nd="1"/>
              <i n="[Calendar].[Year].&amp;[2003]" c="2003" nd="1"/>
              <i n="[Calendar].[Year].&amp;[2004]" c="2004" nd="1"/>
              <i n="[Calendar].[Year].&amp;[2005]" c="2005" nd="1"/>
              <i n="[Calendar].[Year].&amp;[2006]" c="2006" nd="1"/>
              <i n="[Calendar].[Year].&amp;[2007]" c="2007" nd="1"/>
              <i n="[Calendar].[Year].&amp;[2008]" c="2008" nd="1"/>
              <i n="[Calendar].[Year].&amp;[2009]" c="2009" nd="1"/>
              <i n="[Calendar].[Year].&amp;[2010]" c="2010" nd="1"/>
              <i n="[Calendar].[Year].&amp;[2011]" c="2011" nd="1"/>
            </range>
          </ranges>
        </level>
      </levels>
      <selections count="1">
        <selection n="[Calendar].[Year].[All]"/>
      </selections>
    </olap>
  </data>
  <extLst>
    <x:ext xmlns:x15="http://schemas.microsoft.com/office/spreadsheetml/2010/11/main" uri="{03082B11-2C62-411c-B77F-237D8FCFBE4C}">
      <x15:slicerCachePivotTables>
        <pivotTable tabId="4294967295" name="PivotChartTable2"/>
        <pivotTable tabId="4294967295" name="PivotChartTable6"/>
      </x15:slicerCachePivotTables>
    </x:ext>
    <x:ext xmlns:x15="http://schemas.microsoft.com/office/spreadsheetml/2010/11/main" uri="{470722E0-AACD-4C17-9CDC-17EF765DBC7E}">
      <x15:slicerCacheHideItemsWithNoData count="1">
        <x15:slicerCacheOlapLevelName uniqueName="[Calendar].[Year].[Year]" count="13"/>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2000000}" sourceName="[Locations].[Country]">
  <pivotTables>
    <pivotTable tabId="1" name="PivotTable1"/>
  </pivotTables>
  <data>
    <olap pivotCacheId="131398089">
      <levels count="2">
        <level uniqueName="[Locations].[Country].[(All)]" sourceCaption="(All)" count="0"/>
        <level uniqueName="[Locations].[Country].[Country]" sourceCaption="Country" count="5" crossFilter="none">
          <ranges>
            <range startItem="0">
              <i n="[Locations].[Country].&amp;[Canada]" c="Canada"/>
              <i n="[Locations].[Country].&amp;[France]" c="France"/>
              <i n="[Locations].[Country].&amp;[Germany]" c="Germany"/>
              <i n="[Locations].[Country].&amp;[Mexico]" c="Mexico"/>
              <i n="[Locations].[Country].&amp;[USA]" c="USA"/>
            </range>
          </ranges>
        </level>
      </levels>
      <selections count="1">
        <selection n="[Locations].[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0000000-0013-0000-FFFF-FFFF03000000}" sourceName="[Locations].[Country]">
  <data>
    <olap pivotCacheId="1153713659">
      <levels count="2">
        <level uniqueName="[Locations].[Country].[(All)]" sourceCaption="(All)" count="0"/>
        <level uniqueName="[Locations].[Country].[Country]" sourceCaption="Country" count="5">
          <ranges>
            <range startItem="0">
              <i n="[Locations].[Country].&amp;[Canada]" c="Canada"/>
              <i n="[Locations].[Country].&amp;[France]" c="France"/>
              <i n="[Locations].[Country].&amp;[Germany]" c="Germany"/>
              <i n="[Locations].[Country].&amp;[Mexico]" c="Mexico"/>
              <i n="[Locations].[Country].&amp;[USA]" c="USA"/>
            </range>
          </ranges>
        </level>
      </levels>
      <selections count="1">
        <selection n="[Locations].[Country].[All]"/>
      </selections>
    </olap>
  </data>
  <extLst>
    <x:ext xmlns:x15="http://schemas.microsoft.com/office/spreadsheetml/2010/11/main" uri="{03082B11-2C62-411c-B77F-237D8FCFBE4C}">
      <x15:slicerCachePivotTables>
        <pivotTable tabId="4294967295" name="PivotChartTable1"/>
        <pivotTable tabId="4294967295" name="PivotChartTable2"/>
        <pivotTable tabId="4294967295" name="PivotChartTable6"/>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Vanarsdel" xr10:uid="{00000000-0013-0000-FFFF-FFFF04000000}" sourceName="[Manufacturer].[IsVanarsdel]">
  <data>
    <olap pivotCacheId="1153713659">
      <levels count="2">
        <level uniqueName="[Manufacturer].[IsVanarsdel].[(All)]" sourceCaption="(All)" count="0"/>
        <level uniqueName="[Manufacturer].[IsVanarsdel].[IsVanarsdel]" sourceCaption="IsVanarsdel" count="2">
          <ranges>
            <range startItem="0">
              <i n="[Manufacturer].[IsVanarsdel].&amp;[Competitor's Sales]" c="Competitor's Sales"/>
              <i n="[Manufacturer].[IsVanarsdel].&amp;[Our Sales]" c="Our Sales"/>
            </range>
          </ranges>
        </level>
      </levels>
      <selections count="1">
        <selection n="[Manufacturer].[IsVanarsdel].[All]"/>
      </selections>
    </olap>
  </data>
  <extLst>
    <x:ext xmlns:x15="http://schemas.microsoft.com/office/spreadsheetml/2010/11/main" uri="{03082B11-2C62-411c-B77F-237D8FCFBE4C}">
      <x15:slicerCachePivotTables>
        <pivotTable tabId="4294967295" name="PivotChartTable1"/>
        <pivotTable tabId="4294967295" name="PivotChartTable2"/>
        <pivotTable tabId="4294967295" name="PivotChartTable6"/>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Vanarsdel1" xr10:uid="{00000000-0013-0000-FFFF-FFFF05000000}" sourceName="[Manufacturer].[IsVanarsdel]">
  <pivotTables>
    <pivotTable tabId="1" name="PivotTable1"/>
  </pivotTables>
  <data>
    <olap pivotCacheId="131398089">
      <levels count="2">
        <level uniqueName="[Manufacturer].[IsVanarsdel].[(All)]" sourceCaption="(All)" count="0"/>
        <level uniqueName="[Manufacturer].[IsVanarsdel].[IsVanarsdel]" sourceCaption="IsVanarsdel" count="2">
          <ranges>
            <range startItem="0">
              <i n="[Manufacturer].[IsVanarsdel].&amp;[Competitor's Sales]" c="Competitor's Sales"/>
              <i n="[Manufacturer].[IsVanarsdel].&amp;[Our Sales]" c="Our Sales"/>
            </range>
          </ranges>
        </level>
      </levels>
      <selections count="1">
        <selection n="[Manufacturer].[IsVanarsdel].[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6000000}" sourceName="[Products].[Segment]">
  <pivotTables>
    <pivotTable tabId="3" name="PivotTable4"/>
    <pivotTable tabId="3" name="PivotTable3"/>
  </pivotTables>
  <data>
    <olap pivotCacheId="247068462">
      <levels count="2">
        <level uniqueName="[Products].[Segment].[(All)]" sourceCaption="(All)" count="0"/>
        <level uniqueName="[Products].[Segment].[Segment]" sourceCaption="Segment" count="8">
          <ranges>
            <range startItem="0">
              <i n="[Products].[Segment].&amp;[Convenience]" c="Convenience"/>
              <i n="[Products].[Segment].&amp;[Extreme]" c="Extreme"/>
              <i n="[Products].[Segment].&amp;[Moderation]" c="Moderation"/>
              <i n="[Products].[Segment].&amp;[Productivity]" c="Productivity"/>
              <i n="[Products].[Segment].&amp;[Regular]" c="Regular"/>
              <i n="[Products].[Segment].&amp;[Select]" c="Select"/>
              <i n="[Products].[Segment].&amp;[All Season]" c="All Season"/>
              <i n="[Products].[Segment].&amp;[Youth]" c="Youth"/>
            </range>
          </ranges>
        </level>
      </levels>
      <selections count="1">
        <selection n="[Products].[Segment].[All]"/>
      </selections>
    </olap>
  </data>
  <extLst>
    <x:ext xmlns:x15="http://schemas.microsoft.com/office/spreadsheetml/2010/11/main" uri="{03082B11-2C62-411c-B77F-237D8FCFBE4C}">
      <x15:slicerCachePivotTables>
        <pivotTable tabId="4294967295" name="PivotChartTable4"/>
        <pivotTable tabId="4294967295" name="PivotChartTable3"/>
        <pivotTable tabId="4294967295" name="PivotChartTable8"/>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wMArketShare" xr10:uid="{00000000-0013-0000-FFFF-FFFF07000000}" sourceName="[ShowShare].[ShowMArketShare]">
  <data>
    <olap pivotCacheId="247068462">
      <levels count="2">
        <level uniqueName="[ShowShare].[ShowMArketShare].[(All)]" sourceCaption="(All)" count="0"/>
        <level uniqueName="[ShowShare].[ShowMArketShare].[ShowMArketShare]" sourceCaption="ShowMArketShare" count="2">
          <ranges>
            <range startItem="0">
              <i n="[ShowShare].[ShowMArketShare].&amp;[Absolute]" c="Absolute"/>
              <i n="[ShowShare].[ShowMArketShare].&amp;[As %]" c="As %"/>
            </range>
          </ranges>
        </level>
      </levels>
      <selections count="1">
        <selection n="[ShowShare].[ShowMArketShare].&amp;[Absolute]"/>
      </selections>
    </olap>
  </data>
  <extLst>
    <x:ext xmlns:x15="http://schemas.microsoft.com/office/spreadsheetml/2010/11/main" uri="{03082B11-2C62-411c-B77F-237D8FCFBE4C}">
      <x15:slicerCachePivotTables>
        <pivotTable tabId="4294967295" name="PivotChartTable3"/>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00000000-0013-0000-FFFF-FFFF08000000}" sourceName="[Locations].[Country]">
  <data>
    <olap pivotCacheId="574285027">
      <levels count="2">
        <level uniqueName="[Locations].[Country].[(All)]" sourceCaption="(All)" count="0"/>
        <level uniqueName="[Locations].[Country].[Country]" sourceCaption="Country" count="5">
          <ranges>
            <range startItem="0">
              <i n="[Locations].[Country].&amp;[Canada]" c="Canada"/>
              <i n="[Locations].[Country].&amp;[France]" c="France"/>
              <i n="[Locations].[Country].&amp;[Germany]" c="Germany"/>
              <i n="[Locations].[Country].&amp;[Mexico]" c="Mexico"/>
              <i n="[Locations].[Country].&amp;[USA]" c="USA"/>
            </range>
          </ranges>
        </level>
      </levels>
      <selections count="1">
        <selection n="[Locations].[Country].&amp;[USA]"/>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00000000-0013-0000-FFFF-FFFF09000000}" sourceName="[Products].[Segment]">
  <data>
    <olap pivotCacheId="574285027">
      <levels count="2">
        <level uniqueName="[Products].[Segment].[(All)]" sourceCaption="(All)" count="0"/>
        <level uniqueName="[Products].[Segment].[Segment]" sourceCaption="Segment" count="8">
          <ranges>
            <range startItem="0">
              <i n="[Products].[Segment].&amp;[All Season]" c="All Season"/>
              <i n="[Products].[Segment].&amp;[Convenience]" c="Convenience"/>
              <i n="[Products].[Segment].&amp;[Extreme]" c="Extreme"/>
              <i n="[Products].[Segment].&amp;[Moderation]" c="Moderation"/>
              <i n="[Products].[Segment].&amp;[Productivity]" c="Productivity"/>
              <i n="[Products].[Segment].&amp;[Regular]" c="Regular"/>
              <i n="[Products].[Segment].&amp;[Select]" c="Select"/>
              <i n="[Products].[Segment].&amp;[Youth]" c="Youth"/>
            </range>
          </ranges>
        </level>
      </levels>
      <selections count="1">
        <selection n="[Products].[Segment].[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A000000}" sourceName="[Calendar].[Year]">
  <pivotTables>
    <pivotTable tabId="6" name="PivotTable4"/>
  </pivotTables>
  <data>
    <olap pivotCacheId="100788057">
      <levels count="2">
        <level uniqueName="[Calendar].[Year].[(All)]" sourceCaption="(All)" count="0"/>
        <level uniqueName="[Calendar].[Year].[Year]" sourceCaption="Year" count="17">
          <ranges>
            <range startItem="0">
              <i n="[Calendar].[Year].&amp;[2011]" c="2011"/>
              <i n="[Calendar].[Year].&amp;[2012]" c="2012"/>
              <i n="[Calendar].[Year].&amp;[2013]" c="2013"/>
              <i n="[Calendar].[Year].&amp;[2014]" c="2014"/>
              <i n="[Calendar].[Year].&amp;[2015]" c="2015"/>
              <i n="[Calendar].[Year].&amp;[1999]" c="1999" nd="1"/>
              <i n="[Calendar].[Year].&amp;[2000]" c="2000" nd="1"/>
              <i n="[Calendar].[Year].&amp;[2001]" c="2001" nd="1"/>
              <i n="[Calendar].[Year].&amp;[2002]" c="2002" nd="1"/>
              <i n="[Calendar].[Year].&amp;[2003]" c="2003" nd="1"/>
              <i n="[Calendar].[Year].&amp;[2004]" c="2004" nd="1"/>
              <i n="[Calendar].[Year].&amp;[2005]" c="2005" nd="1"/>
              <i n="[Calendar].[Year].&amp;[2006]" c="2006" nd="1"/>
              <i n="[Calendar].[Year].&amp;[2007]" c="2007" nd="1"/>
              <i n="[Calendar].[Year].&amp;[2008]" c="2008" nd="1"/>
              <i n="[Calendar].[Year].&amp;[2009]" c="2009" nd="1"/>
              <i n="[Calendar].[Year].&amp;[2010]" c="2010" nd="1"/>
            </range>
          </ranges>
        </level>
      </levels>
      <selections count="1">
        <selection n="[Calendar].[Year].&amp;[2015]"/>
      </selections>
    </olap>
  </data>
  <extLst>
    <x:ext xmlns:x15="http://schemas.microsoft.com/office/spreadsheetml/2010/11/main" uri="{470722E0-AACD-4C17-9CDC-17EF765DBC7E}">
      <x15:slicerCacheHideItemsWithNoData count="1">
        <x15:slicerCacheOlapLevelName uniqueName="[Calendar].[Year].[Year]" count="12"/>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Vanarsdel2" xr10:uid="{00000000-0013-0000-FFFF-FFFF0B000000}" sourceName="[Manufacturer].[IsVanarsdel]">
  <data>
    <olap pivotCacheId="1662736953">
      <levels count="2">
        <level uniqueName="[Manufacturer].[IsVanarsdel].[(All)]" sourceCaption="(All)" count="0"/>
        <level uniqueName="[Manufacturer].[IsVanarsdel].[IsVanarsdel]" sourceCaption="IsVanarsdel" count="2">
          <ranges>
            <range startItem="0">
              <i n="[Manufacturer].[IsVanarsdel].&amp;[Competitor's Sales]" c="Competitor's Sales"/>
              <i n="[Manufacturer].[IsVanarsdel].&amp;[Our Sales]" c="Our Sales"/>
            </range>
          </ranges>
        </level>
      </levels>
      <selections count="1">
        <selection n="[Manufacturer].[IsVanarsdel].&amp;[Our Sales]"/>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Hierarchy" xr10:uid="{00000000-0013-0000-FFFF-FFFF0C000000}" sourceName="[Calendar].[DateHierarchy]">
  <pivotTables>
    <pivotTable tabId="2" name="PivotTable1"/>
  </pivotTables>
  <data>
    <olap pivotCacheId="2012372151">
      <levels count="4">
        <level uniqueName="[Calendar].[DateHierarchy].[(All)]" sourceCaption="(All)" count="0"/>
        <level uniqueName="[Calendar].[DateHierarchy].[Year]" sourceCaption="Year" count="17">
          <ranges>
            <range startItem="0">
              <i n="[Calendar].[DateHierarchy].[Year].&amp;[2011]" c="2011"/>
              <i n="[Calendar].[DateHierarchy].[Year].&amp;[2012]" c="2012"/>
              <i n="[Calendar].[DateHierarchy].[Year].&amp;[2013]" c="2013"/>
              <i n="[Calendar].[DateHierarchy].[Year].&amp;[2014]" c="2014"/>
              <i n="[Calendar].[DateHierarchy].[Year].&amp;[2015]" c="2015"/>
              <i n="[Calendar].[DateHierarchy].[Year].&amp;[1999]" c="1999" nd="1"/>
              <i n="[Calendar].[DateHierarchy].[Year].&amp;[2000]" c="2000" nd="1"/>
              <i n="[Calendar].[DateHierarchy].[Year].&amp;[2001]" c="2001" nd="1"/>
              <i n="[Calendar].[DateHierarchy].[Year].&amp;[2002]" c="2002" nd="1"/>
              <i n="[Calendar].[DateHierarchy].[Year].&amp;[2003]" c="2003" nd="1"/>
              <i n="[Calendar].[DateHierarchy].[Year].&amp;[2004]" c="2004" nd="1"/>
              <i n="[Calendar].[DateHierarchy].[Year].&amp;[2005]" c="2005" nd="1"/>
              <i n="[Calendar].[DateHierarchy].[Year].&amp;[2006]" c="2006" nd="1"/>
              <i n="[Calendar].[DateHierarchy].[Year].&amp;[2007]" c="2007" nd="1"/>
              <i n="[Calendar].[DateHierarchy].[Year].&amp;[2008]" c="2008" nd="1"/>
              <i n="[Calendar].[DateHierarchy].[Year].&amp;[2009]" c="2009" nd="1"/>
              <i n="[Calendar].[DateHierarchy].[Year].&amp;[2010]" c="2010" nd="1"/>
            </range>
          </ranges>
        </level>
        <level uniqueName="[Calendar].[DateHierarchy].[Month]" sourceCaption="Month" count="0"/>
        <level uniqueName="[Calendar].[DateHierarchy].[DateColumn]" sourceCaption="DateColumn" count="0"/>
      </levels>
      <selections count="1">
        <selection n="[Calendar].[DateHierarchy].[Year].&amp;[2015]"/>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Hierarchy1" xr10:uid="{EF1F5CBE-C287-40B0-8F38-C3303ED14C15}" sourceName="[Calendar].[DateHierarchy]">
  <pivotTables>
    <pivotTable tabId="8" name="PivotTable5"/>
    <pivotTable tabId="8" name="PivotTable6"/>
  </pivotTables>
  <data>
    <olap pivotCacheId="463230413">
      <levels count="4">
        <level uniqueName="[Calendar].[DateHierarchy].[(All)]" sourceCaption="(All)" count="0"/>
        <level uniqueName="[Calendar].[DateHierarchy].[Year]" sourceCaption="Year" count="17">
          <ranges>
            <range startItem="0">
              <i n="[Calendar].[DateHierarchy].[Year].&amp;[2011]" c="2011"/>
              <i n="[Calendar].[DateHierarchy].[Year].&amp;[2012]" c="2012"/>
              <i n="[Calendar].[DateHierarchy].[Year].&amp;[2013]" c="2013"/>
              <i n="[Calendar].[DateHierarchy].[Year].&amp;[2014]" c="2014"/>
              <i n="[Calendar].[DateHierarchy].[Year].&amp;[2015]" c="2015"/>
              <i n="[Calendar].[DateHierarchy].[Year].&amp;[1999]" c="1999" nd="1"/>
              <i n="[Calendar].[DateHierarchy].[Year].&amp;[2000]" c="2000" nd="1"/>
              <i n="[Calendar].[DateHierarchy].[Year].&amp;[2001]" c="2001" nd="1"/>
              <i n="[Calendar].[DateHierarchy].[Year].&amp;[2002]" c="2002" nd="1"/>
              <i n="[Calendar].[DateHierarchy].[Year].&amp;[2003]" c="2003" nd="1"/>
              <i n="[Calendar].[DateHierarchy].[Year].&amp;[2004]" c="2004" nd="1"/>
              <i n="[Calendar].[DateHierarchy].[Year].&amp;[2005]" c="2005" nd="1"/>
              <i n="[Calendar].[DateHierarchy].[Year].&amp;[2006]" c="2006" nd="1"/>
              <i n="[Calendar].[DateHierarchy].[Year].&amp;[2007]" c="2007" nd="1"/>
              <i n="[Calendar].[DateHierarchy].[Year].&amp;[2008]" c="2008" nd="1"/>
              <i n="[Calendar].[DateHierarchy].[Year].&amp;[2009]" c="2009" nd="1"/>
              <i n="[Calendar].[DateHierarchy].[Year].&amp;[2010]" c="2010" nd="1"/>
            </range>
          </ranges>
        </level>
        <level uniqueName="[Calendar].[DateHierarchy].[Month]" sourceCaption="Month" count="0"/>
        <level uniqueName="[Calendar].[DateHierarchy].[DateColumn]" sourceCaption="DateColumn" count="0"/>
      </levels>
      <selections count="1">
        <selection n="[Calendar].[DateHierarchy].[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0"/>
      </x15:slicerCachePivotTables>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Hierarchy2" xr10:uid="{3BB9826B-1518-4EC8-BCE5-B02229282B19}" sourceName="[Calendar].[DateHierarchy]">
  <pivotTables>
    <pivotTable tabId="10" name="PivotTable7"/>
  </pivotTables>
  <data>
    <olap pivotCacheId="1105850457">
      <levels count="4">
        <level uniqueName="[Calendar].[DateHierarchy].[(All)]" sourceCaption="(All)" count="0"/>
        <level uniqueName="[Calendar].[DateHierarchy].[Year]" sourceCaption="Year" count="17">
          <ranges>
            <range startItem="0">
              <i n="[Calendar].[DateHierarchy].[Year].&amp;[2011]" c="2011"/>
              <i n="[Calendar].[DateHierarchy].[Year].&amp;[2012]" c="2012"/>
              <i n="[Calendar].[DateHierarchy].[Year].&amp;[2013]" c="2013"/>
              <i n="[Calendar].[DateHierarchy].[Year].&amp;[2014]" c="2014"/>
              <i n="[Calendar].[DateHierarchy].[Year].&amp;[2015]" c="2015"/>
              <i n="[Calendar].[DateHierarchy].[Year].&amp;[1999]" c="1999" nd="1"/>
              <i n="[Calendar].[DateHierarchy].[Year].&amp;[2000]" c="2000" nd="1"/>
              <i n="[Calendar].[DateHierarchy].[Year].&amp;[2001]" c="2001" nd="1"/>
              <i n="[Calendar].[DateHierarchy].[Year].&amp;[2002]" c="2002" nd="1"/>
              <i n="[Calendar].[DateHierarchy].[Year].&amp;[2003]" c="2003" nd="1"/>
              <i n="[Calendar].[DateHierarchy].[Year].&amp;[2004]" c="2004" nd="1"/>
              <i n="[Calendar].[DateHierarchy].[Year].&amp;[2005]" c="2005" nd="1"/>
              <i n="[Calendar].[DateHierarchy].[Year].&amp;[2006]" c="2006" nd="1"/>
              <i n="[Calendar].[DateHierarchy].[Year].&amp;[2007]" c="2007" nd="1"/>
              <i n="[Calendar].[DateHierarchy].[Year].&amp;[2008]" c="2008" nd="1"/>
              <i n="[Calendar].[DateHierarchy].[Year].&amp;[2009]" c="2009" nd="1"/>
              <i n="[Calendar].[DateHierarchy].[Year].&amp;[2010]" c="2010" nd="1"/>
            </range>
          </ranges>
        </level>
        <level uniqueName="[Calendar].[DateHierarchy].[Month]" sourceCaption="Month" count="0"/>
        <level uniqueName="[Calendar].[DateHierarchy].[DateColumn]" sourceCaption="DateColumn" count="0"/>
      </levels>
      <selections count="1">
        <selection n="[Calendar].[DateHierarchy].[Year].&amp;[2013]"/>
      </selections>
    </olap>
  </data>
  <extLst>
    <x:ext xmlns:x15="http://schemas.microsoft.com/office/spreadsheetml/2010/11/main" uri="{03082B11-2C62-411c-B77F-237D8FCFBE4C}">
      <x15:slicerCachePivotTables>
        <pivotTable tabId="4294967295" name="PivotChartTable9"/>
        <pivotTable tabId="4294967295" name="PivotChartTable1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level="1" rowHeight="241300"/>
  <slicer name="Country 1" xr10:uid="{00000000-0014-0000-FFFF-FFFF02000000}" cache="Slicer_Country1" caption="Country" level="1" rowHeight="241300"/>
  <slicer name="Compete" xr10:uid="{00000000-0014-0000-FFFF-FFFF03000000}" cache="Slicer_IsVanarsdel" caption="Compete" level="1" rowHeight="241300"/>
  <slicer name="Year 2" xr10:uid="{00000000-0014-0000-FFFF-FFFF04000000}" cache="Slicer_DateHierarchy" caption="Year" startItem="9"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5000000}" cache="Slicer_Segment" caption="Segment" level="1" rowHeight="241300"/>
  <slicer name="ShowMArketShare" xr10:uid="{00000000-0014-0000-FFFF-FFFF06000000}" cache="Slicer_ShowMArketShare" caption="ShowMArketShar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7000000}" cache="Slicer_Country" caption="Country" level="1" rowHeight="241300"/>
  <slicer name="IsVanarsdel 1" xr10:uid="{00000000-0014-0000-FFFF-FFFF08000000}" cache="Slicer_IsVanarsdel1" caption="Compet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00000000-0014-0000-FFFF-FFFF09000000}" cache="Slicer_Country2" caption="Country" showCaption="0" level="1" rowHeight="241300"/>
  <slicer name="Segment 1" xr10:uid="{00000000-0014-0000-FFFF-FFFF0A000000}" cache="Slicer_Segment1" caption="Segment" columnCount="2" showCaption="0" level="1" rowHeight="241300"/>
  <slicer name="Year 1" xr10:uid="{00000000-0014-0000-FFFF-FFFF0B000000}" cache="Slicer_Year1" caption="Year" showCaption="0" level="1" rowHeight="234950"/>
  <slicer name="IsVanarsdel" xr10:uid="{00000000-0014-0000-FFFF-FFFF0C000000}" cache="Slicer_IsVanarsdel2" caption="IsVanarsdel" showCaption="0"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27664E27-FC87-4E02-A43F-F3C0D18D16B4}" cache="Slicer_DateHierarchy1" caption="Year" level="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83022F7C-5573-40C9-81E6-14A4085EB473}" cache="Slicer_DateHierarchy2" caption="Yea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howShare" displayName="ShowShare" ref="B2:B4" totalsRowShown="0">
  <autoFilter ref="B2:B4" xr:uid="{00000000-0009-0000-0100-000001000000}"/>
  <tableColumns count="1">
    <tableColumn id="1" xr3:uid="{00000000-0010-0000-0000-000001000000}" name="ShowMarketSha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16.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1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2C00E-18B4-4B39-8961-58CF6EE0FBD4}">
  <dimension ref="A1"/>
  <sheetViews>
    <sheetView topLeftCell="A7" workbookViewId="0">
      <selection sqref="A1:XFD1048576"/>
    </sheetView>
  </sheetViews>
  <sheetFormatPr defaultRowHeight="15" x14ac:dyDescent="0.25"/>
  <cols>
    <col min="1" max="16384" width="9.140625" style="25"/>
  </cols>
  <sheetData/>
  <mergeCells count="1">
    <mergeCell ref="A1:XFD104857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F029B-790F-4147-A07A-B043F8C81013}">
  <dimension ref="A1"/>
  <sheetViews>
    <sheetView tabSelected="1" workbookViewId="0">
      <selection activeCell="O3" sqref="O3"/>
    </sheetView>
  </sheetViews>
  <sheetFormatPr defaultRowHeight="15" x14ac:dyDescent="0.25"/>
  <cols>
    <col min="1" max="16384" width="9.140625" style="24"/>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22"/>
  <sheetViews>
    <sheetView showGridLines="0" workbookViewId="0"/>
  </sheetViews>
  <sheetFormatPr defaultRowHeight="15" x14ac:dyDescent="0.25"/>
  <cols>
    <col min="2" max="2" width="13.140625" bestFit="1" customWidth="1"/>
    <col min="3" max="3" width="12.140625" bestFit="1" customWidth="1"/>
    <col min="4" max="4" width="20" bestFit="1" customWidth="1"/>
    <col min="9" max="9" width="22" bestFit="1" customWidth="1"/>
    <col min="15" max="15" width="15.5703125" customWidth="1"/>
    <col min="16" max="16" width="16.28515625" bestFit="1" customWidth="1"/>
    <col min="17" max="27" width="12" customWidth="1"/>
    <col min="28" max="28" width="12" bestFit="1" customWidth="1"/>
    <col min="29" max="29" width="12" customWidth="1"/>
    <col min="30" max="30" width="12" bestFit="1" customWidth="1"/>
  </cols>
  <sheetData>
    <row r="1" spans="2:16" ht="25.5" customHeight="1" thickBot="1" x14ac:dyDescent="0.3">
      <c r="F1" s="26" t="s">
        <v>6</v>
      </c>
      <c r="G1" s="26"/>
      <c r="H1" s="26"/>
      <c r="I1" s="26"/>
      <c r="J1" s="26"/>
      <c r="K1" s="26"/>
      <c r="L1" s="26"/>
      <c r="M1" s="26"/>
    </row>
    <row r="2" spans="2:16" ht="22.5" customHeight="1" thickTop="1" x14ac:dyDescent="0.25"/>
    <row r="6" spans="2:16" x14ac:dyDescent="0.25">
      <c r="B6" s="2"/>
      <c r="C6" s="4"/>
      <c r="D6" s="5"/>
    </row>
    <row r="7" spans="2:16" x14ac:dyDescent="0.25">
      <c r="B7" s="2"/>
      <c r="C7" s="4"/>
      <c r="D7" s="5"/>
    </row>
    <row r="8" spans="2:16" x14ac:dyDescent="0.25">
      <c r="B8" s="2"/>
      <c r="C8" s="4"/>
      <c r="D8" s="5"/>
    </row>
    <row r="9" spans="2:16" x14ac:dyDescent="0.25">
      <c r="B9" s="2"/>
      <c r="C9" s="4"/>
      <c r="D9" s="5"/>
    </row>
    <row r="10" spans="2:16" x14ac:dyDescent="0.25">
      <c r="B10" s="2"/>
      <c r="C10" s="4"/>
      <c r="D10" s="5"/>
    </row>
    <row r="11" spans="2:16" x14ac:dyDescent="0.25">
      <c r="B11" s="2"/>
      <c r="C11" s="4"/>
      <c r="D11" s="5"/>
    </row>
    <row r="12" spans="2:16" x14ac:dyDescent="0.25">
      <c r="B12" s="2"/>
      <c r="C12" s="4"/>
      <c r="D12" s="5"/>
    </row>
    <row r="13" spans="2:16" x14ac:dyDescent="0.25">
      <c r="B13" s="2"/>
      <c r="C13" s="4"/>
      <c r="D13" s="5"/>
    </row>
    <row r="14" spans="2:16" ht="21" x14ac:dyDescent="0.35">
      <c r="B14" s="2"/>
      <c r="C14" s="4"/>
      <c r="D14" s="5"/>
      <c r="H14" s="6" t="str">
        <f>IFERROR("Sales between " &amp; TEXT(CUBERANKEDMEMBER("ThisWorkbookDataModel",Slicer_Year,1)-1,"#") &amp; " and " &amp; CUBERANKEDMEMBER("ThisWorkbookDataModel",Slicer_Year,1)&amp; IF(CUBEVALUE("ThisWorkbookDataModel","[Measures].[GrowthFromLastYear]",Slicer_Year,Slicer_IsVanarsdel1,Slicer_Country1)&lt;0," Shrank "," Grew ")  &amp; TEXT(ABS(CUBEVALUE("ThisWorkbookDataModel","[Measures].[GrowthFromLastYear]",Slicer_Year,Slicer_IsVanarsdel1,Slicer_Country1)*100),"#")&amp;"%","")</f>
        <v/>
      </c>
    </row>
    <row r="15" spans="2:16" x14ac:dyDescent="0.25">
      <c r="B15" s="2"/>
      <c r="C15" s="4"/>
      <c r="D15" s="5"/>
    </row>
    <row r="16" spans="2:16" x14ac:dyDescent="0.25">
      <c r="B16" s="2"/>
      <c r="C16" s="4"/>
      <c r="D16" s="5"/>
      <c r="O16" s="1" t="s">
        <v>29</v>
      </c>
      <c r="P16" s="1" t="s">
        <v>28</v>
      </c>
    </row>
    <row r="17" spans="2:29" x14ac:dyDescent="0.25">
      <c r="B17" s="2"/>
      <c r="C17" s="4"/>
      <c r="D17" s="5"/>
      <c r="O17" s="1" t="s">
        <v>0</v>
      </c>
      <c r="P17" t="s">
        <v>15</v>
      </c>
      <c r="Q17" t="s">
        <v>16</v>
      </c>
      <c r="R17" t="s">
        <v>17</v>
      </c>
      <c r="S17" t="s">
        <v>18</v>
      </c>
      <c r="T17" t="s">
        <v>19</v>
      </c>
      <c r="U17" t="s">
        <v>20</v>
      </c>
      <c r="V17" t="s">
        <v>21</v>
      </c>
      <c r="W17" t="s">
        <v>22</v>
      </c>
      <c r="X17" t="s">
        <v>23</v>
      </c>
      <c r="Y17" t="s">
        <v>24</v>
      </c>
      <c r="Z17" t="s">
        <v>25</v>
      </c>
      <c r="AA17" t="s">
        <v>26</v>
      </c>
      <c r="AB17" t="s">
        <v>27</v>
      </c>
      <c r="AC17" t="s">
        <v>14</v>
      </c>
    </row>
    <row r="18" spans="2:29" x14ac:dyDescent="0.25">
      <c r="B18" s="2"/>
      <c r="C18" s="4"/>
      <c r="D18" s="5"/>
      <c r="O18" s="2" t="s">
        <v>10</v>
      </c>
      <c r="P18" s="19">
        <v>3112320.2775000096</v>
      </c>
      <c r="Q18" s="19">
        <v>736032.88499999978</v>
      </c>
      <c r="R18" s="19"/>
      <c r="S18" s="19">
        <v>975970.01250000007</v>
      </c>
      <c r="T18" s="19"/>
      <c r="U18" s="19"/>
      <c r="V18" s="19">
        <v>718190.49750000006</v>
      </c>
      <c r="W18" s="19">
        <v>2360354.1675000228</v>
      </c>
      <c r="X18" s="19">
        <v>32499.232499999995</v>
      </c>
      <c r="Y18" s="19">
        <v>1089309.8475000006</v>
      </c>
      <c r="Z18" s="19"/>
      <c r="AA18" s="19"/>
      <c r="AB18" s="19"/>
      <c r="AC18" s="19">
        <v>9024676.9199999589</v>
      </c>
    </row>
    <row r="19" spans="2:29" x14ac:dyDescent="0.25">
      <c r="B19" s="2"/>
      <c r="C19" s="4"/>
      <c r="D19" s="5"/>
      <c r="O19" s="2" t="s">
        <v>11</v>
      </c>
      <c r="P19" s="19">
        <v>88123.245000000083</v>
      </c>
      <c r="Q19" s="19">
        <v>8478565.9874999411</v>
      </c>
      <c r="R19" s="19"/>
      <c r="S19" s="19">
        <v>984210.67500000226</v>
      </c>
      <c r="T19" s="19"/>
      <c r="U19" s="19"/>
      <c r="V19" s="19">
        <v>8550383.9399999585</v>
      </c>
      <c r="W19" s="19">
        <v>5183505.1274999967</v>
      </c>
      <c r="X19" s="19">
        <v>27432.719999999972</v>
      </c>
      <c r="Y19" s="19">
        <v>5510287.9125001347</v>
      </c>
      <c r="Z19" s="19"/>
      <c r="AA19" s="19">
        <v>116480.64749999998</v>
      </c>
      <c r="AB19" s="19"/>
      <c r="AC19" s="19">
        <v>28938990.254999526</v>
      </c>
    </row>
    <row r="20" spans="2:29" x14ac:dyDescent="0.25">
      <c r="B20" s="2"/>
      <c r="C20" s="4"/>
      <c r="D20" s="5"/>
      <c r="O20" s="2" t="s">
        <v>12</v>
      </c>
      <c r="P20" s="19">
        <v>4151265.9300000011</v>
      </c>
      <c r="Q20" s="19">
        <v>18444999.77249914</v>
      </c>
      <c r="R20" s="19">
        <v>5517160.3725000061</v>
      </c>
      <c r="S20" s="19">
        <v>9251152.4174999502</v>
      </c>
      <c r="T20" s="19">
        <v>2939553.2250000145</v>
      </c>
      <c r="U20" s="19">
        <v>4741688.0175000001</v>
      </c>
      <c r="V20" s="19">
        <v>26992338.187500123</v>
      </c>
      <c r="W20" s="19">
        <v>21140472.989999495</v>
      </c>
      <c r="X20" s="19">
        <v>549691.22249999992</v>
      </c>
      <c r="Y20" s="19">
        <v>289840.52999999985</v>
      </c>
      <c r="Z20" s="19">
        <v>16653.63</v>
      </c>
      <c r="AA20" s="19">
        <v>147911432.39250633</v>
      </c>
      <c r="AB20" s="19">
        <v>3198145.3350000284</v>
      </c>
      <c r="AC20" s="19">
        <v>245144394.02252525</v>
      </c>
    </row>
    <row r="21" spans="2:29" x14ac:dyDescent="0.25">
      <c r="B21" s="2"/>
      <c r="C21" s="4"/>
      <c r="D21" s="5"/>
      <c r="O21" s="2" t="s">
        <v>13</v>
      </c>
      <c r="P21" s="19"/>
      <c r="Q21" s="19">
        <v>1444676.0475000048</v>
      </c>
      <c r="R21" s="19"/>
      <c r="S21" s="19">
        <v>691981.3424999998</v>
      </c>
      <c r="T21" s="19"/>
      <c r="U21" s="19"/>
      <c r="V21" s="19">
        <v>1682714.5650000095</v>
      </c>
      <c r="W21" s="19"/>
      <c r="X21" s="19">
        <v>1303445.2725000065</v>
      </c>
      <c r="Y21" s="19"/>
      <c r="Z21" s="19">
        <v>519410.58749999967</v>
      </c>
      <c r="AA21" s="19"/>
      <c r="AB21" s="19"/>
      <c r="AC21" s="19">
        <v>5642227.8150000945</v>
      </c>
    </row>
    <row r="22" spans="2:29" x14ac:dyDescent="0.25">
      <c r="B22" s="2"/>
      <c r="C22" s="4"/>
      <c r="D22" s="5"/>
      <c r="O22" s="2" t="s">
        <v>14</v>
      </c>
      <c r="P22" s="19">
        <v>7351709.4524999727</v>
      </c>
      <c r="Q22" s="19">
        <v>29104274.692499325</v>
      </c>
      <c r="R22" s="19">
        <v>5517160.3725000061</v>
      </c>
      <c r="S22" s="19">
        <v>11903314.447499692</v>
      </c>
      <c r="T22" s="19">
        <v>2939553.2250000127</v>
      </c>
      <c r="U22" s="19">
        <v>4741688.0175000168</v>
      </c>
      <c r="V22" s="19">
        <v>37943627.190001354</v>
      </c>
      <c r="W22" s="19">
        <v>28684332.285000458</v>
      </c>
      <c r="X22" s="19">
        <v>1913068.4475000198</v>
      </c>
      <c r="Y22" s="19">
        <v>6889438.2900001695</v>
      </c>
      <c r="Z22" s="19">
        <v>536064.2174999991</v>
      </c>
      <c r="AA22" s="19">
        <v>148027913.04000378</v>
      </c>
      <c r="AB22" s="19">
        <v>3198145.3350000223</v>
      </c>
      <c r="AC22" s="19">
        <v>288750289.01249826</v>
      </c>
    </row>
  </sheetData>
  <mergeCells count="1">
    <mergeCell ref="F1:M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32"/>
  <sheetViews>
    <sheetView showGridLines="0" topLeftCell="E1" workbookViewId="0">
      <selection activeCell="V2" sqref="V2"/>
    </sheetView>
  </sheetViews>
  <sheetFormatPr defaultRowHeight="15" x14ac:dyDescent="0.25"/>
  <cols>
    <col min="1" max="1" width="13.140625" bestFit="1" customWidth="1"/>
    <col min="2" max="2" width="14.42578125" bestFit="1" customWidth="1"/>
    <col min="3" max="3" width="10.85546875" bestFit="1" customWidth="1"/>
    <col min="4" max="4" width="9.28515625" bestFit="1" customWidth="1"/>
    <col min="5" max="5" width="11.28515625" bestFit="1" customWidth="1"/>
    <col min="14" max="14" width="13.140625" bestFit="1" customWidth="1"/>
    <col min="15" max="15" width="9.42578125" bestFit="1" customWidth="1"/>
  </cols>
  <sheetData>
    <row r="1" spans="8:16" ht="38.25" customHeight="1" thickBot="1" x14ac:dyDescent="0.3">
      <c r="H1" s="26" t="s">
        <v>7</v>
      </c>
      <c r="I1" s="26"/>
      <c r="J1" s="26"/>
      <c r="K1" s="26"/>
      <c r="L1" s="26"/>
      <c r="M1" s="26"/>
      <c r="N1" s="26"/>
      <c r="O1" s="26"/>
      <c r="P1" s="26"/>
    </row>
    <row r="2" spans="8:16" ht="15.75" thickTop="1" x14ac:dyDescent="0.25"/>
    <row r="23" spans="1:15" x14ac:dyDescent="0.25">
      <c r="A23" s="1" t="s">
        <v>0</v>
      </c>
      <c r="B23" t="s">
        <v>36</v>
      </c>
    </row>
    <row r="24" spans="1:15" x14ac:dyDescent="0.25">
      <c r="A24" s="2" t="s">
        <v>30</v>
      </c>
      <c r="B24" s="4">
        <v>172266947.99999332</v>
      </c>
    </row>
    <row r="25" spans="1:15" x14ac:dyDescent="0.25">
      <c r="A25" s="2" t="s">
        <v>31</v>
      </c>
      <c r="B25" s="4">
        <v>205878707.37000051</v>
      </c>
    </row>
    <row r="26" spans="1:15" x14ac:dyDescent="0.25">
      <c r="A26" s="2" t="s">
        <v>32</v>
      </c>
      <c r="B26" s="4">
        <v>231532498.89000067</v>
      </c>
      <c r="N26" s="1" t="s">
        <v>0</v>
      </c>
      <c r="O26" t="s">
        <v>37</v>
      </c>
    </row>
    <row r="27" spans="1:15" x14ac:dyDescent="0.25">
      <c r="A27" s="2" t="s">
        <v>33</v>
      </c>
      <c r="B27" s="4">
        <v>153526630.95000017</v>
      </c>
      <c r="N27" s="2" t="s">
        <v>30</v>
      </c>
      <c r="O27" s="20">
        <v>-0.11352062613111946</v>
      </c>
    </row>
    <row r="28" spans="1:15" x14ac:dyDescent="0.25">
      <c r="A28" s="2" t="s">
        <v>34</v>
      </c>
      <c r="B28" s="4">
        <v>557904250.9425</v>
      </c>
      <c r="N28" s="2" t="s">
        <v>31</v>
      </c>
      <c r="O28" s="20">
        <v>-0.34495840873712824</v>
      </c>
    </row>
    <row r="29" spans="1:15" x14ac:dyDescent="0.25">
      <c r="A29" s="2" t="s">
        <v>14</v>
      </c>
      <c r="B29" s="4">
        <v>1321109036.1524959</v>
      </c>
      <c r="N29" s="2" t="s">
        <v>32</v>
      </c>
      <c r="O29" s="20">
        <v>-0.64454720372542074</v>
      </c>
    </row>
    <row r="30" spans="1:15" x14ac:dyDescent="0.25">
      <c r="N30" s="2" t="s">
        <v>33</v>
      </c>
      <c r="O30" s="20">
        <v>-0.32834463771409528</v>
      </c>
    </row>
    <row r="31" spans="1:15" x14ac:dyDescent="0.25">
      <c r="N31" s="2" t="s">
        <v>34</v>
      </c>
      <c r="O31" s="20">
        <v>-0.35011066328839435</v>
      </c>
    </row>
    <row r="32" spans="1:15" x14ac:dyDescent="0.25">
      <c r="N32" s="2" t="s">
        <v>14</v>
      </c>
      <c r="O32" s="20">
        <v>-0.3088840144071181</v>
      </c>
    </row>
  </sheetData>
  <mergeCells count="1">
    <mergeCell ref="H1:P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8"/>
  <sheetViews>
    <sheetView showGridLines="0" topLeftCell="D6" workbookViewId="0">
      <selection activeCell="F30" sqref="F30"/>
    </sheetView>
  </sheetViews>
  <sheetFormatPr defaultRowHeight="15" x14ac:dyDescent="0.25"/>
  <cols>
    <col min="2" max="2" width="13.140625" bestFit="1" customWidth="1"/>
    <col min="3" max="3" width="14" bestFit="1" customWidth="1"/>
    <col min="4" max="4" width="13.85546875" bestFit="1" customWidth="1"/>
    <col min="5" max="5" width="14" bestFit="1" customWidth="1"/>
    <col min="6" max="6" width="13.85546875" bestFit="1" customWidth="1"/>
    <col min="7" max="7" width="14" bestFit="1" customWidth="1"/>
    <col min="8" max="8" width="13.85546875" bestFit="1" customWidth="1"/>
    <col min="9" max="9" width="14" bestFit="1" customWidth="1"/>
    <col min="10" max="10" width="13.85546875" bestFit="1" customWidth="1"/>
    <col min="11" max="11" width="14" bestFit="1" customWidth="1"/>
    <col min="12" max="12" width="13.85546875" bestFit="1" customWidth="1"/>
    <col min="13" max="13" width="19" bestFit="1" customWidth="1"/>
    <col min="14" max="14" width="18.85546875" bestFit="1" customWidth="1"/>
  </cols>
  <sheetData>
    <row r="1" spans="2:11" ht="39.75" customHeight="1" thickBot="1" x14ac:dyDescent="0.3">
      <c r="F1" s="26" t="s">
        <v>8</v>
      </c>
      <c r="G1" s="26"/>
      <c r="H1" s="26"/>
      <c r="I1" s="26"/>
      <c r="J1" s="26"/>
      <c r="K1" s="26"/>
    </row>
    <row r="2" spans="2:11" ht="15.75" thickTop="1" x14ac:dyDescent="0.25"/>
    <row r="3" spans="2:11" x14ac:dyDescent="0.25">
      <c r="B3" s="1" t="s">
        <v>0</v>
      </c>
      <c r="C3" t="s">
        <v>1</v>
      </c>
      <c r="D3" t="s">
        <v>2</v>
      </c>
    </row>
    <row r="4" spans="2:11" x14ac:dyDescent="0.25">
      <c r="B4" s="2">
        <v>2011</v>
      </c>
      <c r="C4" s="3">
        <v>28862</v>
      </c>
      <c r="D4" s="3">
        <v>28862</v>
      </c>
    </row>
    <row r="5" spans="2:11" x14ac:dyDescent="0.25">
      <c r="B5" s="2">
        <v>2012</v>
      </c>
      <c r="C5" s="3">
        <v>3529</v>
      </c>
      <c r="D5" s="3">
        <v>28918</v>
      </c>
    </row>
    <row r="6" spans="2:11" x14ac:dyDescent="0.25">
      <c r="B6" s="2">
        <v>2013</v>
      </c>
      <c r="C6" s="3">
        <v>1644</v>
      </c>
      <c r="D6" s="3">
        <v>28633</v>
      </c>
    </row>
    <row r="7" spans="2:11" x14ac:dyDescent="0.25">
      <c r="B7" s="2">
        <v>2014</v>
      </c>
      <c r="C7" s="3">
        <v>1201</v>
      </c>
      <c r="D7" s="3">
        <v>29312</v>
      </c>
    </row>
    <row r="8" spans="2:11" x14ac:dyDescent="0.25">
      <c r="B8" s="2">
        <v>2015</v>
      </c>
      <c r="C8" s="3">
        <v>494</v>
      </c>
      <c r="D8" s="3">
        <v>25970</v>
      </c>
    </row>
  </sheetData>
  <mergeCells count="1">
    <mergeCell ref="F1:K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V39"/>
  <sheetViews>
    <sheetView showGridLines="0" topLeftCell="A11" workbookViewId="0">
      <selection activeCell="I8" sqref="I8"/>
    </sheetView>
  </sheetViews>
  <sheetFormatPr defaultRowHeight="15" x14ac:dyDescent="0.25"/>
  <cols>
    <col min="2" max="2" width="16.42578125" customWidth="1"/>
    <col min="3" max="3" width="18.28515625" bestFit="1" customWidth="1"/>
    <col min="4" max="4" width="6.28515625" customWidth="1"/>
    <col min="5" max="5" width="15.5703125" bestFit="1" customWidth="1"/>
    <col min="6" max="6" width="3.5703125" customWidth="1"/>
    <col min="7" max="7" width="16.28515625" bestFit="1" customWidth="1"/>
    <col min="8" max="8" width="18.28515625" customWidth="1"/>
    <col min="9" max="9" width="14.85546875" customWidth="1"/>
    <col min="10" max="10" width="7.85546875" customWidth="1"/>
    <col min="11" max="11" width="23.28515625" bestFit="1" customWidth="1"/>
    <col min="20" max="20" width="12.7109375" bestFit="1" customWidth="1"/>
  </cols>
  <sheetData>
    <row r="3" spans="2:22" x14ac:dyDescent="0.25">
      <c r="T3" t="str" vm="2">
        <f>CUBERANKEDMEMBER("ThisWorkbookDataModel",Slicer_Country2,1)</f>
        <v>USA</v>
      </c>
    </row>
    <row r="4" spans="2:22" x14ac:dyDescent="0.25">
      <c r="T4" t="str" vm="3">
        <f>CUBERANKEDMEMBER("ThisWorkbookDataModel",Slicer_Segment1,1)</f>
        <v>All</v>
      </c>
    </row>
    <row r="5" spans="2:22" x14ac:dyDescent="0.25">
      <c r="T5" t="str" vm="15">
        <f>C12</f>
        <v>2015 Revenue</v>
      </c>
    </row>
    <row r="6" spans="2:22" x14ac:dyDescent="0.25">
      <c r="T6" t="str" vm="16">
        <f>CUBEMEMBER("ThisWorkbookDataModel",T3:T5,"ForSort")</f>
        <v>ForSort</v>
      </c>
    </row>
    <row r="8" spans="2:22" x14ac:dyDescent="0.25">
      <c r="T8" t="s">
        <v>9</v>
      </c>
    </row>
    <row r="9" spans="2:22" x14ac:dyDescent="0.25">
      <c r="T9" s="4">
        <v>288750289.01249826</v>
      </c>
    </row>
    <row r="12" spans="2:22" ht="43.15" customHeight="1" thickBot="1" x14ac:dyDescent="0.35">
      <c r="B12" s="14" t="str" vm="17">
        <f>CUBESET("ThisWorkbookDataModel","[Locations].[Geo].[Country].["&amp;T3&amp;"].children","",2,T6)</f>
        <v/>
      </c>
      <c r="C12" s="18" t="str" vm="15">
        <f>CUBEMEMBER("ThisWorkbookDataModel","[Measures].[OurSales]",CUBERANKEDMEMBER("ThisWorkbookDataModel",Slicer_Year1,1)&amp;" Revenue")</f>
        <v>2015 Revenue</v>
      </c>
      <c r="D12" s="14"/>
      <c r="E12" s="14" t="str" vm="4">
        <f>CUBEMEMBER("ThisWorkbookDataModel","[Measures].[LastYearRevenue]",CUBERANKEDMEMBER("ThisWorkbookDataModel",Slicer_Year1,1)-1&amp;" Revenue")</f>
        <v>2014 Revenue</v>
      </c>
      <c r="F12" s="14"/>
      <c r="G12" s="14"/>
      <c r="H12" s="14"/>
      <c r="I12" s="14" t="str" vm="1">
        <f>CUBEMEMBER("ThisWorkbookDataModel","[Measures].[GrowthFromLastYear]","Change")</f>
        <v>Change</v>
      </c>
    </row>
    <row r="13" spans="2:22" ht="20.25" thickTop="1" thickBot="1" x14ac:dyDescent="0.3">
      <c r="B13" s="11" t="str" vm="2">
        <f>T3</f>
        <v>USA</v>
      </c>
      <c r="C13" s="9" vm="21">
        <f>IFERROR(CUBEVALUE("ThisWorkbookDataModel",C$12,$B13,Slicer_Segment1,Slicer_IsVanarsdel2,Slicer_Year1),"")</f>
        <v>60118276.889999986</v>
      </c>
      <c r="D13" s="12" t="str">
        <f>IF(C13="","","-")</f>
        <v>-</v>
      </c>
      <c r="E13" s="9" vm="20">
        <f>IFERROR(CUBEVALUE("ThisWorkbookDataModel",E$12,$B13,Slicer_Segment1,Slicer_IsVanarsdel2,Slicer_Year1),"")</f>
        <v>126181677.93000048</v>
      </c>
      <c r="F13" s="12" t="str">
        <f>IF(E13="","","=")</f>
        <v>=</v>
      </c>
      <c r="G13" s="13">
        <f>IFERROR(C13-E13,"")</f>
        <v>-66063401.040000498</v>
      </c>
      <c r="H13" s="13" t="str">
        <f>IF(G13="","","/ "&amp;TEXT(E13,"$ #,#.##"))</f>
        <v>/ $ 12,61,81,677.93</v>
      </c>
      <c r="I13" s="9" vm="19">
        <f>IFERROR(CUBEVALUE("ThisWorkbookDataModel",I$12,$B13,Slicer_Segment1,Slicer_IsVanarsdel2,Slicer_Year1),"")</f>
        <v>-0.52355779479053444</v>
      </c>
    </row>
    <row r="14" spans="2:22" ht="19.5" thickTop="1" x14ac:dyDescent="0.25">
      <c r="B14" s="16" t="str" vm="13">
        <f t="shared" ref="B14" si="0">IFERROR(CUBERANKEDMEMBER("ThisWorkbookDataModel",$B$12,ROW(A1)),"")</f>
        <v>TX</v>
      </c>
      <c r="C14" vm="34">
        <f>IFERROR(CUBEVALUE("ThisWorkbookDataModel",C$12,$B14,Slicer_Segment1,Slicer_IsVanarsdel2,Slicer_Year1),"")</f>
        <v>4817348.8124999451</v>
      </c>
      <c r="D14" s="7" t="str">
        <f>IF(C14="","","-")</f>
        <v>-</v>
      </c>
      <c r="E14" vm="35">
        <f>IFERROR(CUBEVALUE("ThisWorkbookDataModel",E$12,$B14,Slicer_Segment1,Slicer_IsVanarsdel2,Slicer_Year1),"")</f>
        <v>11445504.472499996</v>
      </c>
      <c r="F14" s="7" t="str">
        <f>IF(E14="","","=")</f>
        <v>=</v>
      </c>
      <c r="G14" s="8">
        <f>IFERROR(C14-E14,"")</f>
        <v>-6628155.6600000514</v>
      </c>
      <c r="H14" s="8" t="str">
        <f>IF(G14="","","/ "&amp;TEXT(E14,"$ #,#.##"))</f>
        <v>/ $ 1,14,45,504.47</v>
      </c>
      <c r="I14" vm="36">
        <f>IFERROR(CUBEVALUE("ThisWorkbookDataModel",I$12,$B14,Slicer_Segment1,Slicer_IsVanarsdel2,Slicer_Year1),"")</f>
        <v>-0.57910559346033696</v>
      </c>
    </row>
    <row r="15" spans="2:22" ht="18.75" x14ac:dyDescent="0.25">
      <c r="B15" s="16" t="str" vm="11">
        <f t="shared" ref="B15:B23" si="1">IFERROR(CUBERANKEDMEMBER("ThisWorkbookDataModel",$B$12,ROW(A2)),"")</f>
        <v>FL</v>
      </c>
      <c r="C15" vm="39">
        <f>IFERROR(CUBEVALUE("ThisWorkbookDataModel",C$12,$B15,Slicer_Segment1,Slicer_IsVanarsdel2,Slicer_Year1),"")</f>
        <v>3321112.0949999746</v>
      </c>
      <c r="D15" s="7" t="str">
        <f t="shared" ref="D15:D23" si="2">IF(C15="","","-")</f>
        <v>-</v>
      </c>
      <c r="E15" vm="38">
        <f>IFERROR(CUBEVALUE("ThisWorkbookDataModel",E$12,$B15,Slicer_Segment1,Slicer_IsVanarsdel2,Slicer_Year1),"")</f>
        <v>8562211.5074999947</v>
      </c>
      <c r="F15" s="7" t="str">
        <f t="shared" ref="F15:F23" si="3">IF(E15="","","=")</f>
        <v>=</v>
      </c>
      <c r="G15" s="8">
        <f t="shared" ref="G15:G19" si="4">IFERROR(C15-E15,"")</f>
        <v>-5241099.4125000201</v>
      </c>
      <c r="H15" s="8" t="str">
        <f t="shared" ref="H15:H23" si="5">IF(G15="","","/ "&amp;TEXT(E15,"$ #,#.##"))</f>
        <v>/ $ 85,62,211.51</v>
      </c>
      <c r="I15" vm="37">
        <f>IFERROR(CUBEVALUE("ThisWorkbookDataModel",I$12,$B15,Slicer_Segment1,Slicer_IsVanarsdel2,Slicer_Year1),"")</f>
        <v>-0.61211982534058229</v>
      </c>
    </row>
    <row r="16" spans="2:22" s="15" customFormat="1" ht="18.75" x14ac:dyDescent="0.25">
      <c r="B16" s="16" t="str" vm="8">
        <f t="shared" si="1"/>
        <v>CA</v>
      </c>
      <c r="C16" vm="23">
        <f>IFERROR(CUBEVALUE("ThisWorkbookDataModel",C$12,$B16,Slicer_Segment1,Slicer_IsVanarsdel2,Slicer_Year1),"")</f>
        <v>3835374.3224999779</v>
      </c>
      <c r="D16" s="7" t="str">
        <f t="shared" si="2"/>
        <v>-</v>
      </c>
      <c r="E16" vm="24">
        <f>IFERROR(CUBEVALUE("ThisWorkbookDataModel",E$12,$B16,Slicer_Segment1,Slicer_IsVanarsdel2,Slicer_Year1),"")</f>
        <v>9222926.1599999871</v>
      </c>
      <c r="F16" s="7" t="str">
        <f t="shared" si="3"/>
        <v>=</v>
      </c>
      <c r="G16" s="8">
        <f t="shared" si="4"/>
        <v>-5387551.8375000097</v>
      </c>
      <c r="H16" s="8" t="str">
        <f t="shared" si="5"/>
        <v>/ $ 92,22,926.16</v>
      </c>
      <c r="I16" vm="22">
        <f>IFERROR(CUBEVALUE("ThisWorkbookDataModel",I$12,$B16,Slicer_Segment1,Slicer_IsVanarsdel2,Slicer_Year1),"")</f>
        <v>-0.58414777956977781</v>
      </c>
      <c r="T16"/>
      <c r="U16"/>
      <c r="V16"/>
    </row>
    <row r="17" spans="2:9" ht="18.75" x14ac:dyDescent="0.25">
      <c r="B17" s="16" t="str" vm="7">
        <f t="shared" si="1"/>
        <v>OH</v>
      </c>
      <c r="C17" vm="46">
        <f>IFERROR(CUBEVALUE("ThisWorkbookDataModel",C$12,$B17,Slicer_Segment1,Slicer_IsVanarsdel2,Slicer_Year1),"")</f>
        <v>2998375.7474999814</v>
      </c>
      <c r="D17" s="7" t="str">
        <f t="shared" si="2"/>
        <v>-</v>
      </c>
      <c r="E17" vm="48">
        <f>IFERROR(CUBEVALUE("ThisWorkbookDataModel",E$12,$B17,Slicer_Segment1,Slicer_IsVanarsdel2,Slicer_Year1),"")</f>
        <v>6147802.8674999923</v>
      </c>
      <c r="F17" s="7" t="str">
        <f t="shared" si="3"/>
        <v>=</v>
      </c>
      <c r="G17" s="8">
        <f t="shared" si="4"/>
        <v>-3149427.1200000108</v>
      </c>
      <c r="H17" s="8" t="str">
        <f t="shared" si="5"/>
        <v>/ $ 61,47,802.87</v>
      </c>
      <c r="I17" vm="47">
        <f>IFERROR(CUBEVALUE("ThisWorkbookDataModel",I$12,$B17,Slicer_Segment1,Slicer_IsVanarsdel2,Slicer_Year1),"")</f>
        <v>-0.51228498829220381</v>
      </c>
    </row>
    <row r="18" spans="2:9" ht="18.75" x14ac:dyDescent="0.25">
      <c r="B18" s="16" t="str" vm="5">
        <f t="shared" si="1"/>
        <v>IL</v>
      </c>
      <c r="C18" vm="41">
        <f>IFERROR(CUBEVALUE("ThisWorkbookDataModel",C$12,$B18,Slicer_Segment1,Slicer_IsVanarsdel2,Slicer_Year1),"")</f>
        <v>3371803.0499999691</v>
      </c>
      <c r="D18" s="7" t="str">
        <f t="shared" si="2"/>
        <v>-</v>
      </c>
      <c r="E18" vm="40">
        <f>IFERROR(CUBEVALUE("ThisWorkbookDataModel",E$12,$B18,Slicer_Segment1,Slicer_IsVanarsdel2,Slicer_Year1),"")</f>
        <v>6425249.5124999881</v>
      </c>
      <c r="F18" s="7" t="str">
        <f t="shared" si="3"/>
        <v>=</v>
      </c>
      <c r="G18" s="8">
        <f t="shared" si="4"/>
        <v>-3053446.462500019</v>
      </c>
      <c r="H18" s="8" t="str">
        <f t="shared" si="5"/>
        <v>/ $ 64,25,249.51</v>
      </c>
      <c r="I18" vm="42">
        <f>IFERROR(CUBEVALUE("ThisWorkbookDataModel",I$12,$B18,Slicer_Segment1,Slicer_IsVanarsdel2,Slicer_Year1),"")</f>
        <v>-0.47522613037201095</v>
      </c>
    </row>
    <row r="19" spans="2:9" ht="18.75" x14ac:dyDescent="0.25">
      <c r="B19" s="16" t="str" vm="14">
        <f t="shared" si="1"/>
        <v>PA</v>
      </c>
      <c r="C19" vm="51">
        <f>IFERROR(CUBEVALUE("ThisWorkbookDataModel",C$12,$B19,Slicer_Segment1,Slicer_IsVanarsdel2,Slicer_Year1),"")</f>
        <v>3099613.1249999865</v>
      </c>
      <c r="D19" s="7" t="str">
        <f t="shared" si="2"/>
        <v>-</v>
      </c>
      <c r="E19" vm="50">
        <f>IFERROR(CUBEVALUE("ThisWorkbookDataModel",E$12,$B19,Slicer_Segment1,Slicer_IsVanarsdel2,Slicer_Year1),"")</f>
        <v>5724649.7699999902</v>
      </c>
      <c r="F19" s="7" t="str">
        <f t="shared" si="3"/>
        <v>=</v>
      </c>
      <c r="G19" s="8">
        <f t="shared" si="4"/>
        <v>-2625036.6450000037</v>
      </c>
      <c r="H19" s="8" t="str">
        <f t="shared" si="5"/>
        <v>/ $ 57,24,649.77</v>
      </c>
      <c r="I19" vm="49">
        <f>IFERROR(CUBEVALUE("ThisWorkbookDataModel",I$12,$B19,Slicer_Segment1,Slicer_IsVanarsdel2,Slicer_Year1),"")</f>
        <v>-0.45854973674660421</v>
      </c>
    </row>
    <row r="20" spans="2:9" ht="18.75" x14ac:dyDescent="0.25">
      <c r="B20" s="16" t="str" vm="10">
        <f t="shared" si="1"/>
        <v>NY</v>
      </c>
      <c r="C20" vm="33">
        <f>IFERROR(CUBEVALUE("ThisWorkbookDataModel",C$12,$B20,Slicer_Segment1,Slicer_IsVanarsdel2,Slicer_Year1),"")</f>
        <v>2681537.8799999868</v>
      </c>
      <c r="D20" s="7" t="str">
        <f t="shared" si="2"/>
        <v>-</v>
      </c>
      <c r="E20" vm="32">
        <f>IFERROR(CUBEVALUE("ThisWorkbookDataModel",E$12,$B20,Slicer_Segment1,Slicer_IsVanarsdel2,Slicer_Year1),"")</f>
        <v>4890628.8374999929</v>
      </c>
      <c r="F20" s="7" t="str">
        <f>IF(E20="","","=")</f>
        <v>=</v>
      </c>
      <c r="G20" s="8">
        <f>IFERROR(C20-E20,"")</f>
        <v>-2209090.9575000061</v>
      </c>
      <c r="H20" s="8" t="str">
        <f t="shared" si="5"/>
        <v>/ $ 48,90,628.84</v>
      </c>
      <c r="I20" vm="31">
        <f>IFERROR(CUBEVALUE("ThisWorkbookDataModel",I$12,$B20,Slicer_Segment1,Slicer_IsVanarsdel2,Slicer_Year1),"")</f>
        <v>-0.45169875508877427</v>
      </c>
    </row>
    <row r="21" spans="2:9" ht="18.75" x14ac:dyDescent="0.25">
      <c r="B21" s="16" t="str" vm="6">
        <f t="shared" si="1"/>
        <v>WI</v>
      </c>
      <c r="C21" vm="27">
        <f>IFERROR(CUBEVALUE("ThisWorkbookDataModel",C$12,$B21,Slicer_Segment1,Slicer_IsVanarsdel2,Slicer_Year1),"")</f>
        <v>2448331.1999999881</v>
      </c>
      <c r="D21" s="7" t="str">
        <f t="shared" si="2"/>
        <v>-</v>
      </c>
      <c r="E21" vm="25">
        <f>IFERROR(CUBEVALUE("ThisWorkbookDataModel",E$12,$B21,Slicer_Segment1,Slicer_IsVanarsdel2,Slicer_Year1),"")</f>
        <v>4557620.8649999937</v>
      </c>
      <c r="F21" s="7" t="str">
        <f t="shared" si="3"/>
        <v>=</v>
      </c>
      <c r="G21" s="8">
        <f t="shared" ref="G21:G23" si="6">IFERROR(C21-E21,"")</f>
        <v>-2109289.6650000056</v>
      </c>
      <c r="H21" s="8" t="str">
        <f t="shared" si="5"/>
        <v>/ $ 45,57,620.86</v>
      </c>
      <c r="I21" vm="26">
        <f>IFERROR(CUBEVALUE("ThisWorkbookDataModel",I$12,$B21,Slicer_Segment1,Slicer_IsVanarsdel2,Slicer_Year1),"")</f>
        <v>-0.46280498696111017</v>
      </c>
    </row>
    <row r="22" spans="2:9" ht="18.75" x14ac:dyDescent="0.25">
      <c r="B22" s="16" t="str" vm="12">
        <f t="shared" si="1"/>
        <v>MI</v>
      </c>
      <c r="C22" vm="45">
        <f>IFERROR(CUBEVALUE("ThisWorkbookDataModel",C$12,$B22,Slicer_Segment1,Slicer_IsVanarsdel2,Slicer_Year1),"")</f>
        <v>2142481.7400000016</v>
      </c>
      <c r="D22" s="7" t="str">
        <f t="shared" si="2"/>
        <v>-</v>
      </c>
      <c r="E22" vm="43">
        <f>IFERROR(CUBEVALUE("ThisWorkbookDataModel",E$12,$B22,Slicer_Segment1,Slicer_IsVanarsdel2,Slicer_Year1),"")</f>
        <v>4059045.269999993</v>
      </c>
      <c r="F22" s="7" t="str">
        <f t="shared" si="3"/>
        <v>=</v>
      </c>
      <c r="G22" s="8">
        <f t="shared" si="6"/>
        <v>-1916563.5299999914</v>
      </c>
      <c r="H22" s="8" t="str">
        <f t="shared" si="5"/>
        <v>/ $ 40,59,045.27</v>
      </c>
      <c r="I22" vm="44">
        <f>IFERROR(CUBEVALUE("ThisWorkbookDataModel",I$12,$B22,Slicer_Segment1,Slicer_IsVanarsdel2,Slicer_Year1),"")</f>
        <v>-0.4721710162153463</v>
      </c>
    </row>
    <row r="23" spans="2:9" ht="18.75" x14ac:dyDescent="0.25">
      <c r="B23" s="17" t="str" vm="9">
        <f t="shared" si="1"/>
        <v>NC</v>
      </c>
      <c r="C23" vm="30">
        <f>IFERROR(CUBEVALUE("ThisWorkbookDataModel",C$12,$B23,Slicer_Segment1,Slicer_IsVanarsdel2,Slicer_Year1),"")</f>
        <v>1687372.3125</v>
      </c>
      <c r="D23" s="7" t="str">
        <f t="shared" si="2"/>
        <v>-</v>
      </c>
      <c r="E23" vm="29">
        <f>IFERROR(CUBEVALUE("ThisWorkbookDataModel",E$12,$B23,Slicer_Segment1,Slicer_IsVanarsdel2,Slicer_Year1),"")</f>
        <v>3574475.4674999914</v>
      </c>
      <c r="F23" s="7" t="str">
        <f t="shared" si="3"/>
        <v>=</v>
      </c>
      <c r="G23" s="8">
        <f t="shared" si="6"/>
        <v>-1887103.1549999914</v>
      </c>
      <c r="H23" s="8" t="str">
        <f t="shared" si="5"/>
        <v>/ $ 35,74,475.47</v>
      </c>
      <c r="I23" vm="28">
        <f>IFERROR(CUBEVALUE("ThisWorkbookDataModel",I$12,$B23,Slicer_Segment1,Slicer_IsVanarsdel2,Slicer_Year1),"")</f>
        <v>-0.52793848276705113</v>
      </c>
    </row>
    <row r="32" spans="2:9" x14ac:dyDescent="0.25">
      <c r="D32" s="10"/>
    </row>
    <row r="33" spans="4:4" x14ac:dyDescent="0.25">
      <c r="D33" s="10"/>
    </row>
    <row r="34" spans="4:4" x14ac:dyDescent="0.25">
      <c r="D34" s="10"/>
    </row>
    <row r="35" spans="4:4" x14ac:dyDescent="0.25">
      <c r="D35" s="10"/>
    </row>
    <row r="36" spans="4:4" x14ac:dyDescent="0.25">
      <c r="D36" s="10"/>
    </row>
    <row r="37" spans="4:4" x14ac:dyDescent="0.25">
      <c r="D37" s="10"/>
    </row>
    <row r="38" spans="4:4" x14ac:dyDescent="0.25">
      <c r="D38" s="10"/>
    </row>
    <row r="39" spans="4:4" x14ac:dyDescent="0.25">
      <c r="D39" s="10"/>
    </row>
  </sheetData>
  <conditionalFormatting sqref="D32:D39">
    <cfRule type="expression" dxfId="1" priority="2">
      <formula>$E32=""</formula>
    </cfRule>
  </conditionalFormatting>
  <conditionalFormatting sqref="B14:B23">
    <cfRule type="expression" dxfId="0" priority="4">
      <formula>$C14=""</formula>
    </cfRule>
  </conditionalFormatting>
  <conditionalFormatting sqref="I13:I23">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856B5-4A0B-4E25-A71E-AB3973EAEEA3}">
  <dimension ref="B19:O25"/>
  <sheetViews>
    <sheetView topLeftCell="A2" workbookViewId="0">
      <selection activeCell="L18" sqref="L18"/>
    </sheetView>
  </sheetViews>
  <sheetFormatPr defaultRowHeight="15" x14ac:dyDescent="0.25"/>
  <cols>
    <col min="2" max="2" width="13.140625" bestFit="1" customWidth="1"/>
    <col min="3" max="3" width="20" bestFit="1" customWidth="1"/>
    <col min="14" max="14" width="13.140625" bestFit="1" customWidth="1"/>
    <col min="15" max="15" width="15.5703125" bestFit="1" customWidth="1"/>
  </cols>
  <sheetData>
    <row r="19" spans="2:15" x14ac:dyDescent="0.25">
      <c r="B19" s="1" t="s">
        <v>0</v>
      </c>
      <c r="C19" t="s">
        <v>38</v>
      </c>
      <c r="N19" s="1" t="s">
        <v>0</v>
      </c>
      <c r="O19" t="s">
        <v>29</v>
      </c>
    </row>
    <row r="20" spans="2:15" x14ac:dyDescent="0.25">
      <c r="B20" s="2" t="s">
        <v>30</v>
      </c>
      <c r="C20" s="21">
        <v>0.12495543133205378</v>
      </c>
      <c r="G20" s="23"/>
      <c r="N20" s="2" t="s">
        <v>30</v>
      </c>
      <c r="O20" s="19">
        <v>353854743.48003662</v>
      </c>
    </row>
    <row r="21" spans="2:15" x14ac:dyDescent="0.25">
      <c r="B21" s="2" t="s">
        <v>31</v>
      </c>
      <c r="C21" s="21">
        <v>0.13872274832677242</v>
      </c>
      <c r="N21" s="2" t="s">
        <v>31</v>
      </c>
      <c r="O21" s="19">
        <v>362644305.66000742</v>
      </c>
    </row>
    <row r="22" spans="2:15" x14ac:dyDescent="0.25">
      <c r="B22" s="2" t="s">
        <v>32</v>
      </c>
      <c r="C22" s="21">
        <v>0.15675622830948371</v>
      </c>
      <c r="I22" s="22"/>
      <c r="N22" s="2" t="s">
        <v>32</v>
      </c>
      <c r="O22" s="19">
        <v>358188332.67000085</v>
      </c>
    </row>
    <row r="23" spans="2:15" x14ac:dyDescent="0.25">
      <c r="B23" s="2" t="s">
        <v>33</v>
      </c>
      <c r="C23" s="21">
        <v>0.12128303653365759</v>
      </c>
      <c r="N23" s="2" t="s">
        <v>33</v>
      </c>
      <c r="O23" s="19">
        <v>285595710.75001997</v>
      </c>
    </row>
    <row r="24" spans="2:15" x14ac:dyDescent="0.25">
      <c r="B24" s="2" t="s">
        <v>34</v>
      </c>
      <c r="C24" s="21">
        <v>0.12854171824913455</v>
      </c>
      <c r="N24" s="2" t="s">
        <v>34</v>
      </c>
      <c r="O24" s="19">
        <v>1104789982.3274972</v>
      </c>
    </row>
    <row r="25" spans="2:15" x14ac:dyDescent="0.25">
      <c r="B25" s="2" t="s">
        <v>14</v>
      </c>
      <c r="C25" s="21">
        <v>0.13267806176849956</v>
      </c>
      <c r="N25" s="2" t="s">
        <v>14</v>
      </c>
      <c r="O25" s="19">
        <v>2465073074.8875546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1929C-6669-4650-BC19-DF28A9909FBE}">
  <dimension ref="N20:S29"/>
  <sheetViews>
    <sheetView topLeftCell="A6" workbookViewId="0">
      <selection activeCell="G28" sqref="G28"/>
    </sheetView>
  </sheetViews>
  <sheetFormatPr defaultRowHeight="15" x14ac:dyDescent="0.25"/>
  <cols>
    <col min="14" max="14" width="15.85546875" bestFit="1" customWidth="1"/>
    <col min="15" max="15" width="16.28515625" bestFit="1" customWidth="1"/>
    <col min="16" max="16" width="6" bestFit="1" customWidth="1"/>
    <col min="17" max="17" width="7" bestFit="1" customWidth="1"/>
    <col min="18" max="18" width="6.28515625" bestFit="1" customWidth="1"/>
    <col min="19" max="19" width="11.28515625" bestFit="1" customWidth="1"/>
  </cols>
  <sheetData>
    <row r="20" spans="14:19" x14ac:dyDescent="0.25">
      <c r="N20" s="1" t="s">
        <v>39</v>
      </c>
      <c r="O20" t="s" vm="18">
        <v>35</v>
      </c>
    </row>
    <row r="22" spans="14:19" x14ac:dyDescent="0.25">
      <c r="N22" s="1" t="s">
        <v>40</v>
      </c>
      <c r="O22" s="1" t="s">
        <v>28</v>
      </c>
    </row>
    <row r="23" spans="14:19" x14ac:dyDescent="0.25">
      <c r="N23" s="1" t="s">
        <v>0</v>
      </c>
      <c r="O23" t="s">
        <v>10</v>
      </c>
      <c r="P23" t="s">
        <v>11</v>
      </c>
      <c r="Q23" t="s">
        <v>12</v>
      </c>
      <c r="R23" t="s">
        <v>13</v>
      </c>
      <c r="S23" t="s">
        <v>14</v>
      </c>
    </row>
    <row r="24" spans="14:19" x14ac:dyDescent="0.25">
      <c r="N24" s="2" t="s">
        <v>30</v>
      </c>
      <c r="O24" s="19">
        <v>504</v>
      </c>
      <c r="P24" s="19">
        <v>2384</v>
      </c>
      <c r="Q24" s="19">
        <v>6676</v>
      </c>
      <c r="R24" s="19">
        <v>652</v>
      </c>
      <c r="S24" s="19">
        <v>10216</v>
      </c>
    </row>
    <row r="25" spans="14:19" x14ac:dyDescent="0.25">
      <c r="N25" s="2" t="s">
        <v>31</v>
      </c>
      <c r="O25" s="19">
        <v>510</v>
      </c>
      <c r="P25" s="19">
        <v>2274</v>
      </c>
      <c r="Q25" s="19">
        <v>6715</v>
      </c>
      <c r="R25" s="19">
        <v>944</v>
      </c>
      <c r="S25" s="19">
        <v>10443</v>
      </c>
    </row>
    <row r="26" spans="14:19" x14ac:dyDescent="0.25">
      <c r="N26" s="2" t="s">
        <v>32</v>
      </c>
      <c r="O26" s="19">
        <v>437</v>
      </c>
      <c r="P26" s="19">
        <v>1036</v>
      </c>
      <c r="Q26" s="19">
        <v>6259</v>
      </c>
      <c r="R26" s="19">
        <v>1010</v>
      </c>
      <c r="S26" s="19">
        <v>8742</v>
      </c>
    </row>
    <row r="27" spans="14:19" x14ac:dyDescent="0.25">
      <c r="N27" s="2" t="s">
        <v>33</v>
      </c>
      <c r="O27" s="19">
        <v>408</v>
      </c>
      <c r="P27" s="19">
        <v>1544</v>
      </c>
      <c r="Q27" s="19">
        <v>5211</v>
      </c>
      <c r="R27" s="19">
        <v>384</v>
      </c>
      <c r="S27" s="19">
        <v>7547</v>
      </c>
    </row>
    <row r="28" spans="14:19" x14ac:dyDescent="0.25">
      <c r="N28" s="2" t="s">
        <v>34</v>
      </c>
      <c r="O28" s="19">
        <v>26012</v>
      </c>
      <c r="P28" s="19">
        <v>85841</v>
      </c>
      <c r="Q28" s="19">
        <v>252244</v>
      </c>
      <c r="R28" s="19">
        <v>26482</v>
      </c>
      <c r="S28" s="19">
        <v>390579</v>
      </c>
    </row>
    <row r="29" spans="14:19" x14ac:dyDescent="0.25">
      <c r="N29" s="2" t="s">
        <v>14</v>
      </c>
      <c r="O29" s="19">
        <v>27871</v>
      </c>
      <c r="P29" s="19">
        <v>93079</v>
      </c>
      <c r="Q29" s="19">
        <v>277105</v>
      </c>
      <c r="R29" s="19">
        <v>29472</v>
      </c>
      <c r="S29" s="19">
        <v>427527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B4"/>
  <sheetViews>
    <sheetView workbookViewId="0">
      <selection activeCell="C31" sqref="C31"/>
    </sheetView>
  </sheetViews>
  <sheetFormatPr defaultRowHeight="15" x14ac:dyDescent="0.25"/>
  <cols>
    <col min="2" max="2" width="19.7109375" customWidth="1"/>
  </cols>
  <sheetData>
    <row r="2" spans="2:2" x14ac:dyDescent="0.25">
      <c r="B2" t="s">
        <v>5</v>
      </c>
    </row>
    <row r="3" spans="2:2" x14ac:dyDescent="0.25">
      <c r="B3" t="s">
        <v>3</v>
      </c>
    </row>
    <row r="4" spans="2:2" x14ac:dyDescent="0.25">
      <c r="B4" t="s">
        <v>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41FC78AE-C477-4656-9120-13112159A29D}">
  <ds:schemaRefs/>
</ds:datastoreItem>
</file>

<file path=customXml/itemProps2.xml><?xml version="1.0" encoding="utf-8"?>
<ds:datastoreItem xmlns:ds="http://schemas.openxmlformats.org/officeDocument/2006/customXml" ds:itemID="{AADD5BD3-BEFA-4298-BC1B-F6324A6F0434}">
  <ds:schemaRefs/>
</ds:datastoreItem>
</file>

<file path=customXml/itemProps3.xml><?xml version="1.0" encoding="utf-8"?>
<ds:datastoreItem xmlns:ds="http://schemas.openxmlformats.org/officeDocument/2006/customXml" ds:itemID="{860499EE-08FD-4B03-8192-B5601C747A7A}">
  <ds:schemaRefs/>
</ds:datastoreItem>
</file>

<file path=customXml/itemProps4.xml><?xml version="1.0" encoding="utf-8"?>
<ds:datastoreItem xmlns:ds="http://schemas.openxmlformats.org/officeDocument/2006/customXml" ds:itemID="{0CD9D332-5FAD-436D-AF14-00E9DBC13BF6}">
  <ds:schemaRefs/>
</ds:datastoreItem>
</file>

<file path=customXml/itemProps5.xml><?xml version="1.0" encoding="utf-8"?>
<ds:datastoreItem xmlns:ds="http://schemas.openxmlformats.org/officeDocument/2006/customXml" ds:itemID="{7AF737B4-2C87-4E96-8F16-70995D4538C2}">
  <ds:schemaRefs/>
</ds:datastoreItem>
</file>

<file path=customXml/itemProps6.xml><?xml version="1.0" encoding="utf-8"?>
<ds:datastoreItem xmlns:ds="http://schemas.openxmlformats.org/officeDocument/2006/customXml" ds:itemID="{6608924E-8E4F-44F8-BA16-C02B3107E176}">
  <ds:schemaRefs/>
</ds:datastoreItem>
</file>

<file path=customXml/itemProps7.xml><?xml version="1.0" encoding="utf-8"?>
<ds:datastoreItem xmlns:ds="http://schemas.openxmlformats.org/officeDocument/2006/customXml" ds:itemID="{449594CD-E1A8-4ED1-9A6F-A9302D758E4C}">
  <ds:schemaRefs/>
</ds:datastoreItem>
</file>

<file path=customXml/itemProps8.xml><?xml version="1.0" encoding="utf-8"?>
<ds:datastoreItem xmlns:ds="http://schemas.openxmlformats.org/officeDocument/2006/customXml" ds:itemID="{A8DAC19B-E9B2-4CB8-9BF0-EBB133C69F40}">
  <ds:schemaRefs/>
</ds:datastoreItem>
</file>

<file path=customXml/itemProps9.xml><?xml version="1.0" encoding="utf-8"?>
<ds:datastoreItem xmlns:ds="http://schemas.openxmlformats.org/officeDocument/2006/customXml" ds:itemID="{CB832CDB-4506-4564-94B6-77AB2E95A38A}">
  <ds:schemaRefs/>
</ds:datastoreItem>
</file>

<file path=customXml/itemProps10.xml><?xml version="1.0" encoding="utf-8"?>
<ds:datastoreItem xmlns:ds="http://schemas.openxmlformats.org/officeDocument/2006/customXml" ds:itemID="{73A63A0F-F0CF-47C8-A21D-8444F2C09ABB}">
  <ds:schemaRefs/>
</ds:datastoreItem>
</file>

<file path=customXml/itemProps11.xml><?xml version="1.0" encoding="utf-8"?>
<ds:datastoreItem xmlns:ds="http://schemas.openxmlformats.org/officeDocument/2006/customXml" ds:itemID="{4442BB70-7017-400A-AA41-FFBCD136B012}">
  <ds:schemaRefs/>
</ds:datastoreItem>
</file>

<file path=customXml/itemProps12.xml><?xml version="1.0" encoding="utf-8"?>
<ds:datastoreItem xmlns:ds="http://schemas.openxmlformats.org/officeDocument/2006/customXml" ds:itemID="{8F79E636-DA7E-453A-AA0D-A72554CAB4F0}">
  <ds:schemaRefs/>
</ds:datastoreItem>
</file>

<file path=customXml/itemProps13.xml><?xml version="1.0" encoding="utf-8"?>
<ds:datastoreItem xmlns:ds="http://schemas.openxmlformats.org/officeDocument/2006/customXml" ds:itemID="{F779C0E2-7CDB-4106-AF77-24C4F39F4D72}">
  <ds:schemaRefs/>
</ds:datastoreItem>
</file>

<file path=customXml/itemProps14.xml><?xml version="1.0" encoding="utf-8"?>
<ds:datastoreItem xmlns:ds="http://schemas.openxmlformats.org/officeDocument/2006/customXml" ds:itemID="{08E605B8-538E-4E1D-B72D-C09B3680D55B}">
  <ds:schemaRefs/>
</ds:datastoreItem>
</file>

<file path=customXml/itemProps15.xml><?xml version="1.0" encoding="utf-8"?>
<ds:datastoreItem xmlns:ds="http://schemas.openxmlformats.org/officeDocument/2006/customXml" ds:itemID="{67E64A6C-E9EA-4AE9-BE0A-50A83169C698}">
  <ds:schemaRefs/>
</ds:datastoreItem>
</file>

<file path=customXml/itemProps16.xml><?xml version="1.0" encoding="utf-8"?>
<ds:datastoreItem xmlns:ds="http://schemas.openxmlformats.org/officeDocument/2006/customXml" ds:itemID="{1CD4DD4F-DC4A-4FD0-8376-CBB5CEC3C854}">
  <ds:schemaRefs/>
</ds:datastoreItem>
</file>

<file path=customXml/itemProps17.xml><?xml version="1.0" encoding="utf-8"?>
<ds:datastoreItem xmlns:ds="http://schemas.openxmlformats.org/officeDocument/2006/customXml" ds:itemID="{33296285-A249-4E55-A94D-CB2829DDB2E5}">
  <ds:schemaRefs/>
</ds:datastoreItem>
</file>

<file path=customXml/itemProps18.xml><?xml version="1.0" encoding="utf-8"?>
<ds:datastoreItem xmlns:ds="http://schemas.openxmlformats.org/officeDocument/2006/customXml" ds:itemID="{8B636B8D-0435-44C0-B4D1-E92706F1978C}">
  <ds:schemaRefs/>
</ds:datastoreItem>
</file>

<file path=customXml/itemProps19.xml><?xml version="1.0" encoding="utf-8"?>
<ds:datastoreItem xmlns:ds="http://schemas.openxmlformats.org/officeDocument/2006/customXml" ds:itemID="{339590FB-995A-4A77-950E-FFA514CD1F33}">
  <ds:schemaRefs/>
</ds:datastoreItem>
</file>

<file path=customXml/itemProps20.xml><?xml version="1.0" encoding="utf-8"?>
<ds:datastoreItem xmlns:ds="http://schemas.openxmlformats.org/officeDocument/2006/customXml" ds:itemID="{9DEFEF77-AD07-425F-A16B-1F0D6F698513}">
  <ds:schemaRefs/>
</ds:datastoreItem>
</file>

<file path=customXml/itemProps21.xml><?xml version="1.0" encoding="utf-8"?>
<ds:datastoreItem xmlns:ds="http://schemas.openxmlformats.org/officeDocument/2006/customXml" ds:itemID="{51C31D25-B9FA-4B1F-A324-C1E37D79A93D}">
  <ds:schemaRefs/>
</ds:datastoreItem>
</file>

<file path=customXml/itemProps22.xml><?xml version="1.0" encoding="utf-8"?>
<ds:datastoreItem xmlns:ds="http://schemas.openxmlformats.org/officeDocument/2006/customXml" ds:itemID="{DBCCC6B4-52F2-4A0E-943A-2CFEE6612F0A}">
  <ds:schemaRefs/>
</ds:datastoreItem>
</file>

<file path=customXml/itemProps23.xml><?xml version="1.0" encoding="utf-8"?>
<ds:datastoreItem xmlns:ds="http://schemas.openxmlformats.org/officeDocument/2006/customXml" ds:itemID="{E3BE33C1-439C-42EB-859F-ACAB8B260F33}">
  <ds:schemaRefs/>
</ds:datastoreItem>
</file>

<file path=customXml/itemProps24.xml><?xml version="1.0" encoding="utf-8"?>
<ds:datastoreItem xmlns:ds="http://schemas.openxmlformats.org/officeDocument/2006/customXml" ds:itemID="{EFDB68DB-92AA-48C5-8BC7-3C778FC4BA3B}">
  <ds:schemaRefs>
    <ds:schemaRef ds:uri="http://schemas.microsoft.com/DataMashup"/>
  </ds:schemaRefs>
</ds:datastoreItem>
</file>

<file path=customXml/itemProps25.xml><?xml version="1.0" encoding="utf-8"?>
<ds:datastoreItem xmlns:ds="http://schemas.openxmlformats.org/officeDocument/2006/customXml" ds:itemID="{144841C1-9BF7-4C8C-8A7A-55A7C049CE1E}">
  <ds:schemaRefs/>
</ds:datastoreItem>
</file>

<file path=customXml/itemProps26.xml><?xml version="1.0" encoding="utf-8"?>
<ds:datastoreItem xmlns:ds="http://schemas.openxmlformats.org/officeDocument/2006/customXml" ds:itemID="{E7FB45F6-A683-4036-974D-95962239D499}">
  <ds:schemaRefs/>
</ds:datastoreItem>
</file>

<file path=customXml/itemProps27.xml><?xml version="1.0" encoding="utf-8"?>
<ds:datastoreItem xmlns:ds="http://schemas.openxmlformats.org/officeDocument/2006/customXml" ds:itemID="{64532292-7CE7-45CD-A793-072B7104ED22}">
  <ds:schemaRefs/>
</ds:datastoreItem>
</file>

<file path=customXml/itemProps28.xml><?xml version="1.0" encoding="utf-8"?>
<ds:datastoreItem xmlns:ds="http://schemas.openxmlformats.org/officeDocument/2006/customXml" ds:itemID="{9780AF74-5975-4701-93E4-11DFAEF4D951}">
  <ds:schemaRefs/>
</ds:datastoreItem>
</file>

<file path=customXml/itemProps29.xml><?xml version="1.0" encoding="utf-8"?>
<ds:datastoreItem xmlns:ds="http://schemas.openxmlformats.org/officeDocument/2006/customXml" ds:itemID="{9A966DCD-0AD5-44AA-B27F-B27FC7580610}">
  <ds:schemaRefs/>
</ds:datastoreItem>
</file>

<file path=customXml/itemProps30.xml><?xml version="1.0" encoding="utf-8"?>
<ds:datastoreItem xmlns:ds="http://schemas.openxmlformats.org/officeDocument/2006/customXml" ds:itemID="{FBD0BF11-F0D7-47BB-9935-6E2FE2C16E47}">
  <ds:schemaRefs/>
</ds:datastoreItem>
</file>

<file path=customXml/itemProps31.xml><?xml version="1.0" encoding="utf-8"?>
<ds:datastoreItem xmlns:ds="http://schemas.openxmlformats.org/officeDocument/2006/customXml" ds:itemID="{5D2FD188-11CF-43CF-9E84-4BDFC765C689}">
  <ds:schemaRefs/>
</ds:datastoreItem>
</file>

<file path=customXml/itemProps32.xml><?xml version="1.0" encoding="utf-8"?>
<ds:datastoreItem xmlns:ds="http://schemas.openxmlformats.org/officeDocument/2006/customXml" ds:itemID="{A8CFED0C-6453-461D-8530-A76104BA67BF}">
  <ds:schemaRefs/>
</ds:datastoreItem>
</file>

<file path=customXml/itemProps33.xml><?xml version="1.0" encoding="utf-8"?>
<ds:datastoreItem xmlns:ds="http://schemas.openxmlformats.org/officeDocument/2006/customXml" ds:itemID="{4A270E12-0207-4258-8A1D-21228E86EBF9}">
  <ds:schemaRefs/>
</ds:datastoreItem>
</file>

<file path=customXml/itemProps34.xml><?xml version="1.0" encoding="utf-8"?>
<ds:datastoreItem xmlns:ds="http://schemas.openxmlformats.org/officeDocument/2006/customXml" ds:itemID="{08FBAD2C-675D-4620-B18D-2CC4B4336820}">
  <ds:schemaRefs/>
</ds:datastoreItem>
</file>

<file path=customXml/itemProps35.xml><?xml version="1.0" encoding="utf-8"?>
<ds:datastoreItem xmlns:ds="http://schemas.openxmlformats.org/officeDocument/2006/customXml" ds:itemID="{C94AC248-8B76-427E-89CD-2B30C7437A7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Objectives</vt:lpstr>
      <vt:lpstr>DashBoard</vt:lpstr>
      <vt:lpstr>YoY</vt:lpstr>
      <vt:lpstr>Market Share</vt:lpstr>
      <vt:lpstr>Expansion</vt:lpstr>
      <vt:lpstr>FreeStyle</vt:lpstr>
      <vt:lpstr>Revenue change analysis</vt:lpstr>
      <vt:lpstr>Product sale analysis</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Dany Hoter</dc:creator>
  <cp:lastModifiedBy>SASANK NALLAN CHAKRAVARTULA</cp:lastModifiedBy>
  <dcterms:created xsi:type="dcterms:W3CDTF">2015-07-19T09:12:45Z</dcterms:created>
  <dcterms:modified xsi:type="dcterms:W3CDTF">2018-11-17T18:28:30Z</dcterms:modified>
</cp:coreProperties>
</file>