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F07D103-0731-41F1-84DB-92156AFC85A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<sst xmlns="http://schemas.openxmlformats.org/spreadsheetml/2006/main" count="1156" uniqueCount="586">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</sst>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4B787542-6334-15E1-F23E-0972588AED7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AB764CD7-5498-3359-BFB5-2D8494BAEF4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D06835BE-B856-DECC-0895-E29C0F94152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00A27C6-F1B1-D8A7-7F32-C0276BD8748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12AB22AF-49BA-F505-ECE5-94DF2B23FAA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259C7F39-10F2-57D6-C6C7-53D066C26E47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508C8578-FD1C-131A-BE28-40CDFF40636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F6046EC6-3792-F572-72DC-39AA09D012F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261A2B42-EF8C-1041-BAC9-F3A5DC743AA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8905DF61-A1F6-B8DB-D2C3-A8F66D70006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0512C63C-4CDE-2201-453E-85A9B2D23BE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E29266FE-3E8E-5934-B23A-60C28E6A096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99F1422D-117A-7A68-27CB-DC812003C0E8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C9E45E5A-8BF9-5C4A-D4D3-49899FD21918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78102D6E-5348-652D-12F9-C3C3CB0F2BE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B301EDE-9A1C-EAF0-6F87-655AE784AAD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86520F33-EE92-6E1D-4AEE-73912CD6FC8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9AEC53C2-16E6-D428-2F96-609B6149DA5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BBD422A-F636-1EB2-F53C-D2D899FA6B1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2BA4A742-4D02-639B-BBF8-405C6A5A0CA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B2EE9AAB-346C-EB0F-E073-676D065FF79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183B2411-C433-3A5E-DD13-CF3BED431E1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A4788711-C6E8-151F-D86F-B39F64A9699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81B4BD2B-0C9A-E4BF-798B-379F14DFC92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7F2264E1-4709-8512-47A3-C72315A5710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B2D48895-5D77-F918-4FC2-8E0315DCDDEE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2011578-E68F-9B66-1988-F97F11821F5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3D66860F-F6E8-76A7-DCBC-35031770B46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CD05104-20A3-AC3F-2F90-E405EF3930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9D2984F-456D-B4AE-0E7F-3898E08605B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09D3806-9408-1EA2-5930-A38820D0313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2" name="cbo_MonatFilter_VK" hidden="1">
              <a:extLst>
                <a:ext uri="{63B3BB69-23CF-44E3-9099-C40C66FF867C}">
                  <a14:compatExt spid="_x0000_s20602"/>
                </a:ext>
                <a:ext uri="{FF2B5EF4-FFF2-40B4-BE49-F238E27FC236}">
                  <a16:creationId xmlns:a16="http://schemas.microsoft.com/office/drawing/2014/main" id="{B206A865-73E5-952B-1EF3-6F85E39A5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F792B2D-97D6-89AC-4F49-FF665E8B394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C20BAC-DD80-2AA2-320A-CFD2BE7A1F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C6255E-5F66-4832-9F46-E433EA41FD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AB6096C-9177-BB0F-A999-E19E3AD7ED9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E8D70FF-D4D4-BFC4-7C65-207A51AD710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DB1104B-D819-73EF-0E60-E7DDA133252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C575C0D-83C7-3FD5-57B7-F3E423DB36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34D37A2-91A2-977E-D71A-9756CA315D4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1" t="s">
        <v>517</v>
      </c>
      <c r="D11" s="481"/>
      <c r="E11" s="481"/>
      <c r="F11" s="419"/>
      <c r="G11" s="481" t="s">
        <v>583</v>
      </c>
      <c r="H11" s="481"/>
      <c r="I11" s="481"/>
      <c r="J11" s="481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2" t="s">
        <v>507</v>
      </c>
      <c r="C13" s="482"/>
      <c r="D13" s="482"/>
      <c r="E13" s="482"/>
      <c r="F13" s="482"/>
      <c r="G13" s="482"/>
      <c r="H13" s="482"/>
      <c r="I13" s="482"/>
      <c r="J13" s="482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2" t="s">
        <v>508</v>
      </c>
      <c r="C19" s="482"/>
      <c r="D19" s="482"/>
      <c r="E19" s="482"/>
      <c r="F19" s="482"/>
      <c r="G19" s="482"/>
      <c r="H19" s="482"/>
      <c r="I19" s="482"/>
      <c r="J19" s="482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0" t="s">
        <v>509</v>
      </c>
      <c r="C23" s="480"/>
      <c r="D23" s="480"/>
      <c r="E23" s="480"/>
      <c r="F23" s="480"/>
      <c r="G23" s="480"/>
      <c r="H23" s="480"/>
      <c r="I23" s="480"/>
      <c r="J23" s="480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sort="0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6" customWidth="1"/>
    <col min="2" max="2" width="26.6328125" style="576" customWidth="1"/>
    <col min="3" max="3" width="21.7265625" style="576" customWidth="1"/>
    <col min="4" max="4" width="20.6328125" style="576" customWidth="1"/>
    <col min="5" max="5" width="23.08984375" style="576" customWidth="1"/>
    <col min="6" max="6" width="28.6328125" style="576" customWidth="1"/>
    <col min="7" max="7" width="16.6328125" style="576" customWidth="1"/>
    <col min="8" max="8" width="10.6328125" style="576" customWidth="1"/>
    <col min="9" max="9" width="20.6328125" style="576" customWidth="1"/>
    <col min="10" max="10" width="35.6328125" style="576" customWidth="1"/>
    <col min="11" max="16384" width="10.90625" style="576"/>
  </cols>
  <sheetData>
    <row r="1" spans="1:8" ht="30" customHeight="1" x14ac:dyDescent="0.35"/>
    <row r="2" spans="1:8" ht="35" customHeight="1" x14ac:dyDescent="0.35">
      <c r="A2" s="498" t="s">
        <v>580</v>
      </c>
      <c r="B2" s="498"/>
      <c r="C2" s="498"/>
      <c r="D2" s="498"/>
      <c r="E2" s="498"/>
      <c r="F2" s="498"/>
      <c r="G2" s="498"/>
      <c r="H2" s="498"/>
    </row>
    <row r="3" spans="1:8" ht="18.5" customHeight="1" x14ac:dyDescent="0.35"/>
    <row r="4" spans="1:8" ht="18.5" customHeight="1" x14ac:dyDescent="0.35">
      <c r="A4" s="576" t="s">
        <v>581</v>
      </c>
    </row>
    <row r="5" spans="1:8" ht="20" customHeight="1" x14ac:dyDescent="0.35">
      <c r="A5" s="576" t="s">
        <v>582</v>
      </c>
    </row>
    <row r="6" spans="1:8" ht="32" customHeight="1" x14ac:dyDescent="0.35">
      <c r="A6" s="576" t="s">
        <v>584</v>
      </c>
      <c r="B6" s="576" t="s">
        <v>584</v>
      </c>
    </row>
    <row r="7" spans="1:8" ht="18" customHeight="1" x14ac:dyDescent="0.35">
      <c r="A7" s="576" t="s">
        <v>585</v>
      </c>
      <c r="B7" s="576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578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76" customFormat="1" ht="34" customHeight="1" x14ac:dyDescent="0.35"/>
    <row r="18" s="576" customFormat="1" ht="34" customHeight="1" x14ac:dyDescent="0.35"/>
    <row r="19" s="576" customFormat="1" ht="26" customHeight="1" x14ac:dyDescent="0.35"/>
    <row r="20" s="576" customFormat="1" ht="34" customHeight="1" x14ac:dyDescent="0.35"/>
    <row r="21" s="576" customFormat="1" ht="26" customHeight="1" x14ac:dyDescent="0.35"/>
    <row r="22" s="576" customFormat="1" ht="34" customHeight="1" x14ac:dyDescent="0.35"/>
    <row r="23" s="576" customFormat="1" ht="34" customHeight="1" x14ac:dyDescent="0.35"/>
    <row r="24" s="576" customFormat="1" ht="24" customHeight="1" x14ac:dyDescent="0.35"/>
    <row r="27" s="576" customFormat="1" ht="28" customHeight="1" x14ac:dyDescent="0.35"/>
    <row r="28" s="576" customFormat="1" ht="24" customHeight="1" x14ac:dyDescent="0.35"/>
    <row r="29" s="576" customFormat="1" ht="34" customHeight="1" x14ac:dyDescent="0.35"/>
    <row r="30" s="576" customFormat="1" ht="34" customHeight="1" x14ac:dyDescent="0.35"/>
    <row r="31" s="576" customFormat="1" ht="34" customHeight="1" x14ac:dyDescent="0.35"/>
    <row r="32" s="576" customFormat="1" ht="22" customHeight="1" x14ac:dyDescent="0.35"/>
    <row r="33" s="576" customFormat="1" ht="22" customHeight="1" x14ac:dyDescent="0.35"/>
    <row r="34" s="576" customFormat="1" ht="22" customHeight="1" x14ac:dyDescent="0.35"/>
    <row r="35" s="576" customFormat="1" ht="22" customHeight="1" x14ac:dyDescent="0.35"/>
    <row r="36" s="576" customFormat="1" ht="22" customHeight="1" x14ac:dyDescent="0.35"/>
    <row r="37" s="576" customFormat="1" ht="22" customHeight="1" x14ac:dyDescent="0.35"/>
    <row r="38" s="576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8" t="s">
        <v>38</v>
      </c>
      <c r="C3" s="509"/>
      <c r="D3" s="509"/>
      <c r="E3" s="509"/>
      <c r="G3" s="466"/>
      <c r="I3" s="466"/>
      <c r="J3" s="466"/>
      <c r="L3" s="466"/>
      <c r="M3" s="466"/>
    </row>
    <row r="4" spans="1:18" ht="21.75" customHeight="1" x14ac:dyDescent="0.35">
      <c r="C4" s="468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78"/>
    </row>
    <row r="5" spans="1:18" ht="21.75" customHeight="1" thickBot="1" x14ac:dyDescent="0.4">
      <c r="C5" s="470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10" t="s">
        <v>37</v>
      </c>
      <c r="D8" s="510"/>
      <c r="E8" s="510"/>
      <c r="G8" s="466"/>
      <c r="H8" s="577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1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1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1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1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1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1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1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2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4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4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4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4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4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4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4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5" t="s">
        <v>22</v>
      </c>
      <c r="B27" s="516"/>
      <c r="C27" s="517" t="s">
        <v>516</v>
      </c>
      <c r="D27" s="518"/>
      <c r="E27" s="518"/>
      <c r="F27" s="500"/>
      <c r="G27" s="500"/>
      <c r="H27" s="500"/>
      <c r="I27" s="500"/>
      <c r="J27" s="500"/>
      <c r="K27" s="500"/>
      <c r="L27" s="501"/>
      <c r="M27" s="499" t="str">
        <f>C8</f>
        <v>Konto Sparkasse</v>
      </c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1"/>
    </row>
    <row r="28" spans="1:26" s="227" customFormat="1" ht="21" x14ac:dyDescent="0.35">
      <c r="A28" s="502" t="s">
        <v>21</v>
      </c>
      <c r="B28" s="503"/>
      <c r="C28" s="504"/>
      <c r="D28" s="504"/>
      <c r="E28" s="505"/>
      <c r="F28" s="200"/>
      <c r="G28" s="465"/>
      <c r="H28" s="200"/>
      <c r="I28" s="465"/>
      <c r="J28" s="465"/>
      <c r="K28" s="200"/>
      <c r="L28" s="465"/>
      <c r="M28" s="506" t="s">
        <v>20</v>
      </c>
      <c r="N28" s="500"/>
      <c r="O28" s="500"/>
      <c r="P28" s="500"/>
      <c r="Q28" s="500"/>
      <c r="R28" s="500"/>
      <c r="S28" s="500"/>
      <c r="T28" s="507" t="s">
        <v>19</v>
      </c>
      <c r="U28" s="500"/>
      <c r="V28" s="500"/>
      <c r="W28" s="500"/>
      <c r="X28" s="500"/>
      <c r="Y28" s="500"/>
      <c r="Z28" s="501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33" t="s">
        <v>398</v>
      </c>
      <c r="C2" s="534"/>
      <c r="D2" s="16">
        <v>0</v>
      </c>
      <c r="F2" s="471"/>
    </row>
    <row r="3" spans="1:13" ht="20" customHeight="1" x14ac:dyDescent="0.35">
      <c r="B3" s="533" t="s">
        <v>565</v>
      </c>
      <c r="C3" s="534"/>
      <c r="D3" s="431">
        <f>IF(Einstellungen!$C$8="","",Einstellungen!$C$8)</f>
        <v>64.14</v>
      </c>
      <c r="F3" s="471"/>
    </row>
    <row r="4" spans="1:13" ht="16.5" thickBot="1" x14ac:dyDescent="0.4">
      <c r="B4" s="522" t="s">
        <v>568</v>
      </c>
      <c r="C4" s="523"/>
      <c r="D4" s="432">
        <f>IF(AND(D3="",COUNT(E27:E5000)=0),"",N(D3)+SUM(E27:E5000))</f>
        <v>64.14</v>
      </c>
      <c r="F4" s="471"/>
    </row>
    <row r="5" spans="1:13" ht="50.25" customHeight="1" x14ac:dyDescent="0.35">
      <c r="B5" s="535" t="s">
        <v>55</v>
      </c>
      <c r="C5" s="535"/>
      <c r="D5" s="535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19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19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19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19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19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19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19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19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9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20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1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1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1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1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1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1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2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0"/>
      <c r="E24" s="500"/>
      <c r="F24" s="525"/>
      <c r="G24" s="526" t="str">
        <f>B5</f>
        <v>Vereinskasse</v>
      </c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</row>
    <row r="25" spans="1:20" s="227" customFormat="1" ht="21" x14ac:dyDescent="0.35">
      <c r="B25" s="163"/>
      <c r="C25" s="236"/>
      <c r="D25" s="236"/>
      <c r="E25" s="236"/>
      <c r="F25" s="236"/>
      <c r="G25" s="528" t="s">
        <v>20</v>
      </c>
      <c r="H25" s="529"/>
      <c r="I25" s="529"/>
      <c r="J25" s="529"/>
      <c r="K25" s="529"/>
      <c r="L25" s="529"/>
      <c r="M25" s="529"/>
      <c r="N25" s="530"/>
      <c r="O25" s="531" t="s">
        <v>19</v>
      </c>
      <c r="P25" s="532"/>
      <c r="Q25" s="532"/>
      <c r="R25" s="532"/>
      <c r="S25" s="532"/>
      <c r="T25" s="532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6" t="str">
        <f>"Stromzähler " &amp; Einstellungen!C6</f>
        <v>Stromzähler 2024</v>
      </c>
      <c r="B4" s="537"/>
      <c r="C4" s="537"/>
      <c r="D4" s="537"/>
      <c r="E4" s="537"/>
      <c r="F4" s="537"/>
      <c r="G4" s="537"/>
      <c r="H4" s="537"/>
      <c r="I4" s="538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3" t="s">
        <v>60</v>
      </c>
      <c r="B27" s="544"/>
      <c r="C27" s="545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0"/>
      <c r="C37" s="540"/>
      <c r="D37" s="541"/>
      <c r="E37" s="541"/>
      <c r="F37" s="541"/>
      <c r="G37" s="541"/>
      <c r="H37" s="541"/>
      <c r="I37" s="541"/>
      <c r="J37" s="541"/>
      <c r="K37" s="541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2"/>
      <c r="B39" s="541"/>
      <c r="C39" s="541"/>
      <c r="D39" s="541"/>
      <c r="E39" s="541"/>
      <c r="F39" s="541"/>
      <c r="G39" s="541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7" t="s">
        <v>147</v>
      </c>
      <c r="P17" s="558"/>
      <c r="Q17" s="259" t="s">
        <v>146</v>
      </c>
      <c r="R17" s="260"/>
      <c r="S17" s="261"/>
      <c r="T17" s="546">
        <v>6</v>
      </c>
      <c r="U17" s="547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6">
        <v>14</v>
      </c>
      <c r="U22" s="548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4" t="s">
        <v>119</v>
      </c>
      <c r="E46" s="554"/>
      <c r="F46" s="554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5" t="s">
        <v>90</v>
      </c>
      <c r="E47" s="555"/>
      <c r="F47" s="556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5" t="s">
        <v>117</v>
      </c>
      <c r="E48" s="555"/>
      <c r="F48" s="556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9"/>
      <c r="D57" s="541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0"/>
      <c r="C85" s="550"/>
      <c r="D85" s="550"/>
      <c r="E85" s="550"/>
      <c r="F85" s="550"/>
      <c r="G85" s="55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1">
        <f>SUM(G94:G103)</f>
        <v>231.20999999999995</v>
      </c>
      <c r="C104" s="552"/>
      <c r="D104" s="552"/>
      <c r="E104" s="552"/>
      <c r="F104" s="552"/>
      <c r="G104" s="55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9" t="s">
        <v>15</v>
      </c>
      <c r="E4" s="560"/>
      <c r="F4" s="561"/>
      <c r="G4" s="559" t="s">
        <v>260</v>
      </c>
      <c r="H4" s="560"/>
      <c r="I4" s="560"/>
      <c r="J4" s="561"/>
      <c r="K4" s="559" t="s">
        <v>259</v>
      </c>
      <c r="L4" s="561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DBDA005-4B34-4EE9-8324-2EA73271A41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3A130362-8CEB-40B3-BAA8-EED39FD58D4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23B52C51-3679-462A-88F4-EB7F33F56DD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F02C2F1-7085-4ADD-A14F-F69112A9607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3" t="s">
        <v>491</v>
      </c>
      <c r="C3" s="563"/>
      <c r="D3" s="563"/>
      <c r="E3" s="563"/>
      <c r="F3" s="563"/>
      <c r="G3" s="563"/>
      <c r="H3" s="563"/>
      <c r="I3" s="563"/>
    </row>
    <row r="5" spans="2:9" x14ac:dyDescent="0.35">
      <c r="B5" s="562" t="s">
        <v>492</v>
      </c>
      <c r="C5" s="562"/>
      <c r="D5" s="562"/>
      <c r="E5" s="562"/>
      <c r="F5" s="562"/>
      <c r="G5" s="562"/>
      <c r="H5" s="562"/>
      <c r="I5" s="562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2" t="s">
        <v>494</v>
      </c>
      <c r="C9" s="562"/>
      <c r="D9" s="562"/>
      <c r="E9" s="562"/>
      <c r="F9" s="562"/>
      <c r="G9" s="562"/>
      <c r="H9" s="562"/>
      <c r="I9" s="562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2" t="s">
        <v>498</v>
      </c>
      <c r="C17" s="562"/>
      <c r="D17" s="562"/>
      <c r="E17" s="562"/>
      <c r="F17" s="562"/>
      <c r="G17" s="562"/>
      <c r="H17" s="562"/>
      <c r="I17" s="562"/>
    </row>
    <row r="18" spans="1:9" x14ac:dyDescent="0.35">
      <c r="B18" s="343" t="s">
        <v>499</v>
      </c>
      <c r="C18" s="564" t="s">
        <v>510</v>
      </c>
      <c r="D18" s="564"/>
      <c r="E18" s="564"/>
      <c r="F18" s="564"/>
      <c r="G18" s="564"/>
      <c r="H18" s="564"/>
      <c r="I18" s="564"/>
    </row>
    <row r="19" spans="1:9" x14ac:dyDescent="0.35">
      <c r="B19" s="343" t="s">
        <v>500</v>
      </c>
      <c r="C19" s="564" t="s">
        <v>511</v>
      </c>
      <c r="D19" s="564"/>
      <c r="E19" s="564"/>
      <c r="F19" s="564"/>
      <c r="G19" s="564"/>
      <c r="H19" s="564"/>
      <c r="I19" s="564"/>
    </row>
    <row r="20" spans="1:9" x14ac:dyDescent="0.35">
      <c r="B20" s="343" t="s">
        <v>501</v>
      </c>
      <c r="C20" s="380" t="s">
        <v>512</v>
      </c>
      <c r="D20" s="343" t="s">
        <v>502</v>
      </c>
      <c r="E20" s="565" t="s">
        <v>513</v>
      </c>
      <c r="F20" s="565"/>
      <c r="G20" s="565"/>
      <c r="H20" s="565"/>
      <c r="I20" s="565"/>
    </row>
    <row r="21" spans="1:9" x14ac:dyDescent="0.35">
      <c r="B21" s="562" t="s">
        <v>460</v>
      </c>
      <c r="C21" s="562"/>
      <c r="D21" s="562"/>
      <c r="E21" s="562"/>
      <c r="F21" s="562"/>
      <c r="G21" s="562"/>
      <c r="H21" s="562"/>
      <c r="I21" s="562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6" t="s">
        <v>453</v>
      </c>
      <c r="K2" s="566"/>
      <c r="L2" s="566"/>
      <c r="M2" s="566"/>
      <c r="N2" s="566"/>
      <c r="O2" s="566"/>
      <c r="P2" s="566"/>
      <c r="R2" s="567" t="s">
        <v>454</v>
      </c>
      <c r="S2" s="568"/>
      <c r="T2" s="568"/>
      <c r="U2" s="568"/>
      <c r="V2" s="568"/>
      <c r="W2" s="568"/>
      <c r="X2" s="569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2" t="s">
        <v>521</v>
      </c>
      <c r="B3" s="572"/>
      <c r="C3" s="572"/>
      <c r="D3" s="572"/>
      <c r="E3" s="572"/>
      <c r="F3" s="572"/>
      <c r="G3" s="572"/>
      <c r="H3" s="572"/>
      <c r="I3" s="572"/>
      <c r="J3" s="572"/>
      <c r="K3" s="572"/>
    </row>
    <row r="4" spans="1:11" ht="24" customHeight="1" x14ac:dyDescent="0.35">
      <c r="A4" s="440">
        <v>0</v>
      </c>
      <c r="B4" s="573" t="s">
        <v>571</v>
      </c>
      <c r="C4" s="573"/>
      <c r="D4" s="573"/>
      <c r="E4" s="573"/>
      <c r="F4" s="573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4" t="s">
        <v>573</v>
      </c>
      <c r="D10" s="574"/>
      <c r="E10" s="574"/>
      <c r="F10" s="574"/>
      <c r="G10" s="574"/>
      <c r="H10" s="574"/>
      <c r="I10" s="574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5" t="s">
        <v>574</v>
      </c>
      <c r="C12" s="575"/>
      <c r="D12" s="575"/>
      <c r="E12" s="575"/>
      <c r="F12" s="575"/>
      <c r="G12" s="575"/>
      <c r="H12" s="575"/>
      <c r="I12" s="575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0" t="s">
        <v>576</v>
      </c>
      <c r="C19" s="570"/>
      <c r="D19" s="570"/>
      <c r="E19" s="570"/>
      <c r="F19" s="570"/>
      <c r="G19" s="570"/>
      <c r="H19" s="570"/>
      <c r="I19" s="570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1" t="s">
        <v>577</v>
      </c>
      <c r="C25" s="571"/>
      <c r="D25" s="571"/>
      <c r="E25" s="571"/>
      <c r="F25" s="571"/>
      <c r="G25" s="571"/>
      <c r="H25" s="571"/>
      <c r="I25" s="571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2026-09-06T16:51:53Z</dcterms:modified>
</cp:coreProperties>
</file>