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192A45BF-ABA9-46BA-A4EE-90E4E33593D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<sst xmlns="http://schemas.openxmlformats.org/spreadsheetml/2006/main" count="1156" uniqueCount="586">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</sst>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7B4CACDF-80A1-9E9B-4E14-52ED1975E2EA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3447D715-5135-23B7-BA9D-D02A10F08F90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D913BFC8-DB1A-64FF-D3A6-78EC50E4DA22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DD2776F0-6E63-D84B-3CC0-D42DAE56BA9A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A6860D60-190D-A66C-1C7B-A238CB5168AD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094147BB-72DD-1D86-019F-5FBD3A82C3E4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1B513DAF-B0F2-B53B-C6ED-3521E5B554C2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5DF59471-76C7-1186-9E55-830A18DECD62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E6FBBA4B-1BB6-23DF-F061-6EF6E350CDB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9C385929-A820-0C41-D9AE-678A12FA02DA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5CCAF9D6-D6D6-6FB0-5DBB-7E11D5B41EF7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1424CC32-71C0-25F5-7BB2-8BEB8E8C6079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3C60503C-834C-DC7A-479A-EC2111EAD697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9A7A7F56-9F60-CACF-56B1-6EDF1D7143F2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A05CE389-731D-35F9-03C6-DC6A91EDC01B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DDB1874D-D841-2FA7-393C-D755206D490C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7A731E41-9550-9EBB-E9C4-E7008C398CFE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9FCCE228-64E3-2E94-F97D-26CB7F526290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6B4076B3-DD58-1BBF-962B-C7FD3ABA8614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01567DC4-FAFA-3B2F-D9C6-EB6CCF5FC724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83814327-1B29-B750-BC82-B497807991F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FDDA645A-A8FE-310F-463A-37F67C6641F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32C6A56F-2285-BF89-3F6C-856B50DC4F46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3E929C67-94DD-D750-1FE4-DE164D82C836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5DC48DFB-0934-3289-42C3-2B1766766D25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2A1A0822-0B4A-D975-B870-526C9FD4F89B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0A7333B1-427B-B5C4-A6DA-BB84023DF7F1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978EE977-7DAA-FDE0-2D44-0AD7DCA63390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9FE4400-8FC3-D64F-E557-0713416A0F2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D0C28AB-D227-2C0A-2C79-963885448451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C215FC1-9EB9-1786-15BC-4CD77D42D80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87" name="cbo_MonatFilter_VK" hidden="1">
              <a:extLst>
                <a:ext uri="{63B3BB69-23CF-44E3-9099-C40C66FF867C}">
                  <a14:compatExt spid="_x0000_s20587"/>
                </a:ext>
                <a:ext uri="{FF2B5EF4-FFF2-40B4-BE49-F238E27FC236}">
                  <a16:creationId xmlns:a16="http://schemas.microsoft.com/office/drawing/2014/main" id="{24DDA464-55F6-2E6D-B33C-C0DCBC0AA2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269D1CE-B164-E5E7-6D0A-DC85248CF56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3B3EEC8-4CAC-B372-4ADD-0B9A10CCFCD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3B3649C-27EE-6CD8-E727-A3C2F33731B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FB08468-AEE7-3441-5B24-1F62969273F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1A09CE7-0CEB-8A43-D9D5-CB32D13044C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0F1C745-F134-B94F-12BE-3B2D41454A6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DC90258-5588-5408-D87B-5D058CBF220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200620C-E8D9-DADF-2B4C-C66FC430574D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3" t="s">
        <v>517</v>
      </c>
      <c r="D11" s="493"/>
      <c r="E11" s="493"/>
      <c r="F11" s="419"/>
      <c r="G11" s="494" t="s">
        <v>583</v>
      </c>
      <c r="H11" s="494"/>
      <c r="I11" s="494"/>
      <c r="J11" s="49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9" t="s">
        <v>507</v>
      </c>
      <c r="C13" s="499"/>
      <c r="D13" s="499"/>
      <c r="E13" s="499"/>
      <c r="F13" s="499"/>
      <c r="G13" s="499"/>
      <c r="H13" s="499"/>
      <c r="I13" s="499"/>
      <c r="J13" s="499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9" t="s">
        <v>508</v>
      </c>
      <c r="C19" s="499"/>
      <c r="D19" s="499"/>
      <c r="E19" s="499"/>
      <c r="F19" s="499"/>
      <c r="G19" s="499"/>
      <c r="H19" s="499"/>
      <c r="I19" s="499"/>
      <c r="J19" s="499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2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6" t="s">
        <v>398</v>
      </c>
      <c r="C2" s="527"/>
      <c r="D2" s="16">
        <v>0</v>
      </c>
      <c r="F2" s="474"/>
    </row>
    <row r="3" spans="1:13" ht="20" customHeight="1" x14ac:dyDescent="0.35">
      <c r="B3" s="526" t="s">
        <v>565</v>
      </c>
      <c r="C3" s="527"/>
      <c r="D3" s="431">
        <f>IF(Einstellungen!$C$8="","",Einstellungen!$C$8)</f>
        <v>64.14</v>
      </c>
      <c r="F3" s="474"/>
    </row>
    <row r="4" spans="1:13" ht="16.5" thickBot="1" x14ac:dyDescent="0.4">
      <c r="B4" s="532" t="s">
        <v>568</v>
      </c>
      <c r="C4" s="533"/>
      <c r="D4" s="432">
        <f>IF(AND(D3="",COUNT(E27:E5000)=0),"",N(D3)+SUM(E27:E5000))</f>
        <v>64.14</v>
      </c>
      <c r="F4" s="474"/>
    </row>
    <row r="5" spans="1:13" ht="50.25" customHeight="1" x14ac:dyDescent="0.35">
      <c r="B5" s="528" t="s">
        <v>55</v>
      </c>
      <c r="C5" s="528"/>
      <c r="D5" s="52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9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9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9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9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9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9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9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9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0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1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1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1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1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1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1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35"/>
      <c r="G24" s="536" t="str">
        <f>B5</f>
        <v>Vereinskasse</v>
      </c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</row>
    <row r="25" spans="1:20" s="227" customFormat="1" ht="21" x14ac:dyDescent="0.35">
      <c r="B25" s="163"/>
      <c r="C25" s="236"/>
      <c r="D25" s="236"/>
      <c r="E25" s="236"/>
      <c r="F25" s="236"/>
      <c r="G25" s="521" t="s">
        <v>20</v>
      </c>
      <c r="H25" s="522"/>
      <c r="I25" s="522"/>
      <c r="J25" s="522"/>
      <c r="K25" s="522"/>
      <c r="L25" s="522"/>
      <c r="M25" s="522"/>
      <c r="N25" s="523"/>
      <c r="O25" s="524" t="s">
        <v>19</v>
      </c>
      <c r="P25" s="525"/>
      <c r="Q25" s="525"/>
      <c r="R25" s="525"/>
      <c r="S25" s="525"/>
      <c r="T25" s="52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8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87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48631254-D25C-4A28-AFD7-99382C0A39C0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6B3B5F28-F6C8-44E1-94B4-2906FAF4FE04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7EFD405D-C5E0-4D7A-8ECA-B6B030FADC20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BA4DE878-8E84-449B-9C1B-AA998979C356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2026-09-06T09:54:30Z</dcterms:modified>
</cp:coreProperties>
</file>