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6B2EAA61-46A8-4C9E-8B48-9583A01C33E6}" xr6:coauthVersionLast="47" xr6:coauthVersionMax="47" xr10:uidLastSave="{00000000-0000-0000-0000-000000000000}"/>
  <bookViews>
    <workbookView xWindow="-110" yWindow="-110" windowWidth="19420" windowHeight="10300" tabRatio="828" activeTab="3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<sst xmlns="http://schemas.openxmlformats.org/spreadsheetml/2006/main" count="1156" uniqueCount="586">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</sst>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0ABCAC37-8FF5-6E3A-3A34-03C66F2351C0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5A4B21AD-BE50-B716-4220-6387082F048F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2BF4A67D-FB9C-7BC1-D896-00B45694BDB0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70AD8477-CC00-6BA3-E138-E9EA3EF938D7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5AC8FADF-6767-91A4-9577-1534F7368F72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358C3130-D546-6E81-A47B-EDE7AA1CF9A8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8C9D795E-B0FC-0CEB-1EE7-465297E7E52C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ECD613C4-B48C-B91D-3189-B62618B71C96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EAF48FD3-CEBD-5BE9-FFAF-2349A9D4DB99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EE103298-494F-73F8-C438-ED0BA4E6A997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2C32218B-6797-C22D-8D3B-73413D83F895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6C7C8BD0-8087-B4B7-3CF5-0EBBAF67CCB5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4E0A714C-E185-FAFB-89F5-79144127A481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DD4A7B4C-42F6-DA34-5C2E-3C50FF4DF0B9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F2D0C923-00EF-A2F0-E84B-508DC4FC3FDB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E5E8ACEB-D23E-AFB7-9CD2-6F60DAC2A90D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7AB3B395-7147-2987-1646-48355AC8E298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69088094-7723-BE3A-8136-7567AA7A11DF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9B28FC79-8DC9-4B76-A337-C2AA838B1394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5FC4039B-77C5-17D5-A569-89482DB29822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26ABD42D-4904-6C63-E4A7-1395B461CF50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2A0356AB-9EC3-50C5-7405-900563643328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0F805D5B-85F4-15AB-CE24-0B511A70FF60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25ADE8DB-F55D-D2F3-F36C-DF9875E307CB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6259074B-3385-BDE2-9203-385C399BFCA3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280B459F-0A64-C31B-2572-BB8CAEB90BDF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C1E702B9-9D18-059B-9ADD-9A243DC6E01E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E7E2D523-5C4C-0E6D-BEF0-3A9358BE939E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01316C8-1AC7-54CB-CFC4-3F9758AB1CD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9ECF266-8086-64F5-46D0-503329BF8984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98487BD-2FA3-C27E-4AE1-1E13F341333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00" name="cbo_MonatFilter_VK" hidden="1">
              <a:extLst>
                <a:ext uri="{63B3BB69-23CF-44E3-9099-C40C66FF867C}">
                  <a14:compatExt spid="_x0000_s20600"/>
                </a:ext>
                <a:ext uri="{FF2B5EF4-FFF2-40B4-BE49-F238E27FC236}">
                  <a16:creationId xmlns:a16="http://schemas.microsoft.com/office/drawing/2014/main" id="{DA5F8DF8-1273-B9F4-8E62-4495126FA4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48142D2-966F-8E80-BBD8-94F8420AB47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FB8C8BC-12CF-BE19-75EC-8ACDC209314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5318108-8FF8-CEBC-6FC2-3BDC40D3A25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0E53443-8E49-625A-8820-3D96C208100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E6370D6-8E10-AEC4-82A3-FBFD42BC90D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4EF216A-657A-9CC1-7C56-5DE3FD615F4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F9C6932-D28F-A549-1835-314EBF1C7B1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5C8B408-E67C-A14D-F742-91F5BE04C1DF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6" t="s">
        <v>503</v>
      </c>
      <c r="C2" s="486"/>
      <c r="D2" s="486"/>
      <c r="E2" s="486"/>
      <c r="F2" s="486"/>
      <c r="G2" s="486"/>
      <c r="H2" s="486"/>
      <c r="I2" s="486"/>
      <c r="J2" s="486"/>
      <c r="K2" s="486"/>
      <c r="L2" s="417"/>
      <c r="M2" s="416"/>
      <c r="N2" s="416"/>
      <c r="O2" s="416"/>
      <c r="P2" s="416"/>
    </row>
    <row r="3" spans="1:16" ht="24" customHeight="1" x14ac:dyDescent="0.35">
      <c r="A3" s="417"/>
      <c r="B3" s="487" t="s">
        <v>510</v>
      </c>
      <c r="C3" s="487"/>
      <c r="D3" s="487"/>
      <c r="E3" s="487"/>
      <c r="F3" s="487"/>
      <c r="G3" s="487"/>
      <c r="H3" s="487"/>
      <c r="I3" s="487"/>
      <c r="J3" s="487"/>
      <c r="K3" s="487"/>
      <c r="L3" s="417"/>
      <c r="M3" s="416"/>
      <c r="N3" s="416"/>
      <c r="O3" s="416"/>
      <c r="P3" s="416"/>
    </row>
    <row r="4" spans="1:16" ht="30" customHeight="1" x14ac:dyDescent="0.35">
      <c r="A4" s="417"/>
      <c r="B4" s="488" t="s">
        <v>514</v>
      </c>
      <c r="C4" s="488"/>
      <c r="D4" s="488"/>
      <c r="E4" s="488"/>
      <c r="F4" s="488"/>
      <c r="G4" s="488"/>
      <c r="H4" s="488"/>
      <c r="I4" s="488"/>
      <c r="J4" s="488"/>
      <c r="K4" s="488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9" t="s">
        <v>504</v>
      </c>
      <c r="C7" s="489"/>
      <c r="D7" s="489"/>
      <c r="E7" s="489"/>
      <c r="F7" s="489"/>
      <c r="G7" s="489"/>
      <c r="H7" s="489"/>
      <c r="I7" s="489"/>
      <c r="J7" s="489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0">
        <v>2024</v>
      </c>
      <c r="D8" s="491"/>
      <c r="E8" s="492"/>
      <c r="F8" s="419"/>
      <c r="G8" s="493">
        <v>22</v>
      </c>
      <c r="H8" s="494"/>
      <c r="I8" s="498">
        <v>13</v>
      </c>
      <c r="J8" s="499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6" t="s">
        <v>505</v>
      </c>
      <c r="D9" s="496"/>
      <c r="E9" s="496"/>
      <c r="F9" s="419"/>
      <c r="G9" s="497" t="s">
        <v>61</v>
      </c>
      <c r="H9" s="497"/>
      <c r="I9" s="500" t="s">
        <v>506</v>
      </c>
      <c r="J9" s="500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0" t="s">
        <v>515</v>
      </c>
      <c r="D10" s="491"/>
      <c r="E10" s="492"/>
      <c r="F10" s="419"/>
      <c r="G10" s="493" t="s">
        <v>515</v>
      </c>
      <c r="H10" s="494"/>
      <c r="I10" s="494"/>
      <c r="J10" s="495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4" t="s">
        <v>517</v>
      </c>
      <c r="D11" s="484"/>
      <c r="E11" s="484"/>
      <c r="F11" s="419"/>
      <c r="G11" s="484" t="s">
        <v>583</v>
      </c>
      <c r="H11" s="484"/>
      <c r="I11" s="484"/>
      <c r="J11" s="48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5" t="s">
        <v>507</v>
      </c>
      <c r="C13" s="485"/>
      <c r="D13" s="485"/>
      <c r="E13" s="485"/>
      <c r="F13" s="485"/>
      <c r="G13" s="485"/>
      <c r="H13" s="485"/>
      <c r="I13" s="485"/>
      <c r="J13" s="485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5" t="s">
        <v>508</v>
      </c>
      <c r="C19" s="485"/>
      <c r="D19" s="485"/>
      <c r="E19" s="485"/>
      <c r="F19" s="485"/>
      <c r="G19" s="485"/>
      <c r="H19" s="485"/>
      <c r="I19" s="485"/>
      <c r="J19" s="485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3" t="s">
        <v>509</v>
      </c>
      <c r="C23" s="483"/>
      <c r="D23" s="483"/>
      <c r="E23" s="483"/>
      <c r="F23" s="483"/>
      <c r="G23" s="483"/>
      <c r="H23" s="483"/>
      <c r="I23" s="483"/>
      <c r="J23" s="48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tabSelected="1" zoomScale="50" zoomScaleNormal="50" zoomScaleSheetLayoutView="85" workbookViewId="0">
      <pane ySplit="3" topLeftCell="A4" activePane="bottomLeft" state="frozenSplit"/>
      <selection pane="bottomLeft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1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3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36" t="s">
        <v>398</v>
      </c>
      <c r="C2" s="537"/>
      <c r="D2" s="16">
        <v>0</v>
      </c>
      <c r="F2" s="474"/>
    </row>
    <row r="3" spans="1:13" ht="20" customHeight="1" x14ac:dyDescent="0.35">
      <c r="B3" s="536" t="s">
        <v>565</v>
      </c>
      <c r="C3" s="537"/>
      <c r="D3" s="431">
        <f>IF(Einstellungen!$C$8="","",Einstellungen!$C$8)</f>
        <v>64.14</v>
      </c>
      <c r="F3" s="474"/>
    </row>
    <row r="4" spans="1:13" ht="16.5" thickBot="1" x14ac:dyDescent="0.4">
      <c r="B4" s="525" t="s">
        <v>568</v>
      </c>
      <c r="C4" s="526"/>
      <c r="D4" s="432">
        <f>IF(AND(D3="",COUNT(E27:E5000)=0),"",N(D3)+SUM(E27:E5000))</f>
        <v>64.14</v>
      </c>
      <c r="F4" s="474"/>
    </row>
    <row r="5" spans="1:13" ht="50.25" customHeight="1" x14ac:dyDescent="0.35">
      <c r="B5" s="538" t="s">
        <v>55</v>
      </c>
      <c r="C5" s="538"/>
      <c r="D5" s="538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2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2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2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2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2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2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2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2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2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23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24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24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24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24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24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24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27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28"/>
      <c r="G24" s="529" t="str">
        <f>B5</f>
        <v>Vereinskasse</v>
      </c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</row>
    <row r="25" spans="1:20" s="227" customFormat="1" ht="21" x14ac:dyDescent="0.35">
      <c r="B25" s="163"/>
      <c r="C25" s="236"/>
      <c r="D25" s="236"/>
      <c r="E25" s="236"/>
      <c r="F25" s="236"/>
      <c r="G25" s="531" t="s">
        <v>20</v>
      </c>
      <c r="H25" s="532"/>
      <c r="I25" s="532"/>
      <c r="J25" s="532"/>
      <c r="K25" s="532"/>
      <c r="L25" s="532"/>
      <c r="M25" s="532"/>
      <c r="N25" s="533"/>
      <c r="O25" s="534" t="s">
        <v>19</v>
      </c>
      <c r="P25" s="535"/>
      <c r="Q25" s="535"/>
      <c r="R25" s="535"/>
      <c r="S25" s="535"/>
      <c r="T25" s="53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00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00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48B7F719-1D6F-48D2-9EF7-11096590112E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9E6DAF0C-3CA7-4D6B-B585-2AD50BBA6133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794B342E-A3D9-4707-893F-82BECB8928FD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66327DA7-990F-42FB-89A6-B315795D4997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9" t="s">
        <v>504</v>
      </c>
      <c r="C7" s="489"/>
      <c r="D7" s="489"/>
      <c r="E7" s="489"/>
      <c r="F7" s="489"/>
      <c r="G7" s="489"/>
      <c r="H7" s="489"/>
      <c r="I7" s="489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2026-09-06T16:44:09Z</dcterms:modified>
</cp:coreProperties>
</file>