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Page" sheetId="1" r:id="rId4"/>
    <sheet state="visible" name="common" sheetId="2" r:id="rId5"/>
  </sheets>
  <definedNames/>
  <calcPr/>
</workbook>
</file>

<file path=xl/sharedStrings.xml><?xml version="1.0" encoding="utf-8"?>
<sst xmlns="http://schemas.openxmlformats.org/spreadsheetml/2006/main" count="49" uniqueCount="46">
  <si>
    <t>ko</t>
  </si>
  <si>
    <t>en</t>
  </si>
  <si>
    <t>it</t>
  </si>
  <si>
    <t>운행중</t>
  </si>
  <si>
    <t>주차중</t>
  </si>
  <si>
    <t>연료부족</t>
  </si>
  <si>
    <t>응답없음</t>
  </si>
  <si>
    <t>불량운전</t>
  </si>
  <si>
    <t>배터리방전</t>
  </si>
  <si>
    <t>지하음영</t>
  </si>
  <si>
    <t>잠금중</t>
  </si>
  <si>
    <t>잠금예약</t>
  </si>
  <si>
    <t>상세하게 보기</t>
  </si>
  <si>
    <t>간단하게 보기</t>
  </si>
  <si>
    <t>미지원</t>
  </si>
  <si>
    <t>차량진단</t>
  </si>
  <si>
    <t>차량제어</t>
  </si>
  <si>
    <t>운행이력</t>
  </si>
  <si>
    <t>GPS갱신</t>
  </si>
  <si>
    <t>일 운행</t>
  </si>
  <si>
    <t>일시적 확인불가</t>
  </si>
  <si>
    <t>차량이 지하/음영지역에 있습니다.</t>
  </si>
  <si>
    <t>안녕하세요</t>
  </si>
  <si>
    <t>감사합니다</t>
  </si>
  <si>
    <t>응</t>
  </si>
  <si>
    <t>음</t>
  </si>
  <si>
    <t>전체 업체</t>
  </si>
  <si>
    <t>전체 지점</t>
  </si>
  <si>
    <t>전체 제조사</t>
  </si>
  <si>
    <t>전체 모델</t>
  </si>
  <si>
    <t>전체 단말기</t>
  </si>
  <si>
    <t>차량 번호로 검색</t>
  </si>
  <si>
    <t>휴지</t>
  </si>
  <si>
    <t>선택</t>
  </si>
  <si>
    <t>검색</t>
  </si>
  <si>
    <t>언어</t>
  </si>
  <si>
    <t>확장</t>
  </si>
  <si>
    <t>서식</t>
  </si>
  <si>
    <t>포맷</t>
  </si>
  <si>
    <t>파일</t>
  </si>
  <si>
    <t>수정</t>
  </si>
  <si>
    <t>삭제</t>
  </si>
  <si>
    <t>추가</t>
  </si>
  <si>
    <t>신규</t>
  </si>
  <si>
    <t>언어 변경</t>
  </si>
  <si>
    <t>번역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</si>
</sst>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13"/>
    <col customWidth="1" min="2" max="2" width="40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tr">
        <f>IFERROR(__xludf.DUMMYFUNCTION("GOOGLETRANSLATE(A2, A$1, B$1)"),"In operation")</f>
        <v>In operation</v>
      </c>
      <c r="C2" s="2" t="str">
        <f>IFERROR(__xludf.DUMMYFUNCTION("GOOGLETRANSLATE(A2,A$1, C$1)"),"In operazione")</f>
        <v>In operazione</v>
      </c>
    </row>
    <row r="3">
      <c r="A3" s="1" t="s">
        <v>4</v>
      </c>
      <c r="B3" s="2" t="str">
        <f>IFERROR(__xludf.DUMMYFUNCTION("GOOGLETRANSLATE(A3, A$1, B$1)"),"Parking")</f>
        <v>Parking</v>
      </c>
      <c r="C3" s="2" t="str">
        <f>IFERROR(__xludf.DUMMYFUNCTION("GOOGLETRANSLATE(A3,A$1, C$1)"),"Parcheggio")</f>
        <v>Parcheggio</v>
      </c>
    </row>
    <row r="4">
      <c r="A4" s="1" t="s">
        <v>5</v>
      </c>
      <c r="B4" s="2" t="str">
        <f>IFERROR(__xludf.DUMMYFUNCTION("GOOGLETRANSLATE(A4, A$1, B$1)"),"Lack of fuel")</f>
        <v>Lack of fuel</v>
      </c>
      <c r="C4" s="2" t="str">
        <f>IFERROR(__xludf.DUMMYFUNCTION("GOOGLETRANSLATE(A4,A$1, C$1)"),"Mancanza di carburante")</f>
        <v>Mancanza di carburante</v>
      </c>
    </row>
    <row r="5">
      <c r="A5" s="1" t="s">
        <v>6</v>
      </c>
      <c r="B5" s="2" t="str">
        <f>IFERROR(__xludf.DUMMYFUNCTION("GOOGLETRANSLATE(A5, A$1, B$1)"),"No response")</f>
        <v>No response</v>
      </c>
      <c r="C5" s="2" t="str">
        <f>IFERROR(__xludf.DUMMYFUNCTION("GOOGLETRANSLATE(A5,A$1, C$1)"),"Nessuna risposta")</f>
        <v>Nessuna risposta</v>
      </c>
    </row>
    <row r="6">
      <c r="A6" s="1" t="s">
        <v>7</v>
      </c>
      <c r="B6" s="2" t="str">
        <f>IFERROR(__xludf.DUMMYFUNCTION("GOOGLETRANSLATE(A6, A$1, B$1)"),"Defective driving")</f>
        <v>Defective driving</v>
      </c>
      <c r="C6" s="2" t="str">
        <f>IFERROR(__xludf.DUMMYFUNCTION("GOOGLETRANSLATE(A6,A$1, C$1)"),"Guida difettosa")</f>
        <v>Guida difettosa</v>
      </c>
    </row>
    <row r="7">
      <c r="A7" s="1" t="s">
        <v>8</v>
      </c>
      <c r="B7" s="2" t="str">
        <f>IFERROR(__xludf.DUMMYFUNCTION("GOOGLETRANSLATE(A7, A$1, B$1)"),"Battery discharge")</f>
        <v>Battery discharge</v>
      </c>
      <c r="C7" s="2" t="str">
        <f>IFERROR(__xludf.DUMMYFUNCTION("GOOGLETRANSLATE(A7,A$1, C$1)"),"Scarico della batteria")</f>
        <v>Scarico della batteria</v>
      </c>
    </row>
    <row r="8">
      <c r="A8" s="1" t="s">
        <v>9</v>
      </c>
      <c r="B8" s="2" t="str">
        <f>IFERROR(__xludf.DUMMYFUNCTION("GOOGLETRANSLATE(A8, A$1, B$1)"),"Underground")</f>
        <v>Underground</v>
      </c>
      <c r="C8" s="2" t="str">
        <f>IFERROR(__xludf.DUMMYFUNCTION("GOOGLETRANSLATE(A8,A$1, C$1)"),"Metropolitana")</f>
        <v>Metropolitana</v>
      </c>
    </row>
    <row r="9">
      <c r="A9" s="1" t="s">
        <v>10</v>
      </c>
      <c r="B9" s="2" t="str">
        <f>IFERROR(__xludf.DUMMYFUNCTION("GOOGLETRANSLATE(A9, A$1, B$1)"),"Locking")</f>
        <v>Locking</v>
      </c>
      <c r="C9" s="2" t="str">
        <f>IFERROR(__xludf.DUMMYFUNCTION("GOOGLETRANSLATE(A9,A$1, C$1)"),"Bloccaggio")</f>
        <v>Bloccaggio</v>
      </c>
    </row>
    <row r="10">
      <c r="A10" s="1" t="s">
        <v>11</v>
      </c>
      <c r="B10" s="2" t="str">
        <f>IFERROR(__xludf.DUMMYFUNCTION("GOOGLETRANSLATE(A10, A$1, B$1)"),"Lock reservation")</f>
        <v>Lock reservation</v>
      </c>
      <c r="C10" s="2" t="str">
        <f>IFERROR(__xludf.DUMMYFUNCTION("GOOGLETRANSLATE(A10,A$1, C$1)"),"Riservata di blocco")</f>
        <v>Riservata di blocco</v>
      </c>
    </row>
    <row r="11">
      <c r="A11" s="1" t="s">
        <v>12</v>
      </c>
      <c r="B11" s="2" t="str">
        <f>IFERROR(__xludf.DUMMYFUNCTION("GOOGLETRANSLATE(A11, A$1, B$1)"),"View in detail")</f>
        <v>View in detail</v>
      </c>
      <c r="C11" s="2" t="str">
        <f>IFERROR(__xludf.DUMMYFUNCTION("GOOGLETRANSLATE(A11,A$1, C$1)"),"Visualizza in dettaglio")</f>
        <v>Visualizza in dettaglio</v>
      </c>
    </row>
    <row r="12">
      <c r="A12" s="1" t="s">
        <v>13</v>
      </c>
      <c r="B12" s="2" t="str">
        <f>IFERROR(__xludf.DUMMYFUNCTION("GOOGLETRANSLATE(A12, A$1, B$1)"),"Simple view")</f>
        <v>Simple view</v>
      </c>
      <c r="C12" s="2" t="str">
        <f>IFERROR(__xludf.DUMMYFUNCTION("GOOGLETRANSLATE(A12,A$1, C$1)"),"Vista semplice")</f>
        <v>Vista semplice</v>
      </c>
    </row>
    <row r="13">
      <c r="A13" s="1" t="s">
        <v>14</v>
      </c>
      <c r="B13" s="2" t="str">
        <f>IFERROR(__xludf.DUMMYFUNCTION("GOOGLETRANSLATE(A13, A$1, B$1)"),"Unpaid")</f>
        <v>Unpaid</v>
      </c>
      <c r="C13" s="2" t="str">
        <f>IFERROR(__xludf.DUMMYFUNCTION("GOOGLETRANSLATE(A13,A$1, C$1)"),"Non pagato")</f>
        <v>Non pagato</v>
      </c>
    </row>
    <row r="14">
      <c r="A14" s="1" t="s">
        <v>15</v>
      </c>
      <c r="B14" s="2" t="str">
        <f>IFERROR(__xludf.DUMMYFUNCTION("GOOGLETRANSLATE(A14, A$1, B$1)"),"Vehicle diagnosis")</f>
        <v>Vehicle diagnosis</v>
      </c>
      <c r="C14" s="2" t="str">
        <f>IFERROR(__xludf.DUMMYFUNCTION("GOOGLETRANSLATE(A14,A$1, C$1)"),"Diagnosi del veicolo")</f>
        <v>Diagnosi del veicolo</v>
      </c>
    </row>
    <row r="15">
      <c r="A15" s="1" t="s">
        <v>16</v>
      </c>
      <c r="B15" s="2" t="str">
        <f>IFERROR(__xludf.DUMMYFUNCTION("GOOGLETRANSLATE(A15, A$1, B$1)"),"Vehicle control")</f>
        <v>Vehicle control</v>
      </c>
      <c r="C15" s="2" t="str">
        <f>IFERROR(__xludf.DUMMYFUNCTION("GOOGLETRANSLATE(A15,A$1, C$1)"),"Controllo del veicolo")</f>
        <v>Controllo del veicolo</v>
      </c>
    </row>
    <row r="16">
      <c r="A16" s="1" t="s">
        <v>17</v>
      </c>
      <c r="B16" s="2" t="str">
        <f>IFERROR(__xludf.DUMMYFUNCTION("GOOGLETRANSLATE(A16, A$1, B$1)"),"Operating history")</f>
        <v>Operating history</v>
      </c>
      <c r="C16" s="2" t="str">
        <f>IFERROR(__xludf.DUMMYFUNCTION("GOOGLETRANSLATE(A16,A$1, C$1)"),"Storia operativa")</f>
        <v>Storia operativa</v>
      </c>
    </row>
    <row r="17">
      <c r="A17" s="1" t="s">
        <v>18</v>
      </c>
      <c r="B17" s="2" t="str">
        <f>IFERROR(__xludf.DUMMYFUNCTION("GOOGLETRANSLATE(A17, A$1, B$1)"),"GPS renewal")</f>
        <v>GPS renewal</v>
      </c>
      <c r="C17" s="2" t="str">
        <f>IFERROR(__xludf.DUMMYFUNCTION("GOOGLETRANSLATE(A17,A$1, C$1)"),"Rinnovo GPS")</f>
        <v>Rinnovo GPS</v>
      </c>
    </row>
    <row r="18">
      <c r="A18" s="1" t="s">
        <v>19</v>
      </c>
      <c r="B18" s="2" t="str">
        <f>IFERROR(__xludf.DUMMYFUNCTION("GOOGLETRANSLATE(A18, A$1, B$1)"),"Work")</f>
        <v>Work</v>
      </c>
      <c r="C18" s="2" t="str">
        <f>IFERROR(__xludf.DUMMYFUNCTION("GOOGLETRANSLATE(A18,A$1, C$1)"),"Lavoro")</f>
        <v>Lavoro</v>
      </c>
    </row>
    <row r="19">
      <c r="A19" s="1" t="s">
        <v>20</v>
      </c>
      <c r="B19" s="2" t="str">
        <f>IFERROR(__xludf.DUMMYFUNCTION("GOOGLETRANSLATE(A19, A$1, B$1)"),"Temporary confirmation")</f>
        <v>Temporary confirmation</v>
      </c>
      <c r="C19" s="2" t="str">
        <f>IFERROR(__xludf.DUMMYFUNCTION("GOOGLETRANSLATE(A19,A$1, C$1)"),"Conferma temporanea")</f>
        <v>Conferma temporanea</v>
      </c>
    </row>
    <row r="20">
      <c r="A20" s="1" t="s">
        <v>21</v>
      </c>
      <c r="B20" s="2" t="str">
        <f>IFERROR(__xludf.DUMMYFUNCTION("GOOGLETRANSLATE(A20, A$1, B$1)"),"The vehicle is in the underground/shadow area.")</f>
        <v>The vehicle is in the underground/shadow area.</v>
      </c>
      <c r="C20" s="2" t="str">
        <f>IFERROR(__xludf.DUMMYFUNCTION("GOOGLETRANSLATE(A20,A$1, C$1)"),"Il veicolo si trova nell'area sotterranea/ombra.")</f>
        <v>Il veicolo si trova nell'area sotterranea/ombra.</v>
      </c>
    </row>
    <row r="21">
      <c r="A21" s="1" t="s">
        <v>22</v>
      </c>
      <c r="B21" s="2" t="str">
        <f>IFERROR(__xludf.DUMMYFUNCTION("GOOGLETRANSLATE(A21, A$1, B$1)"),"hello")</f>
        <v>hello</v>
      </c>
      <c r="C21" s="2" t="str">
        <f>IFERROR(__xludf.DUMMYFUNCTION("GOOGLETRANSLATE(A21,A$1, C$1)"),"Ciao")</f>
        <v>Ciao</v>
      </c>
    </row>
    <row r="22">
      <c r="A22" s="1" t="s">
        <v>23</v>
      </c>
      <c r="B22" s="2" t="str">
        <f>IFERROR(__xludf.DUMMYFUNCTION("GOOGLETRANSLATE(A22, A$1, B$1)"),"thank you")</f>
        <v>thank you</v>
      </c>
      <c r="C22" s="2" t="str">
        <f>IFERROR(__xludf.DUMMYFUNCTION("GOOGLETRANSLATE(A22,A$1, C$1)"),"Grazie")</f>
        <v>Grazie</v>
      </c>
    </row>
    <row r="23">
      <c r="A23" s="1" t="s">
        <v>24</v>
      </c>
      <c r="B23" s="2" t="str">
        <f>IFERROR(__xludf.DUMMYFUNCTION("GOOGLETRANSLATE(A23, A$1, B$1)"),"huh")</f>
        <v>huh</v>
      </c>
      <c r="C23" s="2" t="str">
        <f>IFERROR(__xludf.DUMMYFUNCTION("GOOGLETRANSLATE(A23,A$1, C$1)"),"eh")</f>
        <v>eh</v>
      </c>
    </row>
    <row r="24">
      <c r="A24" s="1" t="s">
        <v>25</v>
      </c>
      <c r="B24" s="2" t="str">
        <f>IFERROR(__xludf.DUMMYFUNCTION("GOOGLETRANSLATE(A24, A$1, B$1)"),"hmm")</f>
        <v>hmm</v>
      </c>
      <c r="C24" s="2" t="str">
        <f>IFERROR(__xludf.DUMMYFUNCTION("GOOGLETRANSLATE(A24,A$1, C$1)"),"Hmm")</f>
        <v>Hmm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</row>
    <row r="2">
      <c r="A2" s="1" t="s">
        <v>26</v>
      </c>
      <c r="B2" s="2" t="str">
        <f>IFERROR(__xludf.DUMMYFUNCTION("GOOGLETRANSLATE(A2, A$1, B$1)"),"All companies")</f>
        <v>All companies</v>
      </c>
      <c r="C2" s="2" t="str">
        <f>IFERROR(__xludf.DUMMYFUNCTION("GOOGLETRANSLATE(A2, A$1, C$1)"),"Tutte le aziende")</f>
        <v>Tutte le aziende</v>
      </c>
    </row>
    <row r="3">
      <c r="A3" s="1" t="s">
        <v>27</v>
      </c>
      <c r="B3" s="2" t="str">
        <f>IFERROR(__xludf.DUMMYFUNCTION("GOOGLETRANSLATE(A3, A$1, B$1)"),"Entire branch")</f>
        <v>Entire branch</v>
      </c>
      <c r="C3" s="2" t="str">
        <f>IFERROR(__xludf.DUMMYFUNCTION("GOOGLETRANSLATE(A3, A$1, C$1)"),"Intero ramo")</f>
        <v>Intero ramo</v>
      </c>
    </row>
    <row r="4">
      <c r="A4" s="1" t="s">
        <v>28</v>
      </c>
      <c r="B4" s="2" t="str">
        <f>IFERROR(__xludf.DUMMYFUNCTION("GOOGLETRANSLATE(A4, A$1, B$1)"),"All manufacturers")</f>
        <v>All manufacturers</v>
      </c>
      <c r="C4" s="2" t="str">
        <f>IFERROR(__xludf.DUMMYFUNCTION("GOOGLETRANSLATE(A4, A$1, C$1)"),"Tutti i produttori")</f>
        <v>Tutti i produttori</v>
      </c>
    </row>
    <row r="5">
      <c r="A5" s="1" t="s">
        <v>29</v>
      </c>
      <c r="B5" s="2" t="str">
        <f>IFERROR(__xludf.DUMMYFUNCTION("GOOGLETRANSLATE(A5, A$1, B$1)"),"Full model")</f>
        <v>Full model</v>
      </c>
      <c r="C5" s="2" t="str">
        <f>IFERROR(__xludf.DUMMYFUNCTION("GOOGLETRANSLATE(A5, A$1, C$1)"),"Modello completo")</f>
        <v>Modello completo</v>
      </c>
    </row>
    <row r="6">
      <c r="A6" s="1" t="s">
        <v>30</v>
      </c>
      <c r="B6" s="2" t="str">
        <f>IFERROR(__xludf.DUMMYFUNCTION("GOOGLETRANSLATE(A6, A$1, B$1)"),"Full terminal")</f>
        <v>Full terminal</v>
      </c>
      <c r="C6" s="2" t="str">
        <f>IFERROR(__xludf.DUMMYFUNCTION("GOOGLETRANSLATE(A6, A$1, C$1)"),"Terminal completo")</f>
        <v>Terminal completo</v>
      </c>
    </row>
    <row r="7">
      <c r="A7" s="1" t="s">
        <v>31</v>
      </c>
      <c r="B7" s="2" t="str">
        <f>IFERROR(__xludf.DUMMYFUNCTION("GOOGLETRANSLATE(A7, A$1, B$1)"),"Search by vehicle number")</f>
        <v>Search by vehicle number</v>
      </c>
      <c r="C7" s="2" t="str">
        <f>IFERROR(__xludf.DUMMYFUNCTION("GOOGLETRANSLATE(A7, A$1, C$1)"),"Cerca per numero di veicolo")</f>
        <v>Cerca per numero di veicolo</v>
      </c>
    </row>
    <row r="8">
      <c r="A8" s="1" t="s">
        <v>32</v>
      </c>
      <c r="B8" s="2" t="str">
        <f>IFERROR(__xludf.DUMMYFUNCTION("GOOGLETRANSLATE(A8, A$1, B$1)"),"tissue")</f>
        <v>tissue</v>
      </c>
      <c r="C8" s="2" t="str">
        <f>IFERROR(__xludf.DUMMYFUNCTION("GOOGLETRANSLATE(A8, A$1, C$1)"),"tessuto")</f>
        <v>tessuto</v>
      </c>
    </row>
    <row r="9">
      <c r="A9" s="1" t="s">
        <v>33</v>
      </c>
      <c r="B9" s="2" t="str">
        <f>IFERROR(__xludf.DUMMYFUNCTION("GOOGLETRANSLATE(A9, A$1, B$1)"),"select")</f>
        <v>select</v>
      </c>
      <c r="C9" s="2" t="str">
        <f>IFERROR(__xludf.DUMMYFUNCTION("GOOGLETRANSLATE(A9, A$1, C$1)"),"Selezionare")</f>
        <v>Selezionare</v>
      </c>
    </row>
    <row r="10">
      <c r="A10" s="1" t="s">
        <v>34</v>
      </c>
      <c r="B10" s="2" t="str">
        <f>IFERROR(__xludf.DUMMYFUNCTION("GOOGLETRANSLATE(A10, A$1, B$1)"),"search")</f>
        <v>search</v>
      </c>
      <c r="C10" s="2" t="str">
        <f>IFERROR(__xludf.DUMMYFUNCTION("GOOGLETRANSLATE(A10, A$1, C$1)"),"ricerca")</f>
        <v>ricerca</v>
      </c>
    </row>
    <row r="11">
      <c r="A11" s="1" t="s">
        <v>35</v>
      </c>
      <c r="B11" s="2" t="str">
        <f>IFERROR(__xludf.DUMMYFUNCTION("GOOGLETRANSLATE(A11, A$1, B$1)"),"language")</f>
        <v>language</v>
      </c>
      <c r="C11" s="2" t="str">
        <f>IFERROR(__xludf.DUMMYFUNCTION("GOOGLETRANSLATE(A11, A$1, C$1)"),"lingua")</f>
        <v>lingua</v>
      </c>
    </row>
    <row r="12">
      <c r="A12" s="1" t="s">
        <v>36</v>
      </c>
      <c r="B12" s="2" t="str">
        <f>IFERROR(__xludf.DUMMYFUNCTION("GOOGLETRANSLATE(A12, A$1, B$1)"),"expansion")</f>
        <v>expansion</v>
      </c>
      <c r="C12" s="2" t="str">
        <f>IFERROR(__xludf.DUMMYFUNCTION("GOOGLETRANSLATE(A12, A$1, C$1)"),"espansione")</f>
        <v>espansione</v>
      </c>
    </row>
    <row r="13">
      <c r="A13" s="1" t="s">
        <v>37</v>
      </c>
      <c r="B13" s="2" t="str">
        <f>IFERROR(__xludf.DUMMYFUNCTION("GOOGLETRANSLATE(A13, A$1, B$1)"),"Format")</f>
        <v>Format</v>
      </c>
      <c r="C13" s="2" t="str">
        <f>IFERROR(__xludf.DUMMYFUNCTION("GOOGLETRANSLATE(A13, A$1, C$1)"),"Formato")</f>
        <v>Formato</v>
      </c>
    </row>
    <row r="14">
      <c r="A14" s="1" t="s">
        <v>38</v>
      </c>
      <c r="B14" s="2" t="str">
        <f>IFERROR(__xludf.DUMMYFUNCTION("GOOGLETRANSLATE(A14, A$1, B$1)"),"format")</f>
        <v>format</v>
      </c>
      <c r="C14" s="2" t="str">
        <f>IFERROR(__xludf.DUMMYFUNCTION("GOOGLETRANSLATE(A14, A$1, C$1)"),"formato")</f>
        <v>formato</v>
      </c>
    </row>
    <row r="15">
      <c r="A15" s="1" t="s">
        <v>39</v>
      </c>
      <c r="B15" s="2" t="str">
        <f>IFERROR(__xludf.DUMMYFUNCTION("GOOGLETRANSLATE(A15, A$1, B$1)"),"file")</f>
        <v>file</v>
      </c>
      <c r="C15" s="2" t="str">
        <f>IFERROR(__xludf.DUMMYFUNCTION("GOOGLETRANSLATE(A15, A$1, C$1)"),"file")</f>
        <v>file</v>
      </c>
    </row>
    <row r="16">
      <c r="A16" s="1" t="s">
        <v>40</v>
      </c>
      <c r="B16" s="2" t="str">
        <f>IFERROR(__xludf.DUMMYFUNCTION("GOOGLETRANSLATE(A16, A$1, B$1)"),"correction")</f>
        <v>correction</v>
      </c>
      <c r="C16" s="2" t="str">
        <f>IFERROR(__xludf.DUMMYFUNCTION("GOOGLETRANSLATE(A16, A$1, C$1)"),"correzione")</f>
        <v>correzione</v>
      </c>
    </row>
    <row r="17">
      <c r="A17" s="1" t="s">
        <v>41</v>
      </c>
      <c r="B17" s="2" t="str">
        <f>IFERROR(__xludf.DUMMYFUNCTION("GOOGLETRANSLATE(A17, A$1, B$1)"),"delete")</f>
        <v>delete</v>
      </c>
      <c r="C17" s="2" t="str">
        <f>IFERROR(__xludf.DUMMYFUNCTION("GOOGLETRANSLATE(A17, A$1, C$1)"),"eliminare")</f>
        <v>eliminare</v>
      </c>
    </row>
    <row r="18">
      <c r="A18" s="1" t="s">
        <v>42</v>
      </c>
      <c r="B18" s="2" t="str">
        <f>IFERROR(__xludf.DUMMYFUNCTION("GOOGLETRANSLATE(A18, A$1, B$1)"),"addition")</f>
        <v>addition</v>
      </c>
      <c r="C18" s="2" t="str">
        <f>IFERROR(__xludf.DUMMYFUNCTION("GOOGLETRANSLATE(A18, A$1, C$1)"),"aggiunta")</f>
        <v>aggiunta</v>
      </c>
    </row>
    <row r="19">
      <c r="A19" s="1" t="s">
        <v>43</v>
      </c>
      <c r="B19" s="2" t="str">
        <f>IFERROR(__xludf.DUMMYFUNCTION("GOOGLETRANSLATE(A19, A$1, B$1)"),"new")</f>
        <v>new</v>
      </c>
      <c r="C19" s="2" t="str">
        <f>IFERROR(__xludf.DUMMYFUNCTION("GOOGLETRANSLATE(A19, A$1, C$1)"),"nuovo")</f>
        <v>nuovo</v>
      </c>
    </row>
    <row r="20">
      <c r="A20" s="1" t="s">
        <v>44</v>
      </c>
      <c r="B20" s="2" t="str">
        <f>IFERROR(__xludf.DUMMYFUNCTION("GOOGLETRANSLATE(A20, A$1, B$1)"),"Language change")</f>
        <v>Language change</v>
      </c>
      <c r="C20" s="2" t="str">
        <f>IFERROR(__xludf.DUMMYFUNCTION("GOOGLETRANSLATE(A20, A$1, C$1)"),"Cambia lingua")</f>
        <v>Cambia lingua</v>
      </c>
    </row>
    <row r="21">
      <c r="A21" s="1" t="s">
        <v>45</v>
      </c>
      <c r="B21" s="2" t="str">
        <f>IFERROR(__xludf.DUMMYFUNCTION("GOOGLETRANSLATE(A21, A$1, B$1)"),"translation")</f>
        <v>translation</v>
      </c>
      <c r="C21" s="2" t="str">
        <f>IFERROR(__xludf.DUMMYFUNCTION("GOOGLETRANSLATE(A21, A$1, C$1)"),"traduzione")</f>
        <v>traduzione</v>
      </c>
    </row>
  </sheetData>
  <drawing r:id="rId1"/>
</worksheet>
</file>