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codeName="ThisWorkbook" defaultThemeVersion="124226"/>
  <xr:revisionPtr revIDLastSave="0" documentId="13_ncr:1_{D749FD82-C056-46CA-9301-320E38A5A12E}" xr6:coauthVersionLast="47" xr6:coauthVersionMax="47" xr10:uidLastSave="{00000000-0000-0000-0000-000000000000}"/>
  <bookViews>
    <workbookView xWindow="1500" yWindow="3660" windowWidth="19635" windowHeight="11295" xr2:uid="{00000000-000D-0000-FFFF-FFFF00000000}"/>
  </bookViews>
  <sheets>
    <sheet name="Settings" sheetId="1" r:id="rId1"/>
    <sheet name="List" sheetId="2" r:id="rId2"/>
    <sheet name="管内List" sheetId="3" r:id="rId3"/>
    <sheet name="DebugLog" sheetId="4" r:id="rId4"/>
    <sheet name="ErrorLog" sheetId="5" r:id="rId5"/>
    <sheet name="Log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57" i="1"/>
  <c r="D21" i="1"/>
  <c r="D17" i="1"/>
  <c r="D20" i="1" s="1"/>
  <c r="D18" i="1" l="1"/>
  <c r="D19" i="1"/>
</calcChain>
</file>

<file path=xl/sharedStrings.xml><?xml version="1.0" encoding="utf-8"?>
<sst xmlns="http://schemas.openxmlformats.org/spreadsheetml/2006/main" count="161" uniqueCount="96">
  <si>
    <t>処理ステータス</t>
    <rPh sb="0" eb="2">
      <t>ショリ</t>
    </rPh>
    <phoneticPr fontId="4"/>
  </si>
  <si>
    <t>ステップ1：処理対象の設定</t>
  </si>
  <si>
    <t>処理対象</t>
    <rPh sb="0" eb="2">
      <t>ショリ</t>
    </rPh>
    <rPh sb="2" eb="4">
      <t>タイショウ</t>
    </rPh>
    <phoneticPr fontId="4"/>
  </si>
  <si>
    <t>旧ブック_ファイルパス</t>
    <phoneticPr fontId="4"/>
  </si>
  <si>
    <t>C:\Users\User\.vscode\Github_Repository\VBA-Inspection-Report-Generator\dist\_input.xlsm\13042771神戸港変電所-6TrBRy-2013.05.02.xls</t>
    <phoneticPr fontId="4"/>
  </si>
  <si>
    <t>凡例：オレンジ色=入力箇所</t>
    <rPh sb="7" eb="8">
      <t>イロ</t>
    </rPh>
    <phoneticPr fontId="4"/>
  </si>
  <si>
    <t>判定場所</t>
    <rPh sb="0" eb="2">
      <t>ハンテイ</t>
    </rPh>
    <rPh sb="2" eb="4">
      <t>バショ</t>
    </rPh>
    <phoneticPr fontId="4"/>
  </si>
  <si>
    <t>旧ブック_新ブック名判定アドレス</t>
    <rPh sb="0" eb="1">
      <t>キュウ</t>
    </rPh>
    <rPh sb="5" eb="6">
      <t>シン</t>
    </rPh>
    <rPh sb="9" eb="10">
      <t>メイ</t>
    </rPh>
    <rPh sb="10" eb="12">
      <t>ハンテイ</t>
    </rPh>
    <phoneticPr fontId="4"/>
  </si>
  <si>
    <t>'T87'!T7</t>
    <phoneticPr fontId="4"/>
  </si>
  <si>
    <t>保存先</t>
    <rPh sb="0" eb="3">
      <t>ホゾンサキ</t>
    </rPh>
    <phoneticPr fontId="4"/>
  </si>
  <si>
    <t>出力ブック_保存先フォルダパス</t>
    <rPh sb="0" eb="2">
      <t>シュツリョク</t>
    </rPh>
    <phoneticPr fontId="4"/>
  </si>
  <si>
    <t>C:\Users\User\.vscode\Github_Repository\VBA-Inspection-Report-Generator\dist</t>
    <phoneticPr fontId="4"/>
  </si>
  <si>
    <t>↓</t>
    <phoneticPr fontId="4"/>
  </si>
  <si>
    <t>ステップ2：設定内容の自動確認</t>
  </si>
  <si>
    <t>判断結果</t>
    <rPh sb="0" eb="2">
      <t>ハンダン</t>
    </rPh>
    <rPh sb="2" eb="4">
      <t>ケッカ</t>
    </rPh>
    <phoneticPr fontId="4"/>
  </si>
  <si>
    <t>旧ブック_ファイル名</t>
    <rPh sb="9" eb="10">
      <t>メイ</t>
    </rPh>
    <phoneticPr fontId="4"/>
  </si>
  <si>
    <t>凡例：薄いグレー=自動表示</t>
    <phoneticPr fontId="4"/>
  </si>
  <si>
    <t>単価契約明細ＮＯ</t>
    <phoneticPr fontId="4"/>
  </si>
  <si>
    <t>変電所-</t>
    <rPh sb="0" eb="3">
      <t>ヘンデンショ</t>
    </rPh>
    <phoneticPr fontId="4"/>
  </si>
  <si>
    <t>TrB Ry-</t>
    <phoneticPr fontId="4"/>
  </si>
  <si>
    <t>日付</t>
    <rPh sb="0" eb="2">
      <t>ヒヅケ</t>
    </rPh>
    <phoneticPr fontId="4"/>
  </si>
  <si>
    <t>型式</t>
    <rPh sb="0" eb="2">
      <t>カタシキ</t>
    </rPh>
    <phoneticPr fontId="4"/>
  </si>
  <si>
    <t>SYT-L-4E1</t>
    <phoneticPr fontId="4"/>
  </si>
  <si>
    <t>←マクロでD4のファイルのD5アドレスを参照して判断する</t>
    <rPh sb="20" eb="22">
      <t>サンショウ</t>
    </rPh>
    <rPh sb="24" eb="26">
      <t>ハンダン</t>
    </rPh>
    <phoneticPr fontId="4"/>
  </si>
  <si>
    <t>種類</t>
    <rPh sb="0" eb="2">
      <t>シュルイ</t>
    </rPh>
    <phoneticPr fontId="4"/>
  </si>
  <si>
    <t>日立自立盤変電所-456TrB</t>
    <phoneticPr fontId="4"/>
  </si>
  <si>
    <t>←ListシートからXLOOKUP関数</t>
    <rPh sb="17" eb="19">
      <t>カンスウ</t>
    </rPh>
    <phoneticPr fontId="4"/>
  </si>
  <si>
    <t>新ブック_ファイルパス</t>
    <rPh sb="0" eb="1">
      <t>シン</t>
    </rPh>
    <phoneticPr fontId="4"/>
  </si>
  <si>
    <t>C:\Users\User\.vscode\Github_Repository\VBA-Inspection-Report-Generator\dist\_Template.xlsm\日立自立盤変電所-456TrB Ry-2025.99.99（データ入力中）.xls</t>
    <phoneticPr fontId="4"/>
  </si>
  <si>
    <t>本部</t>
    <rPh sb="0" eb="2">
      <t>ホンブ</t>
    </rPh>
    <phoneticPr fontId="4"/>
  </si>
  <si>
    <t>大阪南</t>
    <rPh sb="0" eb="1">
      <t>オオサカ</t>
    </rPh>
    <rPh sb="1" eb="2">
      <t>ミナミ</t>
    </rPh>
    <phoneticPr fontId="4"/>
  </si>
  <si>
    <t>←管内ListシートからXLOOKUP関数</t>
    <rPh sb="1" eb="7">
      <t>カンナイ</t>
    </rPh>
    <rPh sb="19" eb="21">
      <t>カンスウ</t>
    </rPh>
    <phoneticPr fontId="4"/>
  </si>
  <si>
    <t>管内</t>
    <rPh sb="0" eb="2">
      <t>カンナイ</t>
    </rPh>
    <phoneticPr fontId="4"/>
  </si>
  <si>
    <t>南大阪</t>
    <rPh sb="0" eb="1">
      <t>ミナミオオサカ</t>
    </rPh>
    <phoneticPr fontId="4"/>
  </si>
  <si>
    <t>ステップ3：処理内容の定義</t>
  </si>
  <si>
    <t>シートNo</t>
    <phoneticPr fontId="4"/>
  </si>
  <si>
    <t>処理種類.</t>
    <rPh sb="0" eb="2">
      <t>ショリ</t>
    </rPh>
    <rPh sb="2" eb="4">
      <t>シュルイ</t>
    </rPh>
    <phoneticPr fontId="4"/>
  </si>
  <si>
    <t>処理内容</t>
    <rPh sb="0" eb="3">
      <t>ショリナイヨウ</t>
    </rPh>
    <phoneticPr fontId="4"/>
  </si>
  <si>
    <t>内容</t>
    <rPh sb="0" eb="2">
      <t>ナイヨウ</t>
    </rPh>
    <phoneticPr fontId="4"/>
  </si>
  <si>
    <t>旧ブック_シート名</t>
    <rPh sb="0" eb="1">
      <t>キュウ</t>
    </rPh>
    <phoneticPr fontId="4"/>
  </si>
  <si>
    <t>統一表紙</t>
    <phoneticPr fontId="4"/>
  </si>
  <si>
    <t>新ブック_シート名</t>
    <rPh sb="0" eb="1">
      <t>シン</t>
    </rPh>
    <phoneticPr fontId="4"/>
  </si>
  <si>
    <t>共通(77kV以下)</t>
    <phoneticPr fontId="4"/>
  </si>
  <si>
    <t>旧ブック_コピー元アドレス</t>
    <rPh sb="0" eb="1">
      <t>キュウ</t>
    </rPh>
    <rPh sb="8" eb="9">
      <t>モト</t>
    </rPh>
    <phoneticPr fontId="4"/>
  </si>
  <si>
    <t>A4:CH62</t>
    <phoneticPr fontId="4"/>
  </si>
  <si>
    <t>新ブック_コピー先アドレス</t>
    <rPh sb="0" eb="1">
      <t>シン</t>
    </rPh>
    <rPh sb="8" eb="9">
      <t>サキ</t>
    </rPh>
    <phoneticPr fontId="4"/>
  </si>
  <si>
    <t>A4</t>
    <phoneticPr fontId="4"/>
  </si>
  <si>
    <t>新ブック_削除するアドレス</t>
    <phoneticPr fontId="4"/>
  </si>
  <si>
    <t>BO22,BO23,BO24,BJ25,AF30:AF41,BB61,BG61,BG62,BL61,BL62,BQ61:CA61</t>
    <phoneticPr fontId="4"/>
  </si>
  <si>
    <t>新ブック_入力するアドレス</t>
    <rPh sb="5" eb="7">
      <t>ニュウリョク</t>
    </rPh>
    <phoneticPr fontId="4"/>
  </si>
  <si>
    <t>P14,AH14</t>
    <phoneticPr fontId="4"/>
  </si>
  <si>
    <t>新ブック_入力する内容</t>
    <rPh sb="5" eb="7">
      <t>ニュウリョク</t>
    </rPh>
    <rPh sb="9" eb="11">
      <t>ナイヨウ</t>
    </rPh>
    <phoneticPr fontId="4"/>
  </si>
  <si>
    <t>T87</t>
    <phoneticPr fontId="4"/>
  </si>
  <si>
    <t>A5:CH10</t>
    <phoneticPr fontId="4"/>
  </si>
  <si>
    <t>51</t>
    <phoneticPr fontId="4"/>
  </si>
  <si>
    <t>A45:CH49</t>
    <phoneticPr fontId="4"/>
  </si>
  <si>
    <t>84</t>
    <phoneticPr fontId="4"/>
  </si>
  <si>
    <t>ﾀｲﾏｰ</t>
    <phoneticPr fontId="4"/>
  </si>
  <si>
    <t>A5:CH67</t>
    <phoneticPr fontId="4"/>
  </si>
  <si>
    <t>AY11:CH12</t>
    <phoneticPr fontId="4"/>
  </si>
  <si>
    <t>AY20:CH21</t>
    <phoneticPr fontId="4"/>
  </si>
  <si>
    <t>AY29:CH30</t>
    <phoneticPr fontId="4"/>
  </si>
  <si>
    <t>AY38:CH39</t>
    <phoneticPr fontId="4"/>
  </si>
  <si>
    <t>AY47:CH48</t>
    <phoneticPr fontId="4"/>
  </si>
  <si>
    <t>AY56:CH57</t>
    <phoneticPr fontId="4"/>
  </si>
  <si>
    <t>AY65:CH66</t>
    <phoneticPr fontId="4"/>
  </si>
  <si>
    <t>判断結果</t>
  </si>
  <si>
    <t>ファイルパス</t>
    <phoneticPr fontId="4"/>
  </si>
  <si>
    <t>処理対象箇所</t>
    <rPh sb="0" eb="4">
      <t>ショリタイショウ</t>
    </rPh>
    <rPh sb="4" eb="6">
      <t>カショ</t>
    </rPh>
    <phoneticPr fontId="4"/>
  </si>
  <si>
    <t>処理No.</t>
    <rPh sb="0" eb="2">
      <t>ショリ</t>
    </rPh>
    <phoneticPr fontId="4"/>
  </si>
  <si>
    <t>大阪北</t>
    <rPh sb="0" eb="3">
      <t>オオサカキタ</t>
    </rPh>
    <phoneticPr fontId="4"/>
  </si>
  <si>
    <t>小曽根</t>
    <rPh sb="0" eb="3">
      <t>オゾネ</t>
    </rPh>
    <phoneticPr fontId="4"/>
  </si>
  <si>
    <t>日新Cub-123TrB</t>
  </si>
  <si>
    <t>C:\Users\N100\Desktop\点検報告書作成支援ツール（変電）(20250430)\点検報告書(自動保存分)\日新Ｃｕｂ変電所-123TrB Ry-2025.99.99（データ入力中）.xls</t>
  </si>
  <si>
    <t xml:space="preserve"> </t>
    <phoneticPr fontId="4"/>
  </si>
  <si>
    <t>大阪南</t>
    <rPh sb="0" eb="2">
      <t>オオサカ</t>
    </rPh>
    <rPh sb="2" eb="3">
      <t>ミナミ</t>
    </rPh>
    <phoneticPr fontId="4"/>
  </si>
  <si>
    <t>野江</t>
    <rPh sb="0" eb="2">
      <t>ノエ</t>
    </rPh>
    <phoneticPr fontId="4"/>
  </si>
  <si>
    <t>日新Cub-456TrB</t>
    <phoneticPr fontId="4"/>
  </si>
  <si>
    <t>C:\Users\N100\Desktop\点検報告書作成支援ツール（変電）(20250430)\点検報告書(自動保存分)\日新Ｃｕｂ変電所-456TrB Ry-2025.99.99（データ入力中）.xls</t>
  </si>
  <si>
    <t>神戸</t>
    <rPh sb="0" eb="2">
      <t>コウベ</t>
    </rPh>
    <phoneticPr fontId="4"/>
  </si>
  <si>
    <t>南大阪</t>
    <rPh sb="0" eb="3">
      <t>ミナミオオサカ</t>
    </rPh>
    <phoneticPr fontId="4"/>
  </si>
  <si>
    <t>日新D1-123TrB</t>
    <phoneticPr fontId="4"/>
  </si>
  <si>
    <t>C:\Users\N100\Desktop\点検報告書作成支援ツール（変電）(20250430)\点検報告書(自動保存分)\日新Ｄ１変電所-123TrB Ry-2025.99.99（データ入力中）.xls</t>
  </si>
  <si>
    <t>奈良</t>
    <rPh sb="0" eb="2">
      <t>ナラ</t>
    </rPh>
    <phoneticPr fontId="4"/>
  </si>
  <si>
    <t>我孫子</t>
    <rPh sb="0" eb="3">
      <t>アビコ</t>
    </rPh>
    <phoneticPr fontId="4"/>
  </si>
  <si>
    <t>日新D1-456TrB</t>
    <phoneticPr fontId="4"/>
  </si>
  <si>
    <t>C:\Users\N100\Desktop\点検報告書作成支援ツール（変電）(20250430)\点検報告書(自動保存分)\日新Ｄ１変電所-456TrB Ry-2025.99.99（データ入力中）.xls</t>
  </si>
  <si>
    <t>日立Cub-123TrB</t>
    <phoneticPr fontId="4"/>
  </si>
  <si>
    <t>C:\Users\N100\Desktop\点検報告書作成支援ツール（変電）(20250430)\点検報告書(自動保存分)\日立Ｃｕｂ変電所-123TrB Ry-2025.99.99（データ入力中）.xls</t>
  </si>
  <si>
    <t>尼崎</t>
    <rPh sb="0" eb="2">
      <t>アマガサキ</t>
    </rPh>
    <phoneticPr fontId="4"/>
  </si>
  <si>
    <t>日立Cub-456TrB</t>
    <phoneticPr fontId="4"/>
  </si>
  <si>
    <t>C:\Users\N100\Desktop\点検報告書作成支援ツール（変電）(20250430)\点検報告書(自動保存分)\日立Ｃｕｂ変電所-456TrB Ry-2025.99.99（データ入力中）.xls</t>
  </si>
  <si>
    <t>日立自立盤変電所-123TrB</t>
    <phoneticPr fontId="4"/>
  </si>
  <si>
    <t>C:\Users\N100\Desktop\点検報告書作成支援ツール（変電）(20250430)\点検報告書(自動保存分)\日立自立盤変電所-123TrB Ry-2025.99.99（データ入力中）.xls</t>
  </si>
  <si>
    <t>吉野</t>
    <rPh sb="0" eb="2">
      <t>ヨシノ</t>
    </rPh>
    <phoneticPr fontId="4"/>
  </si>
  <si>
    <t>C:\Users\N100\Desktop\点検報告書作成支援ツール（変電）(20250430)\点検報告書(自動保存分)\日立自立盤変電所-456TrB Ry-2025.99.99（データ入力中）.xls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</si>
</sst>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34"/>
      <scheme val="minor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E3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1" xfId="1" applyFill="1" applyBorder="1" applyAlignment="1">
      <alignment horizontal="right" vertical="center"/>
    </xf>
    <xf numFmtId="0" fontId="1" fillId="2" borderId="1" xfId="1" quotePrefix="1" applyFill="1" applyBorder="1">
      <alignment vertical="center"/>
    </xf>
    <xf numFmtId="0" fontId="1" fillId="2" borderId="1" xfId="1" quotePrefix="1" applyFill="1" applyBorder="1" applyAlignment="1">
      <alignment horizontal="right" vertical="center"/>
    </xf>
    <xf numFmtId="0" fontId="1" fillId="0" borderId="0" xfId="1" quotePrefix="1">
      <alignment vertical="center"/>
    </xf>
    <xf numFmtId="0" fontId="1" fillId="3" borderId="1" xfId="1" applyFill="1" applyBorder="1">
      <alignment vertical="center"/>
    </xf>
    <xf numFmtId="0" fontId="1" fillId="4" borderId="1" xfId="1" applyFill="1" applyBorder="1">
      <alignment vertical="center"/>
    </xf>
    <xf numFmtId="0" fontId="1" fillId="3" borderId="1" xfId="1" applyFill="1" applyBorder="1" applyAlignment="1">
      <alignment horizontal="right" vertical="center"/>
    </xf>
    <xf numFmtId="0" fontId="1" fillId="2" borderId="2" xfId="1" applyFill="1" applyBorder="1">
      <alignment vertical="center"/>
    </xf>
    <xf numFmtId="0" fontId="1" fillId="2" borderId="1" xfId="1" applyFill="1" applyBorder="1">
      <alignment vertical="center"/>
    </xf>
    <xf numFmtId="14" fontId="1" fillId="2" borderId="1" xfId="1" applyNumberFormat="1" applyFill="1" applyBorder="1">
      <alignment vertical="center"/>
    </xf>
    <xf numFmtId="0" fontId="5" fillId="0" borderId="0" xfId="1" applyFont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4" xfId="1" quotePrefix="1" applyBorder="1">
      <alignment vertical="center"/>
    </xf>
  </cellXfs>
  <cellStyles count="2">
    <cellStyle name="標準" xfId="0" builtinId="0"/>
    <cellStyle name="標準 2" xfId="1" xr:uid="{C5BA9282-CDE1-41AF-AD26-0933608D3B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523371D-CBC2-4DA1-A00D-B7B738548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成績書作成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.vscode\Github_Repository\VBA-Inspection-Report-Generator\dist\&#22793;&#38651;TrPro&#25104;&#32318;&#26360;&#20316;&#25104;ExcelVBA_v0.1.2.xlsm" TargetMode="External"/><Relationship Id="rId1" Type="http://schemas.openxmlformats.org/officeDocument/2006/relationships/externalLinkPath" Target="&#22793;&#38651;TrPro&#25104;&#32318;&#26360;&#20316;&#25104;ExcelVBA_v0.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List"/>
      <sheetName val="管内List"/>
      <sheetName val="DebugLog"/>
      <sheetName val="ErrorLog"/>
      <sheetName val="Log"/>
    </sheetNames>
    <definedNames>
      <definedName name="StartProcess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91"/>
  <sheetViews>
    <sheetView tabSelected="1" workbookViewId="0">
      <selection activeCell="I13" sqref="I13"/>
    </sheetView>
  </sheetViews>
  <sheetFormatPr defaultRowHeight="13.5" x14ac:dyDescent="0.15"/>
  <sheetData>
    <row r="1" spans="1:7" x14ac:dyDescent="0.15">
      <c r="A1" s="1"/>
      <c r="B1" s="1"/>
      <c r="C1" s="1"/>
      <c r="D1" s="1"/>
      <c r="E1" s="1"/>
      <c r="F1" s="1"/>
      <c r="G1" s="1"/>
    </row>
    <row r="2" spans="1:7" x14ac:dyDescent="0.15">
      <c r="A2" s="1" t="s">
        <v>0</v>
      </c>
      <c r="B2" s="1"/>
      <c r="C2" s="1"/>
      <c r="D2" s="1"/>
      <c r="E2" s="1"/>
      <c r="F2" s="1"/>
      <c r="G2" s="1"/>
    </row>
    <row r="3" spans="1:7" x14ac:dyDescent="0.15">
      <c r="A3" s="1"/>
      <c r="B3" s="1"/>
      <c r="C3" s="1"/>
      <c r="D3" s="1"/>
      <c r="E3" s="1"/>
      <c r="F3" s="1"/>
      <c r="G3" s="1"/>
    </row>
    <row r="4" spans="1:7" x14ac:dyDescent="0.15">
      <c r="A4" s="1"/>
      <c r="B4" s="1"/>
      <c r="C4" s="1"/>
      <c r="D4" s="1"/>
      <c r="E4" s="1"/>
      <c r="F4" s="1"/>
      <c r="G4" s="1"/>
    </row>
    <row r="5" spans="1:7" x14ac:dyDescent="0.15">
      <c r="A5" s="1"/>
      <c r="B5" s="1"/>
      <c r="C5" s="1"/>
      <c r="D5" s="1"/>
      <c r="E5" s="1"/>
      <c r="F5" s="1"/>
      <c r="G5" s="1"/>
    </row>
    <row r="6" spans="1:7" x14ac:dyDescent="0.15">
      <c r="A6" s="1" t="s">
        <v>1</v>
      </c>
      <c r="B6" s="1"/>
      <c r="C6" s="1"/>
      <c r="D6" s="1"/>
      <c r="E6" s="1"/>
      <c r="F6" s="1"/>
      <c r="G6" s="1"/>
    </row>
    <row r="7" spans="1:7" x14ac:dyDescent="0.15">
      <c r="A7" s="1"/>
      <c r="B7" s="1" t="s">
        <v>2</v>
      </c>
      <c r="C7" s="1" t="s">
        <v>3</v>
      </c>
      <c r="D7" s="2" t="s">
        <v>4</v>
      </c>
      <c r="E7" s="1"/>
      <c r="F7" s="1" t="s">
        <v>5</v>
      </c>
      <c r="G7" s="1"/>
    </row>
    <row r="8" spans="1:7" x14ac:dyDescent="0.15">
      <c r="A8" s="1"/>
      <c r="B8" s="1" t="s">
        <v>6</v>
      </c>
      <c r="C8" s="1" t="s">
        <v>7</v>
      </c>
      <c r="D8" s="3" t="s">
        <v>8</v>
      </c>
      <c r="E8" s="1"/>
      <c r="F8" s="1"/>
      <c r="G8" s="1"/>
    </row>
    <row r="9" spans="1:7" x14ac:dyDescent="0.15">
      <c r="A9" s="1"/>
      <c r="B9" s="1" t="s">
        <v>9</v>
      </c>
      <c r="C9" s="1" t="s">
        <v>10</v>
      </c>
      <c r="D9" s="4" t="s">
        <v>11</v>
      </c>
      <c r="E9" s="1"/>
      <c r="F9" s="1"/>
      <c r="G9" s="1"/>
    </row>
    <row r="10" spans="1:7" x14ac:dyDescent="0.15">
      <c r="A10" s="1"/>
      <c r="B10" s="1"/>
      <c r="C10" s="1"/>
      <c r="D10" s="1"/>
      <c r="E10" s="1"/>
      <c r="F10" s="1"/>
      <c r="G10" s="1"/>
    </row>
    <row r="11" spans="1:7" x14ac:dyDescent="0.15">
      <c r="A11" s="1"/>
      <c r="B11" s="1"/>
      <c r="C11" s="1"/>
      <c r="D11" s="1"/>
      <c r="E11" s="1"/>
      <c r="F11" s="1"/>
      <c r="G11" s="1"/>
    </row>
    <row r="12" spans="1:7" x14ac:dyDescent="0.15">
      <c r="A12" s="1"/>
      <c r="B12" s="1"/>
      <c r="C12" s="1"/>
      <c r="D12" s="1"/>
      <c r="E12" s="1"/>
      <c r="F12" s="1"/>
      <c r="G12" s="1"/>
    </row>
    <row r="13" spans="1:7" x14ac:dyDescent="0.15">
      <c r="A13" s="1"/>
      <c r="B13" s="1"/>
      <c r="C13" s="1"/>
      <c r="D13" s="1"/>
      <c r="E13" s="1"/>
      <c r="F13" s="1"/>
      <c r="G13" s="1"/>
    </row>
    <row r="14" spans="1:7" x14ac:dyDescent="0.15">
      <c r="A14" s="1"/>
      <c r="B14" s="1"/>
      <c r="C14" s="1"/>
      <c r="D14" s="1"/>
      <c r="E14" s="1"/>
      <c r="F14" s="1"/>
      <c r="G14" s="1"/>
    </row>
    <row r="15" spans="1:7" x14ac:dyDescent="0.15">
      <c r="A15" s="1"/>
      <c r="B15" s="1" t="s">
        <v>12</v>
      </c>
      <c r="C15" s="1"/>
      <c r="D15" s="5"/>
      <c r="E15" s="1"/>
      <c r="F15" s="1"/>
      <c r="G15" s="1"/>
    </row>
    <row r="16" spans="1:7" x14ac:dyDescent="0.15">
      <c r="A16" s="1" t="s">
        <v>13</v>
      </c>
      <c r="B16" s="1"/>
      <c r="C16" s="1"/>
      <c r="D16" s="5"/>
      <c r="E16" s="1"/>
      <c r="F16" s="1"/>
      <c r="G16" s="1"/>
    </row>
    <row r="17" spans="1:7" x14ac:dyDescent="0.15">
      <c r="A17" s="1"/>
      <c r="B17" s="1" t="s">
        <v>14</v>
      </c>
      <c r="C17" s="1" t="s">
        <v>15</v>
      </c>
      <c r="D17" s="6" t="str">
        <f>TRIM(RIGHT(SUBSTITUTE(D7,"\",REPT(" ",100)),100))</f>
        <v>13042771神戸港変電所-6TrBRy-2013.05.02.xls</v>
      </c>
      <c r="E17" s="1"/>
      <c r="F17" s="1" t="s">
        <v>16</v>
      </c>
      <c r="G17" s="1"/>
    </row>
    <row r="18" spans="1:7" x14ac:dyDescent="0.15">
      <c r="A18" s="1"/>
      <c r="B18" s="1"/>
      <c r="C18" s="1" t="s">
        <v>17</v>
      </c>
      <c r="D18" s="6" t="str">
        <f>IFERROR(LEFT(D17,FIND("神戸港変電所",D17)-1),"")</f>
        <v>13042771</v>
      </c>
      <c r="E18" s="1"/>
      <c r="F18" s="1"/>
      <c r="G18" s="1"/>
    </row>
    <row r="19" spans="1:7" x14ac:dyDescent="0.15">
      <c r="A19" s="1"/>
      <c r="B19" s="1"/>
      <c r="C19" s="1" t="s">
        <v>18</v>
      </c>
      <c r="D19" s="6" t="str">
        <f>IFERROR(MID(D17,LEN(D18)+1,FIND("所-",D17)-LEN(D18)),"")</f>
        <v>神戸港変電所</v>
      </c>
      <c r="E19" s="1"/>
      <c r="F19" s="1"/>
      <c r="G19" s="1"/>
    </row>
    <row r="20" spans="1:7" x14ac:dyDescent="0.15">
      <c r="A20" s="1"/>
      <c r="B20" s="1"/>
      <c r="C20" s="1" t="s">
        <v>19</v>
      </c>
      <c r="D20" s="6" t="str">
        <f>IFERROR(MID(D17,FIND("所-",D17)+LEN("所-"),FIND("-20",D17)-(FIND("所-",D17)+LEN("所-"))),"")</f>
        <v>6TrBRy</v>
      </c>
      <c r="E20" s="1"/>
      <c r="F20" s="1"/>
      <c r="G20" s="1"/>
    </row>
    <row r="21" spans="1:7" x14ac:dyDescent="0.15">
      <c r="A21" s="1"/>
      <c r="B21" s="1"/>
      <c r="C21" s="1" t="s">
        <v>20</v>
      </c>
      <c r="D21" s="6" t="str">
        <f>LEFT(RIGHT(D7,14),10)</f>
        <v>2013.05.02</v>
      </c>
      <c r="E21" s="1"/>
      <c r="F21" s="1"/>
      <c r="G21" s="1"/>
    </row>
    <row r="22" spans="1:7" x14ac:dyDescent="0.15">
      <c r="A22" s="1"/>
      <c r="B22" s="1"/>
      <c r="C22" s="1" t="s">
        <v>21</v>
      </c>
      <c r="D22" s="7" t="s">
        <v>22</v>
      </c>
      <c r="E22" s="1" t="s">
        <v>23</v>
      </c>
      <c r="F22" s="1"/>
      <c r="G22" s="1"/>
    </row>
    <row r="23" spans="1:7" x14ac:dyDescent="0.15">
      <c r="A23" s="1"/>
      <c r="B23" s="1"/>
      <c r="C23" s="1" t="s">
        <v>24</v>
      </c>
      <c r="D23" s="6" t="s">
        <v>25</v>
      </c>
      <c r="E23" s="1" t="s">
        <v>26</v>
      </c>
      <c r="F23" s="1"/>
      <c r="G23" s="1"/>
    </row>
    <row r="24" spans="1:7" x14ac:dyDescent="0.15">
      <c r="A24" s="1"/>
      <c r="B24" s="1"/>
      <c r="C24" s="1" t="s">
        <v>27</v>
      </c>
      <c r="D24" s="8" t="s">
        <v>28</v>
      </c>
      <c r="E24" s="1" t="s">
        <v>26</v>
      </c>
      <c r="F24" s="1"/>
      <c r="G24" s="1"/>
    </row>
    <row r="25" spans="1:7" x14ac:dyDescent="0.15">
      <c r="A25" s="1"/>
      <c r="B25" s="1"/>
      <c r="C25" s="1" t="s">
        <v>29</v>
      </c>
      <c r="D25" s="6" t="s">
        <v>30</v>
      </c>
      <c r="E25" s="1" t="s">
        <v>31</v>
      </c>
      <c r="F25" s="1"/>
      <c r="G25" s="1"/>
    </row>
    <row r="26" spans="1:7" x14ac:dyDescent="0.15">
      <c r="A26" s="1"/>
      <c r="B26" s="1"/>
      <c r="C26" s="1" t="s">
        <v>32</v>
      </c>
      <c r="D26" s="6" t="s">
        <v>33</v>
      </c>
      <c r="E26" s="1" t="s">
        <v>31</v>
      </c>
      <c r="F26" s="1"/>
      <c r="G26" s="1"/>
    </row>
    <row r="27" spans="1:7" x14ac:dyDescent="0.15">
      <c r="A27" s="1"/>
      <c r="B27" s="1"/>
      <c r="C27" s="1"/>
      <c r="D27" s="1"/>
      <c r="E27" s="1"/>
      <c r="F27" s="1"/>
      <c r="G27" s="1"/>
    </row>
    <row r="28" spans="1:7" x14ac:dyDescent="0.15">
      <c r="A28" s="1"/>
      <c r="B28" s="1"/>
      <c r="C28" s="1"/>
      <c r="D28" s="1"/>
      <c r="E28" s="1"/>
      <c r="F28" s="1"/>
      <c r="G28" s="1"/>
    </row>
    <row r="29" spans="1:7" x14ac:dyDescent="0.15">
      <c r="A29" s="1"/>
      <c r="B29" s="1"/>
      <c r="C29" s="1"/>
      <c r="D29" s="1"/>
      <c r="E29" s="1"/>
      <c r="F29" s="1"/>
      <c r="G29" s="1"/>
    </row>
    <row r="30" spans="1:7" x14ac:dyDescent="0.15">
      <c r="A30" s="1"/>
      <c r="B30" s="1"/>
      <c r="C30" s="1"/>
      <c r="D30" s="1"/>
      <c r="E30" s="1"/>
      <c r="F30" s="1"/>
      <c r="G30" s="1"/>
    </row>
    <row r="31" spans="1:7" x14ac:dyDescent="0.15">
      <c r="A31" s="1"/>
      <c r="B31" s="1"/>
      <c r="C31" s="1"/>
      <c r="D31" s="1"/>
      <c r="E31" s="1"/>
      <c r="F31" s="1"/>
      <c r="G31" s="1"/>
    </row>
    <row r="32" spans="1:7" x14ac:dyDescent="0.15">
      <c r="A32" s="1"/>
      <c r="B32" s="1"/>
      <c r="C32" s="1"/>
      <c r="D32" s="1"/>
      <c r="E32" s="1"/>
      <c r="F32" s="1"/>
      <c r="G32" s="1"/>
    </row>
    <row r="33" spans="1:7" x14ac:dyDescent="0.15">
      <c r="A33" s="1"/>
      <c r="B33" s="1"/>
      <c r="C33" s="1"/>
      <c r="D33" s="1"/>
      <c r="E33" s="1"/>
      <c r="F33" s="1"/>
      <c r="G33" s="1"/>
    </row>
    <row r="34" spans="1:7" x14ac:dyDescent="0.15">
      <c r="A34" s="1"/>
      <c r="B34" s="1"/>
      <c r="C34" s="1"/>
      <c r="D34" s="1"/>
      <c r="E34" s="1"/>
      <c r="F34" s="1"/>
      <c r="G34" s="1"/>
    </row>
    <row r="35" spans="1:7" x14ac:dyDescent="0.15">
      <c r="A35" s="1"/>
      <c r="B35" s="1"/>
      <c r="C35" s="1"/>
      <c r="D35" s="1"/>
      <c r="E35" s="1"/>
      <c r="F35" s="1"/>
      <c r="G35" s="1"/>
    </row>
    <row r="36" spans="1:7" x14ac:dyDescent="0.15">
      <c r="A36" s="1"/>
      <c r="B36" s="1"/>
      <c r="C36" s="1"/>
      <c r="D36" s="1"/>
      <c r="E36" s="1"/>
      <c r="F36" s="1"/>
      <c r="G36" s="1"/>
    </row>
    <row r="37" spans="1:7" x14ac:dyDescent="0.15">
      <c r="A37" s="1"/>
      <c r="B37" s="1"/>
      <c r="C37" s="1"/>
      <c r="D37" s="1"/>
      <c r="E37" s="1"/>
      <c r="F37" s="1"/>
      <c r="G37" s="1"/>
    </row>
    <row r="38" spans="1:7" x14ac:dyDescent="0.15">
      <c r="A38" s="1"/>
      <c r="B38" s="1"/>
      <c r="C38" s="1"/>
      <c r="D38" s="1"/>
      <c r="E38" s="1"/>
      <c r="F38" s="1"/>
      <c r="G38" s="1"/>
    </row>
    <row r="39" spans="1:7" x14ac:dyDescent="0.15">
      <c r="A39" s="1"/>
      <c r="B39" s="1"/>
      <c r="C39" s="1"/>
      <c r="D39" s="1"/>
      <c r="E39" s="1"/>
      <c r="F39" s="1"/>
      <c r="G39" s="1"/>
    </row>
    <row r="40" spans="1:7" x14ac:dyDescent="0.15">
      <c r="A40" s="1"/>
      <c r="B40" s="1"/>
      <c r="C40" s="1"/>
      <c r="D40" s="1"/>
      <c r="E40" s="1"/>
      <c r="F40" s="1"/>
      <c r="G40" s="1"/>
    </row>
    <row r="41" spans="1:7" x14ac:dyDescent="0.15">
      <c r="A41" s="1"/>
      <c r="B41" s="1"/>
      <c r="C41" s="1"/>
      <c r="D41" s="1"/>
      <c r="E41" s="1"/>
      <c r="F41" s="1"/>
      <c r="G41" s="1"/>
    </row>
    <row r="42" spans="1:7" x14ac:dyDescent="0.15">
      <c r="A42" s="1"/>
      <c r="B42" s="1"/>
      <c r="C42" s="1"/>
      <c r="D42" s="1"/>
      <c r="E42" s="1"/>
      <c r="F42" s="1"/>
      <c r="G42" s="1"/>
    </row>
    <row r="43" spans="1:7" x14ac:dyDescent="0.15">
      <c r="A43" s="1"/>
      <c r="B43" s="1"/>
      <c r="C43" s="1"/>
      <c r="D43" s="1"/>
      <c r="E43" s="1"/>
      <c r="F43" s="1"/>
      <c r="G43" s="1"/>
    </row>
    <row r="44" spans="1:7" x14ac:dyDescent="0.15">
      <c r="A44" s="1"/>
      <c r="B44" s="1"/>
      <c r="C44" s="1"/>
      <c r="D44" s="1"/>
      <c r="E44" s="1"/>
      <c r="F44" s="1"/>
      <c r="G44" s="1"/>
    </row>
    <row r="45" spans="1:7" x14ac:dyDescent="0.15">
      <c r="A45" s="1"/>
      <c r="B45" s="1"/>
      <c r="C45" s="1"/>
      <c r="D45" s="1"/>
      <c r="E45" s="1"/>
      <c r="F45" s="1"/>
      <c r="G45" s="1"/>
    </row>
    <row r="46" spans="1:7" x14ac:dyDescent="0.15">
      <c r="A46" s="1"/>
      <c r="B46" s="1"/>
      <c r="C46" s="1"/>
      <c r="D46" s="1"/>
      <c r="E46" s="1"/>
      <c r="F46" s="1"/>
      <c r="G46" s="1"/>
    </row>
    <row r="47" spans="1:7" x14ac:dyDescent="0.15">
      <c r="A47" s="1"/>
      <c r="B47" s="1"/>
      <c r="C47" s="1"/>
      <c r="D47" s="1"/>
      <c r="E47" s="1"/>
      <c r="F47" s="1"/>
      <c r="G47" s="1"/>
    </row>
    <row r="48" spans="1:7" x14ac:dyDescent="0.15">
      <c r="A48" s="1"/>
      <c r="B48" s="1"/>
      <c r="C48" s="1"/>
      <c r="D48" s="1"/>
      <c r="E48" s="1"/>
      <c r="F48" s="1"/>
      <c r="G48" s="1"/>
    </row>
    <row r="49" spans="1:7" x14ac:dyDescent="0.15">
      <c r="A49" s="1" t="s">
        <v>34</v>
      </c>
      <c r="B49" s="1"/>
      <c r="C49" s="5"/>
      <c r="D49" s="1"/>
      <c r="E49" s="1"/>
      <c r="F49" s="1"/>
      <c r="G49" s="1"/>
    </row>
    <row r="50" spans="1:7" x14ac:dyDescent="0.15">
      <c r="A50" s="1" t="s">
        <v>35</v>
      </c>
      <c r="B50" s="1" t="s">
        <v>36</v>
      </c>
      <c r="C50" s="5" t="s">
        <v>37</v>
      </c>
      <c r="D50" s="1" t="s">
        <v>38</v>
      </c>
      <c r="E50" s="1"/>
      <c r="F50" s="1"/>
      <c r="G50" s="1"/>
    </row>
    <row r="51" spans="1:7" x14ac:dyDescent="0.15">
      <c r="A51" s="1">
        <v>1</v>
      </c>
      <c r="B51" s="1">
        <v>1</v>
      </c>
      <c r="C51" s="1" t="s">
        <v>39</v>
      </c>
      <c r="D51" s="9" t="s">
        <v>40</v>
      </c>
      <c r="E51" s="1"/>
      <c r="F51" s="1"/>
      <c r="G51" s="1"/>
    </row>
    <row r="52" spans="1:7" x14ac:dyDescent="0.15">
      <c r="A52" s="1">
        <v>1</v>
      </c>
      <c r="B52" s="1">
        <v>2</v>
      </c>
      <c r="C52" s="1" t="s">
        <v>41</v>
      </c>
      <c r="D52" s="10" t="s">
        <v>42</v>
      </c>
      <c r="E52" s="1"/>
      <c r="F52" s="1"/>
      <c r="G52" s="1"/>
    </row>
    <row r="53" spans="1:7" x14ac:dyDescent="0.15">
      <c r="A53" s="1">
        <v>1</v>
      </c>
      <c r="B53" s="1">
        <v>3</v>
      </c>
      <c r="C53" s="1" t="s">
        <v>43</v>
      </c>
      <c r="D53" s="10" t="s">
        <v>44</v>
      </c>
      <c r="E53" s="1"/>
      <c r="F53" s="1"/>
      <c r="G53" s="1"/>
    </row>
    <row r="54" spans="1:7" x14ac:dyDescent="0.15">
      <c r="A54" s="1">
        <v>1</v>
      </c>
      <c r="B54" s="1">
        <v>4</v>
      </c>
      <c r="C54" s="1" t="s">
        <v>45</v>
      </c>
      <c r="D54" s="10" t="s">
        <v>46</v>
      </c>
      <c r="E54" s="1"/>
      <c r="F54" s="1"/>
      <c r="G54" s="1"/>
    </row>
    <row r="55" spans="1:7" x14ac:dyDescent="0.15">
      <c r="A55" s="1">
        <v>1</v>
      </c>
      <c r="B55" s="1">
        <v>5</v>
      </c>
      <c r="C55" s="1" t="s">
        <v>47</v>
      </c>
      <c r="D55" s="10" t="s">
        <v>48</v>
      </c>
      <c r="E55" s="1"/>
      <c r="F55" s="1"/>
      <c r="G55" s="1"/>
    </row>
    <row r="56" spans="1:7" x14ac:dyDescent="0.15">
      <c r="A56" s="1">
        <v>1</v>
      </c>
      <c r="B56" s="1">
        <v>6</v>
      </c>
      <c r="C56" s="1" t="s">
        <v>49</v>
      </c>
      <c r="D56" s="10" t="s">
        <v>50</v>
      </c>
      <c r="E56" s="1"/>
      <c r="F56" s="1"/>
      <c r="G56" s="1"/>
    </row>
    <row r="57" spans="1:7" x14ac:dyDescent="0.15">
      <c r="A57" s="1">
        <v>1</v>
      </c>
      <c r="B57" s="1">
        <v>7</v>
      </c>
      <c r="C57" s="1" t="s">
        <v>51</v>
      </c>
      <c r="D57" s="11" t="str">
        <f ca="1">TEXT(TODAY(),"YYYY.MM.DD")</f>
        <v>2025.07.09</v>
      </c>
      <c r="E57" s="1"/>
      <c r="F57" s="1"/>
      <c r="G57" s="1"/>
    </row>
    <row r="58" spans="1:7" x14ac:dyDescent="0.15">
      <c r="A58" s="1">
        <v>1</v>
      </c>
      <c r="B58" s="1">
        <v>6</v>
      </c>
      <c r="C58" s="1" t="s">
        <v>49</v>
      </c>
      <c r="D58" s="10" t="s">
        <v>50</v>
      </c>
      <c r="E58" s="1"/>
      <c r="F58" s="1"/>
      <c r="G58" s="1"/>
    </row>
    <row r="59" spans="1:7" x14ac:dyDescent="0.15">
      <c r="A59" s="1">
        <v>1</v>
      </c>
      <c r="B59" s="1">
        <v>7</v>
      </c>
      <c r="C59" s="1" t="s">
        <v>51</v>
      </c>
      <c r="D59" s="11" t="str">
        <f ca="1">TEXT(TODAY(),"YYYY.MM.DD")</f>
        <v>2025.07.09</v>
      </c>
      <c r="E59" s="1"/>
      <c r="F59" s="1"/>
      <c r="G59" s="1"/>
    </row>
    <row r="60" spans="1:7" x14ac:dyDescent="0.15">
      <c r="A60" s="1"/>
      <c r="B60" s="1"/>
      <c r="C60" s="1"/>
      <c r="D60" s="1"/>
      <c r="E60" s="1"/>
      <c r="F60" s="1"/>
      <c r="G60" s="1"/>
    </row>
    <row r="61" spans="1:7" x14ac:dyDescent="0.15">
      <c r="A61" s="1">
        <v>2</v>
      </c>
      <c r="B61" s="1">
        <v>1</v>
      </c>
      <c r="C61" s="1" t="s">
        <v>39</v>
      </c>
      <c r="D61" s="10" t="s">
        <v>52</v>
      </c>
      <c r="E61" s="1"/>
      <c r="F61" s="1"/>
      <c r="G61" s="1"/>
    </row>
    <row r="62" spans="1:7" x14ac:dyDescent="0.15">
      <c r="A62" s="1">
        <v>2</v>
      </c>
      <c r="B62" s="1">
        <v>2</v>
      </c>
      <c r="C62" s="1" t="s">
        <v>41</v>
      </c>
      <c r="D62" s="10" t="s">
        <v>52</v>
      </c>
      <c r="E62" s="1"/>
      <c r="F62" s="1"/>
      <c r="G62" s="1"/>
    </row>
    <row r="63" spans="1:7" x14ac:dyDescent="0.15">
      <c r="A63" s="1">
        <v>2</v>
      </c>
      <c r="B63" s="1">
        <v>3</v>
      </c>
      <c r="C63" s="1" t="s">
        <v>43</v>
      </c>
      <c r="D63" s="10" t="s">
        <v>53</v>
      </c>
      <c r="E63" s="1"/>
      <c r="F63" s="1"/>
      <c r="G63" s="1"/>
    </row>
    <row r="64" spans="1:7" x14ac:dyDescent="0.15">
      <c r="A64" s="1">
        <v>2</v>
      </c>
      <c r="B64" s="1">
        <v>4</v>
      </c>
      <c r="C64" s="1" t="s">
        <v>45</v>
      </c>
      <c r="D64" s="10" t="s">
        <v>53</v>
      </c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>
        <v>3</v>
      </c>
      <c r="B66" s="1">
        <v>1</v>
      </c>
      <c r="C66" s="1" t="s">
        <v>39</v>
      </c>
      <c r="D66" s="10" t="s">
        <v>54</v>
      </c>
      <c r="E66" s="1"/>
      <c r="F66" s="1"/>
      <c r="G66" s="1"/>
    </row>
    <row r="67" spans="1:7" x14ac:dyDescent="0.15">
      <c r="A67" s="1">
        <v>3</v>
      </c>
      <c r="B67" s="1">
        <v>2</v>
      </c>
      <c r="C67" s="1" t="s">
        <v>41</v>
      </c>
      <c r="D67" s="10" t="s">
        <v>54</v>
      </c>
      <c r="E67" s="1"/>
      <c r="F67" s="1"/>
      <c r="G67" s="1"/>
    </row>
    <row r="68" spans="1:7" x14ac:dyDescent="0.15">
      <c r="A68" s="1">
        <v>3</v>
      </c>
      <c r="B68" s="1">
        <v>3</v>
      </c>
      <c r="C68" s="1" t="s">
        <v>43</v>
      </c>
      <c r="D68" s="10" t="s">
        <v>53</v>
      </c>
      <c r="E68" s="1"/>
      <c r="F68" s="1"/>
      <c r="G68" s="1"/>
    </row>
    <row r="69" spans="1:7" x14ac:dyDescent="0.15">
      <c r="A69" s="1">
        <v>3</v>
      </c>
      <c r="B69" s="1">
        <v>4</v>
      </c>
      <c r="C69" s="1" t="s">
        <v>45</v>
      </c>
      <c r="D69" s="10" t="s">
        <v>53</v>
      </c>
      <c r="E69" s="1"/>
      <c r="F69" s="1"/>
      <c r="G69" s="1"/>
    </row>
    <row r="70" spans="1:7" x14ac:dyDescent="0.15">
      <c r="A70" s="1">
        <v>3</v>
      </c>
      <c r="B70" s="1">
        <v>3</v>
      </c>
      <c r="C70" s="1" t="s">
        <v>43</v>
      </c>
      <c r="D70" s="10" t="s">
        <v>55</v>
      </c>
      <c r="E70" s="1"/>
      <c r="F70" s="1"/>
      <c r="G70" s="1"/>
    </row>
    <row r="71" spans="1:7" x14ac:dyDescent="0.15">
      <c r="A71" s="1">
        <v>3</v>
      </c>
      <c r="B71" s="1">
        <v>4</v>
      </c>
      <c r="C71" s="1" t="s">
        <v>45</v>
      </c>
      <c r="D71" s="10" t="s">
        <v>55</v>
      </c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>
        <v>4</v>
      </c>
      <c r="B73" s="1">
        <v>1</v>
      </c>
      <c r="C73" s="1" t="s">
        <v>39</v>
      </c>
      <c r="D73" s="10" t="s">
        <v>56</v>
      </c>
      <c r="E73" s="1"/>
      <c r="F73" s="1"/>
      <c r="G73" s="1"/>
    </row>
    <row r="74" spans="1:7" x14ac:dyDescent="0.15">
      <c r="A74" s="1">
        <v>4</v>
      </c>
      <c r="B74" s="1">
        <v>2</v>
      </c>
      <c r="C74" s="1" t="s">
        <v>41</v>
      </c>
      <c r="D74" s="10" t="s">
        <v>56</v>
      </c>
      <c r="E74" s="1"/>
      <c r="F74" s="1"/>
      <c r="G74" s="1"/>
    </row>
    <row r="75" spans="1:7" x14ac:dyDescent="0.15">
      <c r="A75" s="1">
        <v>4</v>
      </c>
      <c r="B75" s="1">
        <v>3</v>
      </c>
      <c r="C75" s="1" t="s">
        <v>43</v>
      </c>
      <c r="D75" s="10" t="s">
        <v>53</v>
      </c>
      <c r="E75" s="1"/>
      <c r="F75" s="1"/>
      <c r="G75" s="1"/>
    </row>
    <row r="76" spans="1:7" x14ac:dyDescent="0.15">
      <c r="A76" s="1">
        <v>4</v>
      </c>
      <c r="B76" s="1">
        <v>4</v>
      </c>
      <c r="C76" s="1" t="s">
        <v>45</v>
      </c>
      <c r="D76" s="10" t="s">
        <v>53</v>
      </c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>
        <v>5</v>
      </c>
      <c r="B78" s="1">
        <v>1</v>
      </c>
      <c r="C78" s="1" t="s">
        <v>39</v>
      </c>
      <c r="D78" s="10" t="s">
        <v>57</v>
      </c>
      <c r="E78" s="1"/>
      <c r="F78" s="1"/>
      <c r="G78" s="1"/>
    </row>
    <row r="79" spans="1:7" x14ac:dyDescent="0.15">
      <c r="A79" s="1">
        <v>5</v>
      </c>
      <c r="B79" s="1">
        <v>2</v>
      </c>
      <c r="C79" s="1" t="s">
        <v>41</v>
      </c>
      <c r="D79" s="10" t="s">
        <v>57</v>
      </c>
      <c r="E79" s="1"/>
      <c r="F79" s="1"/>
      <c r="G79" s="1"/>
    </row>
    <row r="80" spans="1:7" x14ac:dyDescent="0.15">
      <c r="A80" s="1">
        <v>5</v>
      </c>
      <c r="B80" s="1">
        <v>3</v>
      </c>
      <c r="C80" s="1" t="s">
        <v>43</v>
      </c>
      <c r="D80" s="10" t="s">
        <v>58</v>
      </c>
      <c r="E80" s="1"/>
      <c r="F80" s="1"/>
      <c r="G80" s="1"/>
    </row>
    <row r="81" spans="1:7" x14ac:dyDescent="0.15">
      <c r="A81" s="1">
        <v>5</v>
      </c>
      <c r="B81" s="1">
        <v>4</v>
      </c>
      <c r="C81" s="1" t="s">
        <v>45</v>
      </c>
      <c r="D81" s="10" t="s">
        <v>58</v>
      </c>
      <c r="E81" s="1"/>
      <c r="F81" s="1"/>
      <c r="G81" s="1"/>
    </row>
    <row r="82" spans="1:7" x14ac:dyDescent="0.15">
      <c r="A82" s="1">
        <v>5</v>
      </c>
      <c r="B82" s="1">
        <v>5</v>
      </c>
      <c r="C82" s="1" t="s">
        <v>47</v>
      </c>
      <c r="D82" s="10" t="s">
        <v>59</v>
      </c>
      <c r="E82" s="1"/>
      <c r="F82" s="1"/>
      <c r="G82" s="1"/>
    </row>
    <row r="83" spans="1:7" x14ac:dyDescent="0.15">
      <c r="A83" s="1">
        <v>5</v>
      </c>
      <c r="B83" s="1">
        <v>5</v>
      </c>
      <c r="C83" s="1" t="s">
        <v>47</v>
      </c>
      <c r="D83" s="10" t="s">
        <v>60</v>
      </c>
      <c r="E83" s="1"/>
      <c r="F83" s="1"/>
      <c r="G83" s="1"/>
    </row>
    <row r="84" spans="1:7" x14ac:dyDescent="0.15">
      <c r="A84" s="1">
        <v>5</v>
      </c>
      <c r="B84" s="1">
        <v>5</v>
      </c>
      <c r="C84" s="1" t="s">
        <v>47</v>
      </c>
      <c r="D84" s="10" t="s">
        <v>61</v>
      </c>
      <c r="E84" s="1"/>
      <c r="F84" s="1"/>
      <c r="G84" s="1"/>
    </row>
    <row r="85" spans="1:7" x14ac:dyDescent="0.15">
      <c r="A85" s="1">
        <v>5</v>
      </c>
      <c r="B85" s="1">
        <v>5</v>
      </c>
      <c r="C85" s="1" t="s">
        <v>47</v>
      </c>
      <c r="D85" s="10" t="s">
        <v>62</v>
      </c>
      <c r="E85" s="1"/>
      <c r="F85" s="1"/>
      <c r="G85" s="1"/>
    </row>
    <row r="86" spans="1:7" x14ac:dyDescent="0.15">
      <c r="A86" s="1">
        <v>5</v>
      </c>
      <c r="B86" s="1">
        <v>5</v>
      </c>
      <c r="C86" s="1" t="s">
        <v>47</v>
      </c>
      <c r="D86" s="10" t="s">
        <v>63</v>
      </c>
      <c r="E86" s="1"/>
      <c r="F86" s="1"/>
      <c r="G86" s="1"/>
    </row>
    <row r="87" spans="1:7" x14ac:dyDescent="0.15">
      <c r="A87" s="1">
        <v>5</v>
      </c>
      <c r="B87" s="1">
        <v>5</v>
      </c>
      <c r="C87" s="1" t="s">
        <v>47</v>
      </c>
      <c r="D87" s="10" t="s">
        <v>64</v>
      </c>
      <c r="E87" s="1"/>
      <c r="F87" s="1"/>
      <c r="G87" s="1"/>
    </row>
    <row r="88" spans="1:7" x14ac:dyDescent="0.15">
      <c r="A88" s="1">
        <v>5</v>
      </c>
      <c r="B88" s="1">
        <v>5</v>
      </c>
      <c r="C88" s="1" t="s">
        <v>47</v>
      </c>
      <c r="D88" s="10" t="s">
        <v>65</v>
      </c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StartProcess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4"/>
  <sheetViews>
    <sheetView workbookViewId="0">
      <selection activeCell="C22" sqref="C22"/>
    </sheetView>
  </sheetViews>
  <sheetFormatPr defaultRowHeight="13.5" x14ac:dyDescent="0.15"/>
  <sheetData>
    <row r="1" spans="1:12" x14ac:dyDescent="0.15">
      <c r="A1" s="12" t="s">
        <v>66</v>
      </c>
      <c r="B1" s="1" t="s">
        <v>29</v>
      </c>
      <c r="C1" s="1" t="s">
        <v>32</v>
      </c>
      <c r="D1" s="13"/>
      <c r="E1" s="1" t="s">
        <v>14</v>
      </c>
      <c r="F1" s="1" t="s">
        <v>21</v>
      </c>
      <c r="G1" s="1" t="s">
        <v>24</v>
      </c>
      <c r="H1" s="14" t="s">
        <v>67</v>
      </c>
      <c r="I1" s="1"/>
      <c r="J1" s="1" t="s">
        <v>68</v>
      </c>
      <c r="K1" s="1" t="s">
        <v>69</v>
      </c>
      <c r="L1" s="15" t="s">
        <v>37</v>
      </c>
    </row>
    <row r="2" spans="1:12" x14ac:dyDescent="0.15">
      <c r="A2" s="1"/>
      <c r="B2" s="1" t="s">
        <v>70</v>
      </c>
      <c r="C2" s="1" t="s">
        <v>71</v>
      </c>
      <c r="D2" s="13"/>
      <c r="E2" s="1"/>
      <c r="F2" s="1"/>
      <c r="G2" s="1" t="s">
        <v>72</v>
      </c>
      <c r="H2" s="14" t="s">
        <v>73</v>
      </c>
      <c r="I2" s="1" t="s">
        <v>74</v>
      </c>
      <c r="J2" s="1"/>
      <c r="K2" s="1">
        <v>1</v>
      </c>
      <c r="L2" s="14" t="s">
        <v>39</v>
      </c>
    </row>
    <row r="3" spans="1:12" x14ac:dyDescent="0.15">
      <c r="A3" s="1"/>
      <c r="B3" s="1" t="s">
        <v>75</v>
      </c>
      <c r="C3" s="1" t="s">
        <v>76</v>
      </c>
      <c r="D3" s="13"/>
      <c r="E3" s="1"/>
      <c r="F3" s="1"/>
      <c r="G3" s="1" t="s">
        <v>77</v>
      </c>
      <c r="H3" s="14" t="s">
        <v>78</v>
      </c>
      <c r="I3" s="1" t="s">
        <v>74</v>
      </c>
      <c r="J3" s="1"/>
      <c r="K3" s="1">
        <v>2</v>
      </c>
      <c r="L3" s="14" t="s">
        <v>41</v>
      </c>
    </row>
    <row r="4" spans="1:12" x14ac:dyDescent="0.15">
      <c r="A4" s="1"/>
      <c r="B4" s="1" t="s">
        <v>79</v>
      </c>
      <c r="C4" s="1" t="s">
        <v>80</v>
      </c>
      <c r="D4" s="13"/>
      <c r="E4" s="1"/>
      <c r="F4" s="1"/>
      <c r="G4" s="1" t="s">
        <v>81</v>
      </c>
      <c r="H4" s="14" t="s">
        <v>82</v>
      </c>
      <c r="I4" s="1" t="s">
        <v>74</v>
      </c>
      <c r="J4" s="1"/>
      <c r="K4" s="1">
        <v>3</v>
      </c>
      <c r="L4" s="14" t="s">
        <v>43</v>
      </c>
    </row>
    <row r="5" spans="1:12" x14ac:dyDescent="0.15">
      <c r="A5" s="1"/>
      <c r="B5" s="1" t="s">
        <v>83</v>
      </c>
      <c r="C5" s="1" t="s">
        <v>84</v>
      </c>
      <c r="D5" s="13"/>
      <c r="E5" s="1"/>
      <c r="F5" s="1"/>
      <c r="G5" s="1" t="s">
        <v>85</v>
      </c>
      <c r="H5" s="14" t="s">
        <v>86</v>
      </c>
      <c r="I5" s="1" t="s">
        <v>74</v>
      </c>
      <c r="J5" s="1"/>
      <c r="K5" s="1">
        <v>4</v>
      </c>
      <c r="L5" s="14" t="s">
        <v>45</v>
      </c>
    </row>
    <row r="6" spans="1:12" x14ac:dyDescent="0.15">
      <c r="A6" s="1"/>
      <c r="B6" s="1"/>
      <c r="C6" s="1" t="s">
        <v>79</v>
      </c>
      <c r="D6" s="13"/>
      <c r="E6" s="1"/>
      <c r="F6" s="1"/>
      <c r="G6" s="1" t="s">
        <v>87</v>
      </c>
      <c r="H6" s="14" t="s">
        <v>88</v>
      </c>
      <c r="I6" s="1" t="s">
        <v>74</v>
      </c>
      <c r="J6" s="1"/>
      <c r="K6" s="1">
        <v>5</v>
      </c>
      <c r="L6" s="14" t="s">
        <v>47</v>
      </c>
    </row>
    <row r="7" spans="1:12" x14ac:dyDescent="0.15">
      <c r="A7" s="1"/>
      <c r="B7" s="1"/>
      <c r="C7" s="1" t="s">
        <v>89</v>
      </c>
      <c r="D7" s="13"/>
      <c r="E7" s="1"/>
      <c r="F7" s="1"/>
      <c r="G7" s="1" t="s">
        <v>90</v>
      </c>
      <c r="H7" s="14" t="s">
        <v>91</v>
      </c>
      <c r="I7" s="1" t="s">
        <v>74</v>
      </c>
      <c r="J7" s="1"/>
      <c r="K7" s="1">
        <v>6</v>
      </c>
      <c r="L7" s="1" t="s">
        <v>49</v>
      </c>
    </row>
    <row r="8" spans="1:12" x14ac:dyDescent="0.15">
      <c r="A8" s="1"/>
      <c r="B8" s="1"/>
      <c r="C8" s="1" t="s">
        <v>83</v>
      </c>
      <c r="D8" s="13"/>
      <c r="E8" s="1"/>
      <c r="F8" s="1"/>
      <c r="G8" s="1" t="s">
        <v>92</v>
      </c>
      <c r="H8" s="14" t="s">
        <v>93</v>
      </c>
      <c r="I8" s="1" t="s">
        <v>74</v>
      </c>
      <c r="J8" s="1"/>
      <c r="K8" s="1">
        <v>7</v>
      </c>
      <c r="L8" s="1" t="s">
        <v>51</v>
      </c>
    </row>
    <row r="9" spans="1:12" x14ac:dyDescent="0.15">
      <c r="A9" s="1"/>
      <c r="B9" s="1"/>
      <c r="C9" s="1" t="s">
        <v>94</v>
      </c>
      <c r="D9" s="13"/>
      <c r="E9" s="1"/>
      <c r="F9" s="1" t="s">
        <v>22</v>
      </c>
      <c r="G9" s="1" t="s">
        <v>25</v>
      </c>
      <c r="H9" s="14" t="s">
        <v>95</v>
      </c>
      <c r="I9" s="1" t="s">
        <v>74</v>
      </c>
      <c r="J9" s="1"/>
      <c r="K9" s="1"/>
      <c r="L9" s="14"/>
    </row>
    <row r="10" spans="1:12" x14ac:dyDescent="0.15">
      <c r="A10" s="1"/>
      <c r="B10" s="1"/>
      <c r="C10" s="1"/>
      <c r="D10" s="13"/>
      <c r="E10" s="1"/>
      <c r="F10" s="1"/>
      <c r="G10" s="1"/>
      <c r="H10" s="14"/>
      <c r="I10" s="1"/>
      <c r="J10" s="1"/>
      <c r="K10" s="1"/>
      <c r="L10" s="14"/>
    </row>
    <row r="11" spans="1:12" x14ac:dyDescent="0.15">
      <c r="A11" s="1"/>
      <c r="B11" s="1"/>
      <c r="C11" s="1"/>
      <c r="D11" s="13"/>
      <c r="E11" s="1"/>
      <c r="F11" s="1"/>
      <c r="G11" s="1"/>
      <c r="H11" s="14"/>
      <c r="I11" s="1"/>
      <c r="J11" s="1"/>
      <c r="K11" s="1"/>
      <c r="L11" s="14"/>
    </row>
    <row r="12" spans="1:12" x14ac:dyDescent="0.15">
      <c r="A12" s="1"/>
      <c r="B12" s="1"/>
      <c r="C12" s="1"/>
      <c r="D12" s="13"/>
      <c r="E12" s="1"/>
      <c r="F12" s="1"/>
      <c r="G12" s="1"/>
      <c r="H12" s="14"/>
      <c r="I12" s="1"/>
      <c r="J12" s="1"/>
      <c r="K12" s="1"/>
      <c r="L12" s="14"/>
    </row>
    <row r="13" spans="1:12" x14ac:dyDescent="0.15">
      <c r="A13" s="1"/>
      <c r="B13" s="1"/>
      <c r="C13" s="1"/>
      <c r="D13" s="13"/>
      <c r="E13" s="1"/>
      <c r="F13" s="1"/>
      <c r="G13" s="1"/>
      <c r="H13" s="14"/>
      <c r="I13" s="1"/>
      <c r="J13" s="1"/>
      <c r="K13" s="1"/>
      <c r="L13" s="14"/>
    </row>
    <row r="14" spans="1:12" x14ac:dyDescent="0.15">
      <c r="A14" s="1"/>
      <c r="B14" s="1"/>
      <c r="C14" s="1"/>
      <c r="D14" s="13"/>
      <c r="E14" s="1"/>
      <c r="F14" s="1"/>
      <c r="G14" s="1"/>
      <c r="H14" s="14"/>
      <c r="I14" s="1"/>
      <c r="J14" s="1"/>
      <c r="K14" s="1"/>
      <c r="L1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B929-6892-455F-89A9-A4023844D39D}">
  <sheetPr codeName="Sheet4"/>
  <dimension ref="A1"/>
  <sheetViews>
    <sheetView workbookViewId="0"/>
  </sheetViews>
  <sheetFormatPr defaultRowHeight="13.5" x14ac:dyDescent="0.15"/>
  <sheetData/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F3D1-B7FB-4274-A12D-ED9FF4488D83}">
  <sheetPr codeName="Sheet5"/>
  <dimension ref="A1"/>
  <sheetViews>
    <sheetView workbookViewId="0"/>
  </sheetViews>
  <sheetFormatPr defaultRowHeight="13.5" x14ac:dyDescent="0.15"/>
  <sheetData/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090-4752-42EE-AF01-C64EBFB4F5E0}">
  <sheetPr codeName="Sheet6"/>
  <dimension ref="A1"/>
  <sheetViews>
    <sheetView workbookViewId="0">
      <selection activeCell="G24" sqref="G24"/>
    </sheetView>
  </sheetViews>
  <sheetFormatPr defaultRowHeight="13.5" x14ac:dyDescent="0.15"/>
  <sheetData/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Settings</vt:lpstr>
      <vt:lpstr>List</vt:lpstr>
      <vt:lpstr>管内List</vt:lpstr>
      <vt:lpstr>DebugLog</vt:lpstr>
      <vt:lpstr>ErrorLog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2025-07-08T21:56:20Z</dcterms:created>
  <dcterms:modified xsi:type="dcterms:W3CDTF">2025-07-08T22:00:06Z</dcterms:modified>
</cp:coreProperties>
</file>