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8 семестр\ЭОПР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32" i="1"/>
  <c r="B31" i="1"/>
  <c r="C26" i="1"/>
  <c r="C24" i="1"/>
  <c r="C22" i="1"/>
  <c r="C23" i="1"/>
  <c r="C25" i="1"/>
  <c r="C21" i="1"/>
  <c r="B26" i="1"/>
  <c r="B14" i="1"/>
  <c r="B12" i="1"/>
</calcChain>
</file>

<file path=xl/sharedStrings.xml><?xml version="1.0" encoding="utf-8"?>
<sst xmlns="http://schemas.openxmlformats.org/spreadsheetml/2006/main" count="35" uniqueCount="35">
  <si>
    <t>Функция</t>
  </si>
  <si>
    <t>Коэффициент</t>
  </si>
  <si>
    <t>- организация ввода информации</t>
  </si>
  <si>
    <t>- контроль</t>
  </si>
  <si>
    <t>- управление вводом/выводом</t>
  </si>
  <si>
    <t>- генерация рабочих программ</t>
  </si>
  <si>
    <t>- формирование служебных таблиц</t>
  </si>
  <si>
    <t>- монитор ПС ВТ (управление работой компонентов)</t>
  </si>
  <si>
    <t>- монитор системы (управление работой комплекса ПС ВТ)</t>
  </si>
  <si>
    <t>- управление внешними устройствами и объектами</t>
  </si>
  <si>
    <t>- обработка ошибочных и сбойных ситуаций</t>
  </si>
  <si>
    <t>- справка и обучение</t>
  </si>
  <si>
    <t>Группа сложности</t>
  </si>
  <si>
    <t>Характеристика ПС ВТ</t>
  </si>
  <si>
    <t>1. Оптимизационные расчеты;</t>
  </si>
  <si>
    <t>2. Обеспечение настройки ПС ВТ на изменение структур входных и выходных данных;</t>
  </si>
  <si>
    <t>3. Настройка ПС ВТ на нестандартную конфигурацию технических средств;</t>
  </si>
  <si>
    <t>4. Обеспечение переносимости ПС ВТ;</t>
  </si>
  <si>
    <t>5. Реализация особо сложных инженерных и научных расчетов.</t>
  </si>
  <si>
    <t>Норма времени</t>
  </si>
  <si>
    <t>Степень охвата реализуемых функций ПС ВТ</t>
  </si>
  <si>
    <t>типовых (стандартных) программ, %</t>
  </si>
  <si>
    <t>Значение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</si>
  <si>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</si>
  <si>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</si>
  <si>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</si>
  <si>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</si>
  <si>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</si>
  <si>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ВН</t>
  </si>
  <si>
    <t>Всего</t>
  </si>
  <si>
    <t>РП</t>
  </si>
  <si>
    <t>Ср</t>
  </si>
  <si>
    <t>Фном</t>
  </si>
  <si>
    <t>Фэо</t>
  </si>
  <si>
    <t>Фэр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</si>
</sst>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28" sqref="B28"/>
    </sheetView>
  </sheetViews>
  <sheetFormatPr defaultRowHeight="14.5" x14ac:dyDescent="0.35"/>
  <cols>
    <col min="1" max="1" width="39.453125" customWidth="1"/>
    <col min="2" max="2" width="16.90625" customWidth="1"/>
    <col min="4" max="4" width="32.7265625" customWidth="1"/>
    <col min="5" max="5" width="30.08984375" customWidth="1"/>
  </cols>
  <sheetData>
    <row r="1" spans="1:5" ht="46" customHeight="1" thickTop="1" thickBot="1" x14ac:dyDescent="0.4">
      <c r="A1" s="6" t="s">
        <v>0</v>
      </c>
      <c r="B1" s="6" t="s">
        <v>1</v>
      </c>
      <c r="D1" s="6" t="s">
        <v>12</v>
      </c>
      <c r="E1" s="7" t="s">
        <v>13</v>
      </c>
    </row>
    <row r="2" spans="1:5" ht="37" thickTop="1" thickBot="1" x14ac:dyDescent="0.4">
      <c r="A2" s="1" t="s">
        <v>2</v>
      </c>
      <c r="B2" s="2">
        <v>0.33500000000000002</v>
      </c>
      <c r="D2" s="11">
        <v>2</v>
      </c>
      <c r="E2" s="9" t="s">
        <v>14</v>
      </c>
    </row>
    <row r="3" spans="1:5" ht="73" thickTop="1" thickBot="1" x14ac:dyDescent="0.4">
      <c r="A3" s="1" t="s">
        <v>3</v>
      </c>
      <c r="B3" s="2">
        <v>1.05</v>
      </c>
      <c r="D3" s="12"/>
      <c r="E3" s="9" t="s">
        <v>15</v>
      </c>
    </row>
    <row r="4" spans="1:5" ht="73" thickTop="1" thickBot="1" x14ac:dyDescent="0.4">
      <c r="A4" s="1" t="s">
        <v>4</v>
      </c>
      <c r="B4" s="2">
        <v>3.2250000000000001</v>
      </c>
      <c r="D4" s="12"/>
      <c r="E4" s="9" t="s">
        <v>16</v>
      </c>
    </row>
    <row r="5" spans="1:5" ht="37" thickTop="1" thickBot="1" x14ac:dyDescent="0.4">
      <c r="A5" s="3" t="s">
        <v>5</v>
      </c>
      <c r="B5" s="2">
        <v>3.72</v>
      </c>
      <c r="D5" s="12"/>
      <c r="E5" s="9" t="s">
        <v>17</v>
      </c>
    </row>
    <row r="6" spans="1:5" ht="55" thickTop="1" thickBot="1" x14ac:dyDescent="0.4">
      <c r="A6" s="3" t="s">
        <v>6</v>
      </c>
      <c r="B6" s="2">
        <v>2.0049999999999999</v>
      </c>
      <c r="D6" s="14"/>
      <c r="E6" s="10" t="s">
        <v>18</v>
      </c>
    </row>
    <row r="7" spans="1:5" ht="37" thickTop="1" thickBot="1" x14ac:dyDescent="0.4">
      <c r="A7" s="3" t="s">
        <v>7</v>
      </c>
      <c r="B7" s="2">
        <v>1.5549999999999999</v>
      </c>
      <c r="D7" s="15"/>
    </row>
    <row r="8" spans="1:5" ht="37" thickTop="1" thickBot="1" x14ac:dyDescent="0.4">
      <c r="A8" s="4" t="s">
        <v>8</v>
      </c>
      <c r="B8" s="5">
        <v>4.55</v>
      </c>
    </row>
    <row r="9" spans="1:5" ht="37" thickTop="1" thickBot="1" x14ac:dyDescent="0.4">
      <c r="A9" s="4" t="s">
        <v>9</v>
      </c>
      <c r="B9" s="5">
        <v>3.25</v>
      </c>
    </row>
    <row r="10" spans="1:5" ht="37" thickTop="1" thickBot="1" x14ac:dyDescent="0.4">
      <c r="A10" s="3" t="s">
        <v>10</v>
      </c>
      <c r="B10" s="2">
        <v>2.6</v>
      </c>
    </row>
    <row r="11" spans="1:5" ht="19" thickTop="1" thickBot="1" x14ac:dyDescent="0.4">
      <c r="A11" s="3" t="s">
        <v>11</v>
      </c>
      <c r="B11" s="2">
        <v>0.22500000000000001</v>
      </c>
    </row>
    <row r="12" spans="1:5" ht="15" thickTop="1" x14ac:dyDescent="0.35">
      <c r="B12">
        <f>SUM(B2:B11)</f>
        <v>22.515000000000004</v>
      </c>
    </row>
    <row r="13" spans="1:5" ht="18" x14ac:dyDescent="0.35">
      <c r="A13" s="16" t="s">
        <v>19</v>
      </c>
    </row>
    <row r="14" spans="1:5" ht="18" x14ac:dyDescent="0.4">
      <c r="A14" s="13">
        <v>295.7</v>
      </c>
      <c r="B14">
        <f>A14*1</f>
        <v>295.7</v>
      </c>
    </row>
    <row r="15" spans="1:5" ht="15" thickBot="1" x14ac:dyDescent="0.4"/>
    <row r="16" spans="1:5" ht="36.5" thickTop="1" x14ac:dyDescent="0.35">
      <c r="A16" s="8" t="s">
        <v>20</v>
      </c>
      <c r="B16" s="18" t="s">
        <v>22</v>
      </c>
    </row>
    <row r="17" spans="1:3" ht="36.5" thickBot="1" x14ac:dyDescent="0.4">
      <c r="A17" s="17" t="s">
        <v>21</v>
      </c>
      <c r="B17" s="19" t="s">
        <v>23</v>
      </c>
    </row>
    <row r="18" spans="1:3" ht="19" thickTop="1" thickBot="1" x14ac:dyDescent="0.4">
      <c r="A18" s="3" t="s">
        <v>24</v>
      </c>
      <c r="B18" s="7">
        <v>0.7</v>
      </c>
    </row>
    <row r="19" spans="1:3" ht="15" thickTop="1" x14ac:dyDescent="0.35"/>
    <row r="21" spans="1:3" x14ac:dyDescent="0.35">
      <c r="A21" t="s">
        <v>25</v>
      </c>
      <c r="B21">
        <v>0.11</v>
      </c>
      <c r="C21">
        <f>B21*$B$14</f>
        <v>32.527000000000001</v>
      </c>
    </row>
    <row r="22" spans="1:3" x14ac:dyDescent="0.35">
      <c r="A22" t="s">
        <v>26</v>
      </c>
      <c r="B22">
        <v>0.09</v>
      </c>
      <c r="C22">
        <f t="shared" ref="C22:C25" si="0">B22*$B$14</f>
        <v>26.613</v>
      </c>
    </row>
    <row r="23" spans="1:3" x14ac:dyDescent="0.35">
      <c r="A23" t="s">
        <v>27</v>
      </c>
      <c r="B23">
        <v>0.11</v>
      </c>
      <c r="C23">
        <f t="shared" si="0"/>
        <v>32.527000000000001</v>
      </c>
    </row>
    <row r="24" spans="1:3" x14ac:dyDescent="0.35">
      <c r="A24" t="s">
        <v>30</v>
      </c>
      <c r="B24">
        <v>0.55000000000000004</v>
      </c>
      <c r="C24">
        <f>B24*$B$14*B18</f>
        <v>113.84450000000001</v>
      </c>
    </row>
    <row r="25" spans="1:3" x14ac:dyDescent="0.35">
      <c r="A25" t="s">
        <v>28</v>
      </c>
      <c r="B25">
        <v>0.14000000000000001</v>
      </c>
      <c r="C25">
        <f t="shared" si="0"/>
        <v>41.398000000000003</v>
      </c>
    </row>
    <row r="26" spans="1:3" x14ac:dyDescent="0.35">
      <c r="A26" t="s">
        <v>29</v>
      </c>
      <c r="B26">
        <f>SUM(B21:B25)</f>
        <v>1</v>
      </c>
      <c r="C26">
        <f>SUM(C21:C25)</f>
        <v>246.90950000000001</v>
      </c>
    </row>
    <row r="28" spans="1:3" x14ac:dyDescent="0.35">
      <c r="A28" t="s">
        <v>31</v>
      </c>
      <c r="B28">
        <f>C26/(1*20.56*8)</f>
        <v>1.5011521157587551</v>
      </c>
    </row>
    <row r="30" spans="1:3" x14ac:dyDescent="0.35">
      <c r="A30" t="s">
        <v>32</v>
      </c>
      <c r="B30">
        <v>1974</v>
      </c>
    </row>
    <row r="31" spans="1:3" x14ac:dyDescent="0.35">
      <c r="A31" t="s">
        <v>33</v>
      </c>
      <c r="B31">
        <f>$B$30*(1-C31/100)</f>
        <v>1904.9099999999999</v>
      </c>
      <c r="C31">
        <v>3.5</v>
      </c>
    </row>
    <row r="32" spans="1:3" x14ac:dyDescent="0.35">
      <c r="A32" t="s">
        <v>34</v>
      </c>
      <c r="B32">
        <f>$B$30*(1-C32/100)</f>
        <v>1746.99</v>
      </c>
      <c r="C32">
        <v>11.5</v>
      </c>
    </row>
  </sheetData>
  <mergeCells count="1">
    <mergeCell ref="D2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Лисянский</dc:creator>
  <cp:lastModifiedBy>Александр Лисянский</cp:lastModifiedBy>
  <dcterms:created xsi:type="dcterms:W3CDTF">2016-01-29T05:38:07Z</dcterms:created>
  <dcterms:modified xsi:type="dcterms:W3CDTF">2016-01-29T07:10:05Z</dcterms:modified>
</cp:coreProperties>
</file>