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75" windowWidth="20115" windowHeight="7995" activeTab="2"/>
  </bookViews>
  <sheets>
    <sheet name="Лист1" sheetId="1" r:id="rId1"/>
    <sheet name="Лист2" sheetId="2" r:id="rId2"/>
    <sheet name="Золотарь" sheetId="3" r:id="rId3"/>
  </sheets>
  <calcPr calcId="145621"/>
</workbook>
</file>

<file path=xl/calcChain.xml><?xml version="1.0" encoding="utf-8"?>
<calcChain xmlns="http://schemas.openxmlformats.org/spreadsheetml/2006/main">
  <c r="A14" i="3" l="1"/>
  <c r="P14" i="3"/>
  <c r="O14" i="3"/>
  <c r="M18" i="3" s="1"/>
  <c r="P18" i="3" s="1"/>
  <c r="N14" i="3"/>
  <c r="M14" i="3"/>
  <c r="L18" i="3" s="1"/>
  <c r="O18" i="3" s="1"/>
  <c r="L14" i="3"/>
  <c r="K14" i="3"/>
  <c r="K18" i="3" s="1"/>
  <c r="N18" i="3" s="1"/>
  <c r="F14" i="3"/>
  <c r="E14" i="3"/>
  <c r="C18" i="3" s="1"/>
  <c r="F18" i="3" s="1"/>
  <c r="D14" i="3"/>
  <c r="C14" i="3"/>
  <c r="B18" i="3" s="1"/>
  <c r="E18" i="3" s="1"/>
  <c r="B14" i="3"/>
  <c r="A18" i="3"/>
  <c r="D18" i="3" s="1"/>
  <c r="Q18" i="3" l="1"/>
  <c r="G18" i="3"/>
  <c r="L14" i="1"/>
  <c r="M14" i="1"/>
  <c r="N14" i="1"/>
  <c r="O14" i="1"/>
  <c r="P14" i="1"/>
  <c r="N18" i="1" s="1"/>
  <c r="Q18" i="1" s="1"/>
  <c r="Q14" i="1"/>
  <c r="M18" i="1" l="1"/>
  <c r="P18" i="1" s="1"/>
  <c r="L18" i="1"/>
  <c r="O18" i="1" s="1"/>
  <c r="J10" i="2"/>
  <c r="I10" i="2"/>
  <c r="H10" i="2"/>
  <c r="K10" i="2" s="1"/>
  <c r="G12" i="2"/>
  <c r="M12" i="2"/>
  <c r="G14" i="1"/>
  <c r="F14" i="1"/>
  <c r="E14" i="1"/>
  <c r="D14" i="1"/>
  <c r="C14" i="1"/>
  <c r="B14" i="1"/>
  <c r="R18" i="1" l="1"/>
  <c r="D18" i="1"/>
  <c r="G18" i="1" s="1"/>
  <c r="B18" i="1"/>
  <c r="E18" i="1" s="1"/>
  <c r="C18" i="1"/>
  <c r="F18" i="1" s="1"/>
  <c r="H18" i="1" l="1"/>
  <c r="G11" i="2"/>
  <c r="G5" i="2" s="1"/>
  <c r="C5" i="2" l="1"/>
  <c r="L2" i="2" s="1"/>
  <c r="E5" i="2"/>
  <c r="N2" i="2" s="1"/>
  <c r="P2" i="2"/>
  <c r="D5" i="2"/>
  <c r="M2" i="2" s="1"/>
  <c r="F5" i="2"/>
  <c r="O2" i="2" s="1"/>
  <c r="L10" i="2"/>
  <c r="M10" i="2"/>
  <c r="B5" i="2"/>
  <c r="K2" i="2" s="1"/>
  <c r="M11" i="2" l="1"/>
  <c r="M5" i="2" s="1"/>
  <c r="J5" i="2" l="1"/>
  <c r="L5" i="2"/>
  <c r="I5" i="2" s="1"/>
  <c r="K5" i="2"/>
  <c r="H5" i="2" s="1"/>
  <c r="N5" i="2" l="1"/>
</calcChain>
</file>

<file path=xl/sharedStrings.xml><?xml version="1.0" encoding="utf-8"?>
<sst xmlns="http://schemas.openxmlformats.org/spreadsheetml/2006/main" count="166" uniqueCount="33">
  <si>
    <t>y11</t>
  </si>
  <si>
    <t>y12</t>
  </si>
  <si>
    <t>y21</t>
  </si>
  <si>
    <t>y22</t>
  </si>
  <si>
    <t>y31</t>
  </si>
  <si>
    <t>y32</t>
  </si>
  <si>
    <t>p1</t>
  </si>
  <si>
    <t>p11</t>
  </si>
  <si>
    <t>p12</t>
  </si>
  <si>
    <t>p2</t>
  </si>
  <si>
    <t>p21</t>
  </si>
  <si>
    <t>p22</t>
  </si>
  <si>
    <t>p3</t>
  </si>
  <si>
    <t>p31</t>
  </si>
  <si>
    <t>p32</t>
  </si>
  <si>
    <t>y1</t>
  </si>
  <si>
    <t>y11p11</t>
  </si>
  <si>
    <t>y12p12</t>
  </si>
  <si>
    <t>y21p21</t>
  </si>
  <si>
    <t>y22p22</t>
  </si>
  <si>
    <t>y31p31</t>
  </si>
  <si>
    <t>y32p32</t>
  </si>
  <si>
    <t>y2</t>
  </si>
  <si>
    <t>y3</t>
  </si>
  <si>
    <t>y1p1</t>
  </si>
  <si>
    <t>y2p2</t>
  </si>
  <si>
    <t>y3p3</t>
  </si>
  <si>
    <t>y*</t>
  </si>
  <si>
    <t>Рассчетные значения</t>
  </si>
  <si>
    <t>Обобщенный критерий</t>
  </si>
  <si>
    <t>Рассчеты</t>
  </si>
  <si>
    <t>Неэффективная система</t>
  </si>
  <si>
    <t>Эффективная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</si>
</sst>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zoomScale="85" zoomScaleNormal="85" workbookViewId="0">
      <selection activeCell="B18" sqref="B1:T18"/>
    </sheetView>
  </sheetViews>
  <sheetFormatPr defaultRowHeight="15" x14ac:dyDescent="0.25"/>
  <cols>
    <col min="1" max="13" width="10.5703125" customWidth="1"/>
    <col min="14" max="14" width="13.7109375" customWidth="1"/>
    <col min="15" max="15" width="10.5703125" customWidth="1"/>
    <col min="17" max="17" width="13.28515625" customWidth="1"/>
  </cols>
  <sheetData>
    <row r="2" spans="2:20" x14ac:dyDescent="0.25">
      <c r="B2" s="17" t="s">
        <v>32</v>
      </c>
      <c r="C2" s="17"/>
      <c r="D2" s="17"/>
      <c r="E2" s="17"/>
      <c r="F2" s="17"/>
      <c r="G2" s="17"/>
      <c r="H2" s="17"/>
      <c r="I2" s="17"/>
      <c r="J2" s="17"/>
      <c r="L2" s="17" t="s">
        <v>31</v>
      </c>
      <c r="M2" s="17"/>
      <c r="N2" s="17"/>
      <c r="O2" s="17"/>
      <c r="P2" s="17"/>
      <c r="Q2" s="17"/>
      <c r="R2" s="17"/>
      <c r="S2" s="17"/>
      <c r="T2" s="17"/>
    </row>
    <row r="3" spans="2:20" ht="15.75" thickBot="1" x14ac:dyDescent="0.3"/>
    <row r="4" spans="2:20" x14ac:dyDescent="0.25">
      <c r="B4" s="11" t="s">
        <v>6</v>
      </c>
      <c r="C4" s="12" t="s">
        <v>9</v>
      </c>
      <c r="D4" s="13" t="s">
        <v>12</v>
      </c>
      <c r="E4" s="12" t="s">
        <v>7</v>
      </c>
      <c r="F4" s="12" t="s">
        <v>8</v>
      </c>
      <c r="G4" s="11" t="s">
        <v>10</v>
      </c>
      <c r="H4" s="13" t="s">
        <v>11</v>
      </c>
      <c r="I4" s="12" t="s">
        <v>13</v>
      </c>
      <c r="J4" s="13" t="s">
        <v>14</v>
      </c>
      <c r="L4" s="11" t="s">
        <v>6</v>
      </c>
      <c r="M4" s="12" t="s">
        <v>9</v>
      </c>
      <c r="N4" s="13" t="s">
        <v>12</v>
      </c>
      <c r="O4" s="12" t="s">
        <v>7</v>
      </c>
      <c r="P4" s="12" t="s">
        <v>8</v>
      </c>
      <c r="Q4" s="11" t="s">
        <v>10</v>
      </c>
      <c r="R4" s="13" t="s">
        <v>11</v>
      </c>
      <c r="S4" s="12" t="s">
        <v>13</v>
      </c>
      <c r="T4" s="13" t="s">
        <v>14</v>
      </c>
    </row>
    <row r="5" spans="2:20" ht="15.75" thickBot="1" x14ac:dyDescent="0.3">
      <c r="B5" s="14">
        <v>0.1</v>
      </c>
      <c r="C5" s="15">
        <v>0.3</v>
      </c>
      <c r="D5" s="16">
        <v>0.6</v>
      </c>
      <c r="E5" s="15">
        <v>0.6</v>
      </c>
      <c r="F5" s="15">
        <v>0.4</v>
      </c>
      <c r="G5" s="14">
        <v>0.6</v>
      </c>
      <c r="H5" s="16">
        <v>0.4</v>
      </c>
      <c r="I5" s="15">
        <v>0.7</v>
      </c>
      <c r="J5" s="16">
        <v>0.3</v>
      </c>
      <c r="L5" s="14">
        <v>0.25</v>
      </c>
      <c r="M5" s="15">
        <v>0.35</v>
      </c>
      <c r="N5" s="16">
        <v>0.4</v>
      </c>
      <c r="O5" s="15">
        <v>0.6</v>
      </c>
      <c r="P5" s="15">
        <v>0.4</v>
      </c>
      <c r="Q5" s="14">
        <v>0.6</v>
      </c>
      <c r="R5" s="16">
        <v>0.4</v>
      </c>
      <c r="S5" s="15">
        <v>0.6</v>
      </c>
      <c r="T5" s="16">
        <v>0.4</v>
      </c>
    </row>
    <row r="7" spans="2:20" ht="15" customHeight="1" x14ac:dyDescent="0.25"/>
    <row r="8" spans="2:20" ht="15" customHeight="1" x14ac:dyDescent="0.25"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O8" s="1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</row>
    <row r="9" spans="2:20" x14ac:dyDescent="0.25">
      <c r="E9">
        <v>0.8</v>
      </c>
      <c r="F9">
        <v>0.7</v>
      </c>
      <c r="G9">
        <v>0.9</v>
      </c>
      <c r="H9">
        <v>0.8</v>
      </c>
      <c r="I9" s="3">
        <v>0.9</v>
      </c>
      <c r="J9">
        <v>0.8</v>
      </c>
      <c r="O9">
        <v>0.4</v>
      </c>
      <c r="P9">
        <v>0.3</v>
      </c>
      <c r="Q9">
        <v>0.6</v>
      </c>
      <c r="R9">
        <v>0.5</v>
      </c>
      <c r="S9" s="3">
        <v>0.7</v>
      </c>
      <c r="T9">
        <v>0.6</v>
      </c>
    </row>
    <row r="11" spans="2:20" ht="45" customHeight="1" x14ac:dyDescent="0.25">
      <c r="I11" s="2"/>
    </row>
    <row r="12" spans="2:20" x14ac:dyDescent="0.25">
      <c r="B12" s="10" t="s">
        <v>28</v>
      </c>
      <c r="C12" s="10"/>
      <c r="D12" s="10"/>
      <c r="E12" s="10"/>
      <c r="F12" s="10"/>
      <c r="G12" s="10"/>
      <c r="H12" s="10"/>
      <c r="I12" s="5"/>
      <c r="J12" s="5"/>
      <c r="K12" s="5"/>
      <c r="L12" s="10" t="s">
        <v>28</v>
      </c>
      <c r="M12" s="10"/>
      <c r="N12" s="10"/>
      <c r="O12" s="10"/>
      <c r="P12" s="10"/>
      <c r="Q12" s="10"/>
      <c r="R12" s="10"/>
    </row>
    <row r="13" spans="2:20" x14ac:dyDescent="0.25"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L13" s="1" t="s">
        <v>16</v>
      </c>
      <c r="M13" s="1" t="s">
        <v>17</v>
      </c>
      <c r="N13" s="1" t="s">
        <v>18</v>
      </c>
      <c r="O13" s="1" t="s">
        <v>19</v>
      </c>
      <c r="P13" s="1" t="s">
        <v>20</v>
      </c>
      <c r="Q13" s="1" t="s">
        <v>21</v>
      </c>
    </row>
    <row r="14" spans="2:20" x14ac:dyDescent="0.25">
      <c r="B14" s="7">
        <f t="shared" ref="B14:G14" si="0">E5/(1-E9)</f>
        <v>3.0000000000000004</v>
      </c>
      <c r="C14" s="7">
        <f t="shared" si="0"/>
        <v>1.3333333333333333</v>
      </c>
      <c r="D14" s="7">
        <f t="shared" si="0"/>
        <v>6.0000000000000009</v>
      </c>
      <c r="E14" s="7">
        <f t="shared" si="0"/>
        <v>2.0000000000000004</v>
      </c>
      <c r="F14" s="7">
        <f t="shared" si="0"/>
        <v>7.0000000000000009</v>
      </c>
      <c r="G14" s="7">
        <f t="shared" si="0"/>
        <v>1.5000000000000002</v>
      </c>
      <c r="L14" s="7">
        <f t="shared" ref="L14:Q14" si="1">O5/(1-O9)</f>
        <v>1</v>
      </c>
      <c r="M14" s="7">
        <f t="shared" si="1"/>
        <v>0.57142857142857151</v>
      </c>
      <c r="N14" s="7">
        <f t="shared" si="1"/>
        <v>1.4999999999999998</v>
      </c>
      <c r="O14" s="7">
        <f t="shared" si="1"/>
        <v>0.8</v>
      </c>
      <c r="P14" s="7">
        <f t="shared" si="1"/>
        <v>1.9999999999999996</v>
      </c>
      <c r="Q14" s="7">
        <f t="shared" si="1"/>
        <v>1</v>
      </c>
    </row>
    <row r="15" spans="2:20" x14ac:dyDescent="0.25">
      <c r="L15" s="7"/>
      <c r="M15" s="7"/>
      <c r="N15" s="7"/>
      <c r="O15" s="7"/>
      <c r="P15" s="7"/>
      <c r="Q15" s="7"/>
    </row>
    <row r="16" spans="2:20" ht="60" x14ac:dyDescent="0.25">
      <c r="H16" s="4" t="s">
        <v>29</v>
      </c>
      <c r="R16" s="4" t="s">
        <v>29</v>
      </c>
    </row>
    <row r="17" spans="2:18" x14ac:dyDescent="0.25">
      <c r="B17" s="1" t="s">
        <v>15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L17" s="1" t="s">
        <v>15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27</v>
      </c>
    </row>
    <row r="18" spans="2:18" x14ac:dyDescent="0.25">
      <c r="B18" s="7">
        <f>1-1/SUM(B14:C14)</f>
        <v>0.76923076923076927</v>
      </c>
      <c r="C18" s="7">
        <f>1-1/SUM(D14:E14)</f>
        <v>0.875</v>
      </c>
      <c r="D18" s="7">
        <f>1-1/SUM(F14:G14)</f>
        <v>0.88235294117647056</v>
      </c>
      <c r="E18" s="7">
        <f>B5/(1-B18)</f>
        <v>0.43333333333333346</v>
      </c>
      <c r="F18" s="7">
        <f>C5/(1-C18)</f>
        <v>2.4</v>
      </c>
      <c r="G18" s="7">
        <f>D5/(1-D18)</f>
        <v>5.0999999999999988</v>
      </c>
      <c r="H18" s="8">
        <f>1-1/SUM(E18:G18)</f>
        <v>0.87394957983193278</v>
      </c>
      <c r="L18" s="7">
        <f>1-1/SUM(L14:M14)</f>
        <v>0.36363636363636376</v>
      </c>
      <c r="M18" s="7">
        <f>1-1/SUM(N14:O14)</f>
        <v>0.56521739130434778</v>
      </c>
      <c r="N18" s="7">
        <f>1-1/SUM(P14:Q14)</f>
        <v>0.66666666666666663</v>
      </c>
      <c r="O18" s="7">
        <f>L5/(1-L18)</f>
        <v>0.3928571428571429</v>
      </c>
      <c r="P18" s="7">
        <f>M5/(1-M18)</f>
        <v>0.80499999999999983</v>
      </c>
      <c r="Q18" s="7">
        <f>N5/(1-N18)</f>
        <v>1.2</v>
      </c>
      <c r="R18" s="9">
        <f>1-1/SUM(O18:Q18)</f>
        <v>0.58296097706285366</v>
      </c>
    </row>
    <row r="19" spans="2:18" x14ac:dyDescent="0.25">
      <c r="L19" s="7"/>
      <c r="M19" s="7"/>
      <c r="N19" s="7"/>
      <c r="O19" s="7"/>
      <c r="P19" s="7"/>
      <c r="Q19" s="7"/>
      <c r="R19" s="9"/>
    </row>
  </sheetData>
  <mergeCells count="4">
    <mergeCell ref="B12:H12"/>
    <mergeCell ref="L12:R12"/>
    <mergeCell ref="L2:T2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O8" sqref="O8"/>
    </sheetView>
  </sheetViews>
  <sheetFormatPr defaultRowHeight="15" x14ac:dyDescent="0.25"/>
  <cols>
    <col min="10" max="12" width="10.28515625" bestFit="1" customWidth="1"/>
  </cols>
  <sheetData>
    <row r="1" spans="1:16" x14ac:dyDescent="0.25">
      <c r="B1" s="1" t="s">
        <v>6</v>
      </c>
      <c r="C1" s="1" t="s">
        <v>9</v>
      </c>
      <c r="D1" s="1" t="s">
        <v>12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5">
      <c r="B2">
        <v>0.1</v>
      </c>
      <c r="C2">
        <v>0.3</v>
      </c>
      <c r="D2">
        <v>0.6</v>
      </c>
      <c r="E2">
        <v>0.6</v>
      </c>
      <c r="F2">
        <v>0.4</v>
      </c>
      <c r="G2">
        <v>0.6</v>
      </c>
      <c r="H2">
        <v>0.4</v>
      </c>
      <c r="I2">
        <v>0.7</v>
      </c>
      <c r="J2">
        <v>0.3</v>
      </c>
      <c r="K2">
        <f t="shared" ref="K2:P2" si="0">1-E2/B5</f>
        <v>0.20000000000000007</v>
      </c>
      <c r="L2">
        <f t="shared" si="0"/>
        <v>0.19999999999999996</v>
      </c>
      <c r="M2">
        <f t="shared" si="0"/>
        <v>0.20000000000000007</v>
      </c>
      <c r="N2">
        <f t="shared" si="0"/>
        <v>0.19999999999999996</v>
      </c>
      <c r="O2">
        <f t="shared" si="0"/>
        <v>0.20000000000000007</v>
      </c>
      <c r="P2">
        <f t="shared" si="0"/>
        <v>0.20000000000000007</v>
      </c>
    </row>
    <row r="4" spans="1:16" x14ac:dyDescent="0.25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15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6" x14ac:dyDescent="0.25">
      <c r="B5">
        <f t="shared" ref="B5:G5" si="1">B10*$G$12/$G$11</f>
        <v>0.75</v>
      </c>
      <c r="C5">
        <f t="shared" si="1"/>
        <v>0.5</v>
      </c>
      <c r="D5">
        <f t="shared" si="1"/>
        <v>0.75</v>
      </c>
      <c r="E5">
        <f t="shared" si="1"/>
        <v>0.5</v>
      </c>
      <c r="F5">
        <f t="shared" si="1"/>
        <v>0.875</v>
      </c>
      <c r="G5">
        <f t="shared" si="1"/>
        <v>0.375</v>
      </c>
      <c r="H5">
        <f>1-B2/K5</f>
        <v>0.19999999999999996</v>
      </c>
      <c r="I5">
        <f>1-C2/L5</f>
        <v>0.20000000000000007</v>
      </c>
      <c r="J5">
        <f>1-D2/M5</f>
        <v>0.20000000000000007</v>
      </c>
      <c r="K5">
        <f>K10*$M$12/$M$11</f>
        <v>0.125</v>
      </c>
      <c r="L5">
        <f>L10*$M$12/$M$11</f>
        <v>0.375</v>
      </c>
      <c r="M5">
        <f>M10*$M$12/$M$11</f>
        <v>0.75</v>
      </c>
      <c r="N5">
        <f>1-1/SUM(K5:M5)</f>
        <v>0.19999999999999996</v>
      </c>
    </row>
    <row r="7" spans="1:16" x14ac:dyDescent="0.25">
      <c r="B7" t="s">
        <v>30</v>
      </c>
    </row>
    <row r="9" spans="1:16" x14ac:dyDescent="0.25"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15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x14ac:dyDescent="0.25">
      <c r="B10">
        <v>0.6</v>
      </c>
      <c r="C10">
        <v>0.4</v>
      </c>
      <c r="D10">
        <v>0.6</v>
      </c>
      <c r="E10">
        <v>0.4</v>
      </c>
      <c r="F10">
        <v>0.7</v>
      </c>
      <c r="G10">
        <v>0.3</v>
      </c>
      <c r="H10">
        <f>1-1/SUM(B10:C10)</f>
        <v>0</v>
      </c>
      <c r="I10">
        <f>1-1/SUM(D10:E10)</f>
        <v>0</v>
      </c>
      <c r="J10">
        <f>1-1/SUM(F10:G10)</f>
        <v>0</v>
      </c>
      <c r="K10">
        <f>B2/(1-H10)</f>
        <v>0.1</v>
      </c>
      <c r="L10">
        <f>C2/(1-I10)</f>
        <v>0.3</v>
      </c>
      <c r="M10">
        <f>D2/(1-J10)</f>
        <v>0.6</v>
      </c>
      <c r="N10" s="1">
        <v>0.2</v>
      </c>
    </row>
    <row r="11" spans="1:16" x14ac:dyDescent="0.25">
      <c r="G11">
        <f>SUM(F10:G10)</f>
        <v>1</v>
      </c>
      <c r="M11">
        <f>SUM(K10:M10)</f>
        <v>1</v>
      </c>
    </row>
    <row r="12" spans="1:16" x14ac:dyDescent="0.25">
      <c r="G12">
        <f>1/(1-N10)</f>
        <v>1.25</v>
      </c>
      <c r="M12">
        <f>1/(1-N10)</f>
        <v>1.25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workbookViewId="0">
      <selection activeCell="S9" sqref="S9"/>
    </sheetView>
  </sheetViews>
  <sheetFormatPr defaultRowHeight="15" x14ac:dyDescent="0.25"/>
  <sheetData>
    <row r="2" spans="1:19" x14ac:dyDescent="0.25">
      <c r="A2" s="17" t="s">
        <v>32</v>
      </c>
      <c r="B2" s="17"/>
      <c r="C2" s="17"/>
      <c r="D2" s="17"/>
      <c r="E2" s="17"/>
      <c r="F2" s="17"/>
      <c r="G2" s="17"/>
      <c r="H2" s="17"/>
      <c r="I2" s="17"/>
      <c r="K2" s="17" t="s">
        <v>31</v>
      </c>
      <c r="L2" s="17"/>
      <c r="M2" s="17"/>
      <c r="N2" s="17"/>
      <c r="O2" s="17"/>
      <c r="P2" s="17"/>
      <c r="Q2" s="17"/>
      <c r="R2" s="17"/>
      <c r="S2" s="17"/>
    </row>
    <row r="3" spans="1:19" ht="15.75" thickBot="1" x14ac:dyDescent="0.3"/>
    <row r="4" spans="1:19" x14ac:dyDescent="0.25">
      <c r="A4" s="11" t="s">
        <v>6</v>
      </c>
      <c r="B4" s="12" t="s">
        <v>9</v>
      </c>
      <c r="C4" s="13" t="s">
        <v>12</v>
      </c>
      <c r="D4" s="12" t="s">
        <v>7</v>
      </c>
      <c r="E4" s="12" t="s">
        <v>8</v>
      </c>
      <c r="F4" s="11" t="s">
        <v>10</v>
      </c>
      <c r="G4" s="13" t="s">
        <v>11</v>
      </c>
      <c r="H4" s="12" t="s">
        <v>13</v>
      </c>
      <c r="I4" s="13" t="s">
        <v>14</v>
      </c>
      <c r="K4" s="11" t="s">
        <v>6</v>
      </c>
      <c r="L4" s="12" t="s">
        <v>9</v>
      </c>
      <c r="M4" s="13" t="s">
        <v>12</v>
      </c>
      <c r="N4" s="12" t="s">
        <v>7</v>
      </c>
      <c r="O4" s="12" t="s">
        <v>8</v>
      </c>
      <c r="P4" s="11" t="s">
        <v>10</v>
      </c>
      <c r="Q4" s="13" t="s">
        <v>11</v>
      </c>
      <c r="R4" s="12" t="s">
        <v>13</v>
      </c>
      <c r="S4" s="13" t="s">
        <v>14</v>
      </c>
    </row>
    <row r="5" spans="1:19" ht="15.75" thickBot="1" x14ac:dyDescent="0.3">
      <c r="A5" s="14">
        <v>0.2</v>
      </c>
      <c r="B5" s="15">
        <v>0.4</v>
      </c>
      <c r="C5" s="16">
        <v>0.4</v>
      </c>
      <c r="D5" s="15">
        <v>0.4</v>
      </c>
      <c r="E5" s="15">
        <v>0.6</v>
      </c>
      <c r="F5" s="14">
        <v>0.5</v>
      </c>
      <c r="G5" s="16">
        <v>0.5</v>
      </c>
      <c r="H5" s="15">
        <v>0.3</v>
      </c>
      <c r="I5" s="16">
        <v>0.7</v>
      </c>
      <c r="K5" s="14">
        <v>0.2</v>
      </c>
      <c r="L5" s="15">
        <v>0.4</v>
      </c>
      <c r="M5" s="16">
        <v>0.4</v>
      </c>
      <c r="N5" s="15">
        <v>0.4</v>
      </c>
      <c r="O5" s="15">
        <v>0.6</v>
      </c>
      <c r="P5" s="14">
        <v>0.5</v>
      </c>
      <c r="Q5" s="16">
        <v>0.5</v>
      </c>
      <c r="R5" s="15">
        <v>0.3</v>
      </c>
      <c r="S5" s="16">
        <v>0.7</v>
      </c>
    </row>
    <row r="8" spans="1:19" x14ac:dyDescent="0.25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N8" s="1" t="s">
        <v>0</v>
      </c>
      <c r="O8" s="1" t="s">
        <v>1</v>
      </c>
      <c r="P8" s="1" t="s">
        <v>2</v>
      </c>
      <c r="Q8" s="1" t="s">
        <v>3</v>
      </c>
      <c r="R8" s="1" t="s">
        <v>4</v>
      </c>
      <c r="S8" s="1" t="s">
        <v>5</v>
      </c>
    </row>
    <row r="9" spans="1:19" x14ac:dyDescent="0.25">
      <c r="D9">
        <v>0.5</v>
      </c>
      <c r="E9">
        <v>0.7</v>
      </c>
      <c r="F9">
        <v>0.9</v>
      </c>
      <c r="G9">
        <v>0.8</v>
      </c>
      <c r="H9" s="3">
        <v>0.7</v>
      </c>
      <c r="I9">
        <v>0.9</v>
      </c>
      <c r="N9">
        <v>0.3</v>
      </c>
      <c r="O9">
        <v>0.5</v>
      </c>
      <c r="P9">
        <v>0.6</v>
      </c>
      <c r="Q9">
        <v>0.5</v>
      </c>
      <c r="R9" s="3">
        <v>0.5</v>
      </c>
      <c r="S9">
        <v>0.7</v>
      </c>
    </row>
    <row r="11" spans="1:19" x14ac:dyDescent="0.25">
      <c r="H11" s="2"/>
    </row>
    <row r="12" spans="1:19" x14ac:dyDescent="0.25">
      <c r="A12" s="10" t="s">
        <v>28</v>
      </c>
      <c r="B12" s="10"/>
      <c r="C12" s="10"/>
      <c r="D12" s="10"/>
      <c r="E12" s="10"/>
      <c r="F12" s="10"/>
      <c r="G12" s="10"/>
      <c r="H12" s="6"/>
      <c r="I12" s="6"/>
      <c r="J12" s="6"/>
      <c r="K12" s="10" t="s">
        <v>28</v>
      </c>
      <c r="L12" s="10"/>
      <c r="M12" s="10"/>
      <c r="N12" s="10"/>
      <c r="O12" s="10"/>
      <c r="P12" s="10"/>
      <c r="Q12" s="10"/>
    </row>
    <row r="13" spans="1:19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9" x14ac:dyDescent="0.25">
      <c r="A14" s="7">
        <f>D5/(1-D9)</f>
        <v>0.8</v>
      </c>
      <c r="B14" s="7">
        <f t="shared" ref="A14:F14" si="0">E5/(1-E9)</f>
        <v>1.9999999999999996</v>
      </c>
      <c r="C14" s="7">
        <f t="shared" si="0"/>
        <v>5.0000000000000009</v>
      </c>
      <c r="D14" s="7">
        <f t="shared" si="0"/>
        <v>2.5000000000000004</v>
      </c>
      <c r="E14" s="7">
        <f t="shared" si="0"/>
        <v>0.99999999999999978</v>
      </c>
      <c r="F14" s="7">
        <f t="shared" si="0"/>
        <v>7.0000000000000009</v>
      </c>
      <c r="K14" s="7">
        <f t="shared" ref="K14:P14" si="1">N5/(1-N9)</f>
        <v>0.57142857142857151</v>
      </c>
      <c r="L14" s="7">
        <f t="shared" si="1"/>
        <v>1.2</v>
      </c>
      <c r="M14" s="7">
        <f t="shared" si="1"/>
        <v>1.25</v>
      </c>
      <c r="N14" s="7">
        <f t="shared" si="1"/>
        <v>1</v>
      </c>
      <c r="O14" s="7">
        <f t="shared" si="1"/>
        <v>0.6</v>
      </c>
      <c r="P14" s="7">
        <f t="shared" si="1"/>
        <v>2.333333333333333</v>
      </c>
    </row>
    <row r="15" spans="1:19" x14ac:dyDescent="0.25">
      <c r="K15" s="7"/>
      <c r="L15" s="7"/>
      <c r="M15" s="7"/>
      <c r="N15" s="7"/>
      <c r="O15" s="7"/>
      <c r="P15" s="7"/>
    </row>
    <row r="16" spans="1:19" ht="60" x14ac:dyDescent="0.25">
      <c r="G16" s="4" t="s">
        <v>29</v>
      </c>
      <c r="Q16" s="4" t="s">
        <v>29</v>
      </c>
    </row>
    <row r="17" spans="1:17" x14ac:dyDescent="0.25">
      <c r="A17" s="1" t="s">
        <v>15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K17" s="1" t="s">
        <v>15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</row>
    <row r="18" spans="1:17" x14ac:dyDescent="0.25">
      <c r="A18" s="7">
        <f>1-1/SUM(A14:B14)</f>
        <v>0.64285714285714279</v>
      </c>
      <c r="B18" s="7">
        <f>1-1/SUM(C14:D14)</f>
        <v>0.8666666666666667</v>
      </c>
      <c r="C18" s="7">
        <f>1-1/SUM(E14:F14)</f>
        <v>0.875</v>
      </c>
      <c r="D18" s="7">
        <f>A5/(1-A18)</f>
        <v>0.55999999999999994</v>
      </c>
      <c r="E18" s="7">
        <f>B5/(1-B18)</f>
        <v>3.0000000000000009</v>
      </c>
      <c r="F18" s="7">
        <f>C5/(1-C18)</f>
        <v>3.2</v>
      </c>
      <c r="G18" s="8">
        <f>1-1/SUM(D18:F18)</f>
        <v>0.85207100591715978</v>
      </c>
      <c r="K18" s="7">
        <f>1-1/SUM(K14:L14)</f>
        <v>0.43548387096774188</v>
      </c>
      <c r="L18" s="7">
        <f>1-1/SUM(M14:N14)</f>
        <v>0.55555555555555558</v>
      </c>
      <c r="M18" s="7">
        <f>1-1/SUM(O14:P14)</f>
        <v>0.65909090909090906</v>
      </c>
      <c r="N18" s="7">
        <f>K5/(1-K18)</f>
        <v>0.35428571428571426</v>
      </c>
      <c r="O18" s="7">
        <f>L5/(1-L18)</f>
        <v>0.90000000000000013</v>
      </c>
      <c r="P18" s="7">
        <f>M5/(1-M18)</f>
        <v>1.1733333333333333</v>
      </c>
      <c r="Q18" s="9">
        <f>1-1/SUM(N18:P18)</f>
        <v>0.58807375441349552</v>
      </c>
    </row>
  </sheetData>
  <mergeCells count="4">
    <mergeCell ref="A2:I2"/>
    <mergeCell ref="K2:S2"/>
    <mergeCell ref="A12:G12"/>
    <mergeCell ref="K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Золотарь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cp:lastPrinted>2016-10-23T19:57:33Z</cp:lastPrinted>
  <dcterms:created xsi:type="dcterms:W3CDTF">2016-10-20T13:46:37Z</dcterms:created>
  <dcterms:modified xsi:type="dcterms:W3CDTF">2016-10-27T13:43:31Z</dcterms:modified>
</cp:coreProperties>
</file>