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10" i="2" l="1"/>
  <c r="I10" i="2"/>
  <c r="H10" i="2"/>
  <c r="K10" i="2" s="1"/>
  <c r="G12" i="2"/>
  <c r="M12" i="2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J11" i="1"/>
  <c r="I11" i="1"/>
  <c r="H11" i="1"/>
  <c r="G11" i="1"/>
  <c r="F11" i="1"/>
  <c r="E11" i="1"/>
  <c r="K11" i="1" s="1"/>
  <c r="N11" i="1" s="1"/>
  <c r="M11" i="1"/>
  <c r="P11" i="1" s="1"/>
  <c r="L12" i="1"/>
  <c r="O12" i="1" s="1"/>
  <c r="M12" i="1"/>
  <c r="P12" i="1" s="1"/>
  <c r="K12" i="1"/>
  <c r="N12" i="1" s="1"/>
  <c r="Q12" i="1" s="1"/>
  <c r="L13" i="1"/>
  <c r="O13" i="1" s="1"/>
  <c r="K15" i="1"/>
  <c r="N15" i="1" s="1"/>
  <c r="L15" i="1"/>
  <c r="O15" i="1" s="1"/>
  <c r="K16" i="1"/>
  <c r="N16" i="1" s="1"/>
  <c r="M15" i="1" l="1"/>
  <c r="P15" i="1" s="1"/>
  <c r="Q15" i="1" s="1"/>
  <c r="M14" i="1"/>
  <c r="P14" i="1" s="1"/>
  <c r="M16" i="1"/>
  <c r="P16" i="1" s="1"/>
  <c r="L16" i="1"/>
  <c r="O16" i="1" s="1"/>
  <c r="K14" i="1"/>
  <c r="N14" i="1" s="1"/>
  <c r="Q14" i="1" s="1"/>
  <c r="L14" i="1"/>
  <c r="O14" i="1" s="1"/>
  <c r="M13" i="1"/>
  <c r="P13" i="1" s="1"/>
  <c r="K13" i="1"/>
  <c r="N13" i="1" s="1"/>
  <c r="L11" i="1"/>
  <c r="O11" i="1" s="1"/>
  <c r="Q11" i="1" s="1"/>
  <c r="Q13" i="1" l="1"/>
  <c r="Q16" i="1"/>
  <c r="G11" i="2" l="1"/>
  <c r="G5" i="2" s="1"/>
  <c r="C5" i="2" l="1"/>
  <c r="L2" i="2" s="1"/>
  <c r="E5" i="2"/>
  <c r="N2" i="2" s="1"/>
  <c r="P2" i="2"/>
  <c r="D5" i="2"/>
  <c r="M2" i="2" s="1"/>
  <c r="F5" i="2"/>
  <c r="O2" i="2" s="1"/>
  <c r="L10" i="2"/>
  <c r="M10" i="2"/>
  <c r="B5" i="2"/>
  <c r="K2" i="2" s="1"/>
  <c r="M11" i="2" l="1"/>
  <c r="M5" i="2" s="1"/>
  <c r="J5" i="2" l="1"/>
  <c r="L5" i="2"/>
  <c r="I5" i="2" s="1"/>
  <c r="K5" i="2"/>
  <c r="H5" i="2" s="1"/>
  <c r="N5" i="2" l="1"/>
</calcChain>
</file>

<file path=xl/sharedStrings.xml><?xml version="1.0" encoding="utf-8"?>
<sst xmlns="http://schemas.openxmlformats.org/spreadsheetml/2006/main" count="73" uniqueCount="32">
  <si>
    <t>y11</t>
  </si>
  <si>
    <t>y12</t>
  </si>
  <si>
    <t>y21</t>
  </si>
  <si>
    <t>y22</t>
  </si>
  <si>
    <t>y31</t>
  </si>
  <si>
    <t>y32</t>
  </si>
  <si>
    <t>p1</t>
  </si>
  <si>
    <t>p11</t>
  </si>
  <si>
    <t>p12</t>
  </si>
  <si>
    <t>p2</t>
  </si>
  <si>
    <t>p21</t>
  </si>
  <si>
    <t>p22</t>
  </si>
  <si>
    <t>p3</t>
  </si>
  <si>
    <t>p31</t>
  </si>
  <si>
    <t>p32</t>
  </si>
  <si>
    <t>y1</t>
  </si>
  <si>
    <t>y11p11</t>
  </si>
  <si>
    <t>y12p12</t>
  </si>
  <si>
    <t>y21p21</t>
  </si>
  <si>
    <t>y22p22</t>
  </si>
  <si>
    <t>y31p31</t>
  </si>
  <si>
    <t>y32p32</t>
  </si>
  <si>
    <t>y2</t>
  </si>
  <si>
    <t>y3</t>
  </si>
  <si>
    <t>y1p1</t>
  </si>
  <si>
    <t>y2p2</t>
  </si>
  <si>
    <t>y3p3</t>
  </si>
  <si>
    <t>y*</t>
  </si>
  <si>
    <t>Самый важный критерий</t>
  </si>
  <si>
    <t>Рассчетные значения</t>
  </si>
  <si>
    <t>Обобщенный критерий</t>
  </si>
  <si>
    <t>Рассчеты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</si>
</sst>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Зависимость обобщенного критерия от y31</c:v>
          </c:tx>
          <c:xVal>
            <c:numRef>
              <c:f>Лист1!$O$2:$O$7</c:f>
              <c:numCache>
                <c:formatCode>General</c:formatCode>
                <c:ptCount val="6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</c:numCache>
            </c:numRef>
          </c:xVal>
          <c:yVal>
            <c:numRef>
              <c:f>Лист1!$Q$11:$Q$16</c:f>
              <c:numCache>
                <c:formatCode>General</c:formatCode>
                <c:ptCount val="6"/>
                <c:pt idx="0">
                  <c:v>0.87394957983193278</c:v>
                </c:pt>
                <c:pt idx="1">
                  <c:v>0.82857142857142863</c:v>
                </c:pt>
                <c:pt idx="2">
                  <c:v>0.80519480519480524</c:v>
                </c:pt>
                <c:pt idx="3">
                  <c:v>0.79094076655052259</c:v>
                </c:pt>
                <c:pt idx="4">
                  <c:v>0.78134110787172006</c:v>
                </c:pt>
                <c:pt idx="5">
                  <c:v>0.77443609022556392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3216"/>
        <c:axId val="43351424"/>
      </c:scatterChart>
      <c:valAx>
        <c:axId val="433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51424"/>
        <c:crosses val="autoZero"/>
        <c:crossBetween val="midCat"/>
      </c:valAx>
      <c:valAx>
        <c:axId val="4335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5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302559</xdr:colOff>
      <xdr:row>16</xdr:row>
      <xdr:rowOff>146793</xdr:rowOff>
    </xdr:from>
    <xdr:to>
      <xdr:col>6</xdr:col>
      <xdr:colOff>638735</xdr:colOff>
      <xdr:row>30</xdr:row>
      <xdr:rowOff>80118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zoomScale="85" zoomScaleNormal="85" workbookViewId="0">
      <selection activeCell="K24" sqref="K24"/>
    </sheetView>
  </sheetViews>
  <sheetFormatPr defaultRowHeight="15" x14ac:dyDescent="0.25"/>
  <cols>
    <col min="1" max="15" width="10.5703125" customWidth="1"/>
    <col min="17" max="17" width="13.28515625" customWidth="1"/>
  </cols>
  <sheetData>
    <row r="1" spans="1:17" x14ac:dyDescent="0.25">
      <c r="B1" s="1" t="s">
        <v>6</v>
      </c>
      <c r="C1" s="1" t="s">
        <v>9</v>
      </c>
      <c r="D1" s="1" t="s">
        <v>12</v>
      </c>
      <c r="E1" s="1" t="s">
        <v>7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1:17" x14ac:dyDescent="0.25">
      <c r="A2">
        <v>1</v>
      </c>
      <c r="B2">
        <v>0.1</v>
      </c>
      <c r="C2">
        <v>0.3</v>
      </c>
      <c r="D2">
        <v>0.6</v>
      </c>
      <c r="E2">
        <v>0.6</v>
      </c>
      <c r="F2">
        <v>0.4</v>
      </c>
      <c r="G2">
        <v>0.6</v>
      </c>
      <c r="H2">
        <v>0.4</v>
      </c>
      <c r="I2">
        <v>0.7</v>
      </c>
      <c r="J2">
        <v>0.3</v>
      </c>
      <c r="K2">
        <v>0.8</v>
      </c>
      <c r="L2">
        <v>0.7</v>
      </c>
      <c r="M2">
        <v>0.9</v>
      </c>
      <c r="N2">
        <v>0.8</v>
      </c>
      <c r="O2" s="1">
        <v>0.9</v>
      </c>
      <c r="P2">
        <v>0.8</v>
      </c>
    </row>
    <row r="3" spans="1:17" x14ac:dyDescent="0.25">
      <c r="A3">
        <v>2</v>
      </c>
      <c r="B3">
        <v>0.1</v>
      </c>
      <c r="C3">
        <v>0.3</v>
      </c>
      <c r="D3">
        <v>0.6</v>
      </c>
      <c r="E3">
        <v>0.6</v>
      </c>
      <c r="F3">
        <v>0.4</v>
      </c>
      <c r="G3">
        <v>0.6</v>
      </c>
      <c r="H3">
        <v>0.4</v>
      </c>
      <c r="I3">
        <v>0.7</v>
      </c>
      <c r="J3">
        <v>0.3</v>
      </c>
      <c r="K3">
        <v>0.8</v>
      </c>
      <c r="L3">
        <v>0.7</v>
      </c>
      <c r="M3">
        <v>0.9</v>
      </c>
      <c r="N3">
        <v>0.8</v>
      </c>
      <c r="O3" s="1">
        <v>0.8</v>
      </c>
      <c r="P3">
        <v>0.8</v>
      </c>
    </row>
    <row r="4" spans="1:17" x14ac:dyDescent="0.25">
      <c r="A4">
        <v>3</v>
      </c>
      <c r="B4">
        <v>0.1</v>
      </c>
      <c r="C4">
        <v>0.3</v>
      </c>
      <c r="D4">
        <v>0.6</v>
      </c>
      <c r="E4">
        <v>0.6</v>
      </c>
      <c r="F4">
        <v>0.4</v>
      </c>
      <c r="G4">
        <v>0.6</v>
      </c>
      <c r="H4">
        <v>0.4</v>
      </c>
      <c r="I4">
        <v>0.7</v>
      </c>
      <c r="J4">
        <v>0.3</v>
      </c>
      <c r="K4">
        <v>0.8</v>
      </c>
      <c r="L4">
        <v>0.7</v>
      </c>
      <c r="M4">
        <v>0.9</v>
      </c>
      <c r="N4">
        <v>0.8</v>
      </c>
      <c r="O4" s="1">
        <v>0.7</v>
      </c>
      <c r="P4">
        <v>0.8</v>
      </c>
    </row>
    <row r="5" spans="1:17" x14ac:dyDescent="0.25">
      <c r="A5">
        <v>4</v>
      </c>
      <c r="B5">
        <v>0.1</v>
      </c>
      <c r="C5">
        <v>0.3</v>
      </c>
      <c r="D5">
        <v>0.6</v>
      </c>
      <c r="E5">
        <v>0.6</v>
      </c>
      <c r="F5">
        <v>0.4</v>
      </c>
      <c r="G5">
        <v>0.6</v>
      </c>
      <c r="H5">
        <v>0.4</v>
      </c>
      <c r="I5">
        <v>0.7</v>
      </c>
      <c r="J5">
        <v>0.3</v>
      </c>
      <c r="K5">
        <v>0.8</v>
      </c>
      <c r="L5">
        <v>0.7</v>
      </c>
      <c r="M5">
        <v>0.9</v>
      </c>
      <c r="N5">
        <v>0.8</v>
      </c>
      <c r="O5" s="1">
        <v>0.6</v>
      </c>
      <c r="P5">
        <v>0.8</v>
      </c>
    </row>
    <row r="6" spans="1:17" x14ac:dyDescent="0.25">
      <c r="A6">
        <v>5</v>
      </c>
      <c r="B6">
        <v>0.1</v>
      </c>
      <c r="C6">
        <v>0.3</v>
      </c>
      <c r="D6">
        <v>0.6</v>
      </c>
      <c r="E6">
        <v>0.6</v>
      </c>
      <c r="F6">
        <v>0.4</v>
      </c>
      <c r="G6">
        <v>0.6</v>
      </c>
      <c r="H6">
        <v>0.4</v>
      </c>
      <c r="I6">
        <v>0.7</v>
      </c>
      <c r="J6">
        <v>0.3</v>
      </c>
      <c r="K6">
        <v>0.8</v>
      </c>
      <c r="L6">
        <v>0.7</v>
      </c>
      <c r="M6">
        <v>0.9</v>
      </c>
      <c r="N6">
        <v>0.8</v>
      </c>
      <c r="O6" s="1">
        <v>0.5</v>
      </c>
      <c r="P6">
        <v>0.8</v>
      </c>
    </row>
    <row r="7" spans="1:17" x14ac:dyDescent="0.25">
      <c r="A7">
        <v>6</v>
      </c>
      <c r="B7">
        <v>0.1</v>
      </c>
      <c r="C7">
        <v>0.3</v>
      </c>
      <c r="D7">
        <v>0.6</v>
      </c>
      <c r="E7">
        <v>0.6</v>
      </c>
      <c r="F7">
        <v>0.4</v>
      </c>
      <c r="G7">
        <v>0.6</v>
      </c>
      <c r="H7">
        <v>0.4</v>
      </c>
      <c r="I7">
        <v>0.7</v>
      </c>
      <c r="J7">
        <v>0.3</v>
      </c>
      <c r="K7">
        <v>0.8</v>
      </c>
      <c r="L7">
        <v>0.7</v>
      </c>
      <c r="M7">
        <v>0.9</v>
      </c>
      <c r="N7">
        <v>0.8</v>
      </c>
      <c r="O7" s="1">
        <v>0.4</v>
      </c>
      <c r="P7">
        <v>0.8</v>
      </c>
    </row>
    <row r="8" spans="1:17" ht="53.25" customHeight="1" x14ac:dyDescent="0.25">
      <c r="O8" s="2" t="s">
        <v>28</v>
      </c>
    </row>
    <row r="9" spans="1:17" ht="30" x14ac:dyDescent="0.25">
      <c r="E9" s="4" t="s">
        <v>29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 t="s">
        <v>30</v>
      </c>
    </row>
    <row r="10" spans="1:17" x14ac:dyDescent="0.25"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15</v>
      </c>
      <c r="L10" s="1" t="s">
        <v>22</v>
      </c>
      <c r="M10" s="1" t="s">
        <v>23</v>
      </c>
      <c r="N10" s="1" t="s">
        <v>24</v>
      </c>
      <c r="O10" s="1" t="s">
        <v>25</v>
      </c>
      <c r="P10" s="1" t="s">
        <v>26</v>
      </c>
      <c r="Q10" s="1" t="s">
        <v>27</v>
      </c>
    </row>
    <row r="11" spans="1:17" x14ac:dyDescent="0.25">
      <c r="D11">
        <v>1</v>
      </c>
      <c r="E11">
        <f>E2/(1-K2)</f>
        <v>3.0000000000000004</v>
      </c>
      <c r="F11">
        <f>F2/(1-L2)</f>
        <v>1.3333333333333333</v>
      </c>
      <c r="G11">
        <f>G2/(1-M2)</f>
        <v>6.0000000000000009</v>
      </c>
      <c r="H11">
        <f>H2/(1-N2)</f>
        <v>2.0000000000000004</v>
      </c>
      <c r="I11">
        <f>I2/(1-O2)</f>
        <v>7.0000000000000009</v>
      </c>
      <c r="J11">
        <f>J2/(1-P2)</f>
        <v>1.5000000000000002</v>
      </c>
      <c r="K11">
        <f>1-1/SUM(E11:F11)</f>
        <v>0.76923076923076927</v>
      </c>
      <c r="L11">
        <f>1-1/SUM(G11:H11)</f>
        <v>0.875</v>
      </c>
      <c r="M11">
        <f>1-1/SUM(I11:J11)</f>
        <v>0.88235294117647056</v>
      </c>
      <c r="N11">
        <f>B2/(1-K11)</f>
        <v>0.43333333333333346</v>
      </c>
      <c r="O11">
        <f>C2/(1-L11)</f>
        <v>2.4</v>
      </c>
      <c r="P11">
        <f>D2/(1-M11)</f>
        <v>5.0999999999999988</v>
      </c>
      <c r="Q11" s="1">
        <f>1-1/SUM(N11:P11)</f>
        <v>0.87394957983193278</v>
      </c>
    </row>
    <row r="12" spans="1:17" x14ac:dyDescent="0.25">
      <c r="D12">
        <v>2</v>
      </c>
      <c r="E12">
        <f>E3/(1-K3)</f>
        <v>3.0000000000000004</v>
      </c>
      <c r="F12">
        <f>F3/(1-L3)</f>
        <v>1.3333333333333333</v>
      </c>
      <c r="G12">
        <f>G3/(1-M3)</f>
        <v>6.0000000000000009</v>
      </c>
      <c r="H12">
        <f>H3/(1-N3)</f>
        <v>2.0000000000000004</v>
      </c>
      <c r="I12">
        <f>I3/(1-O3)</f>
        <v>3.5000000000000004</v>
      </c>
      <c r="J12">
        <f>J3/(1-P3)</f>
        <v>1.5000000000000002</v>
      </c>
      <c r="K12">
        <f t="shared" ref="K12:K16" si="0">1-1/SUM(E12:F12)</f>
        <v>0.76923076923076927</v>
      </c>
      <c r="L12">
        <f t="shared" ref="L12:L16" si="1">1-1/SUM(G12:H12)</f>
        <v>0.875</v>
      </c>
      <c r="M12">
        <f t="shared" ref="M12:M16" si="2">1-1/SUM(I12:J12)</f>
        <v>0.8</v>
      </c>
      <c r="N12">
        <f>B3/(1-K12)</f>
        <v>0.43333333333333346</v>
      </c>
      <c r="O12">
        <f>C3/(1-L12)</f>
        <v>2.4</v>
      </c>
      <c r="P12">
        <f>D3/(1-M12)</f>
        <v>3.0000000000000004</v>
      </c>
      <c r="Q12" s="3">
        <f t="shared" ref="Q12:Q16" si="3">1-1/SUM(N12:P12)</f>
        <v>0.82857142857142863</v>
      </c>
    </row>
    <row r="13" spans="1:17" x14ac:dyDescent="0.25">
      <c r="D13">
        <v>3</v>
      </c>
      <c r="E13">
        <f>E4/(1-K4)</f>
        <v>3.0000000000000004</v>
      </c>
      <c r="F13">
        <f>F4/(1-L4)</f>
        <v>1.3333333333333333</v>
      </c>
      <c r="G13">
        <f>G4/(1-M4)</f>
        <v>6.0000000000000009</v>
      </c>
      <c r="H13">
        <f>H4/(1-N4)</f>
        <v>2.0000000000000004</v>
      </c>
      <c r="I13">
        <f>I4/(1-O4)</f>
        <v>2.333333333333333</v>
      </c>
      <c r="J13">
        <f>J4/(1-P4)</f>
        <v>1.5000000000000002</v>
      </c>
      <c r="K13">
        <f t="shared" si="0"/>
        <v>0.76923076923076927</v>
      </c>
      <c r="L13">
        <f t="shared" si="1"/>
        <v>0.875</v>
      </c>
      <c r="M13">
        <f t="shared" si="2"/>
        <v>0.73913043478260865</v>
      </c>
      <c r="N13">
        <f>B4/(1-K13)</f>
        <v>0.43333333333333346</v>
      </c>
      <c r="O13">
        <f>C4/(1-L13)</f>
        <v>2.4</v>
      </c>
      <c r="P13">
        <f>D4/(1-M13)</f>
        <v>2.2999999999999994</v>
      </c>
      <c r="Q13" s="3">
        <f t="shared" si="3"/>
        <v>0.80519480519480524</v>
      </c>
    </row>
    <row r="14" spans="1:17" x14ac:dyDescent="0.25">
      <c r="D14">
        <v>4</v>
      </c>
      <c r="E14">
        <f>E5/(1-K5)</f>
        <v>3.0000000000000004</v>
      </c>
      <c r="F14">
        <f>F5/(1-L5)</f>
        <v>1.3333333333333333</v>
      </c>
      <c r="G14">
        <f>G5/(1-M5)</f>
        <v>6.0000000000000009</v>
      </c>
      <c r="H14">
        <f>H5/(1-N5)</f>
        <v>2.0000000000000004</v>
      </c>
      <c r="I14">
        <f>I5/(1-O5)</f>
        <v>1.7499999999999998</v>
      </c>
      <c r="J14">
        <f>J5/(1-P5)</f>
        <v>1.5000000000000002</v>
      </c>
      <c r="K14">
        <f t="shared" si="0"/>
        <v>0.76923076923076927</v>
      </c>
      <c r="L14">
        <f t="shared" si="1"/>
        <v>0.875</v>
      </c>
      <c r="M14">
        <f t="shared" si="2"/>
        <v>0.69230769230769229</v>
      </c>
      <c r="N14">
        <f>B5/(1-K14)</f>
        <v>0.43333333333333346</v>
      </c>
      <c r="O14">
        <f>C5/(1-L14)</f>
        <v>2.4</v>
      </c>
      <c r="P14">
        <f>D5/(1-M14)</f>
        <v>1.9499999999999997</v>
      </c>
      <c r="Q14" s="3">
        <f t="shared" si="3"/>
        <v>0.79094076655052259</v>
      </c>
    </row>
    <row r="15" spans="1:17" x14ac:dyDescent="0.25">
      <c r="D15">
        <v>5</v>
      </c>
      <c r="E15">
        <f>E6/(1-K6)</f>
        <v>3.0000000000000004</v>
      </c>
      <c r="F15">
        <f>F6/(1-L6)</f>
        <v>1.3333333333333333</v>
      </c>
      <c r="G15">
        <f>G6/(1-M6)</f>
        <v>6.0000000000000009</v>
      </c>
      <c r="H15">
        <f>H6/(1-N6)</f>
        <v>2.0000000000000004</v>
      </c>
      <c r="I15">
        <f>I6/(1-O6)</f>
        <v>1.4</v>
      </c>
      <c r="J15">
        <f>J6/(1-P6)</f>
        <v>1.5000000000000002</v>
      </c>
      <c r="K15">
        <f t="shared" si="0"/>
        <v>0.76923076923076927</v>
      </c>
      <c r="L15">
        <f t="shared" si="1"/>
        <v>0.875</v>
      </c>
      <c r="M15">
        <f t="shared" si="2"/>
        <v>0.65517241379310343</v>
      </c>
      <c r="N15">
        <f>B6/(1-K15)</f>
        <v>0.43333333333333346</v>
      </c>
      <c r="O15">
        <f>C6/(1-L15)</f>
        <v>2.4</v>
      </c>
      <c r="P15">
        <f>D6/(1-M15)</f>
        <v>1.7399999999999998</v>
      </c>
      <c r="Q15" s="3">
        <f t="shared" si="3"/>
        <v>0.78134110787172006</v>
      </c>
    </row>
    <row r="16" spans="1:17" x14ac:dyDescent="0.25">
      <c r="D16">
        <v>6</v>
      </c>
      <c r="E16">
        <f>E7/(1-K7)</f>
        <v>3.0000000000000004</v>
      </c>
      <c r="F16">
        <f>F7/(1-L7)</f>
        <v>1.3333333333333333</v>
      </c>
      <c r="G16">
        <f>G7/(1-M7)</f>
        <v>6.0000000000000009</v>
      </c>
      <c r="H16">
        <f>H7/(1-N7)</f>
        <v>2.0000000000000004</v>
      </c>
      <c r="I16">
        <f>I7/(1-O7)</f>
        <v>1.1666666666666667</v>
      </c>
      <c r="J16">
        <f>J7/(1-P7)</f>
        <v>1.5000000000000002</v>
      </c>
      <c r="K16">
        <f t="shared" si="0"/>
        <v>0.76923076923076927</v>
      </c>
      <c r="L16">
        <f t="shared" si="1"/>
        <v>0.875</v>
      </c>
      <c r="M16">
        <f t="shared" si="2"/>
        <v>0.625</v>
      </c>
      <c r="N16">
        <f>B7/(1-K16)</f>
        <v>0.43333333333333346</v>
      </c>
      <c r="O16">
        <f>C7/(1-L16)</f>
        <v>2.4</v>
      </c>
      <c r="P16">
        <f>D7/(1-M16)</f>
        <v>1.5999999999999999</v>
      </c>
      <c r="Q16" s="3">
        <f t="shared" si="3"/>
        <v>0.77443609022556392</v>
      </c>
    </row>
  </sheetData>
  <mergeCells count="1">
    <mergeCell ref="E9:P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Normal="100" workbookViewId="0">
      <selection activeCell="O8" sqref="O8"/>
    </sheetView>
  </sheetViews>
  <sheetFormatPr defaultRowHeight="15" x14ac:dyDescent="0.25"/>
  <cols>
    <col min="10" max="12" width="10.28515625" bestFit="1" customWidth="1"/>
  </cols>
  <sheetData>
    <row r="1" spans="1:16" x14ac:dyDescent="0.25">
      <c r="B1" s="1" t="s">
        <v>6</v>
      </c>
      <c r="C1" s="1" t="s">
        <v>9</v>
      </c>
      <c r="D1" s="1" t="s">
        <v>12</v>
      </c>
      <c r="E1" s="1" t="s">
        <v>7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1:16" x14ac:dyDescent="0.25">
      <c r="B2">
        <v>0.1</v>
      </c>
      <c r="C2">
        <v>0.3</v>
      </c>
      <c r="D2">
        <v>0.6</v>
      </c>
      <c r="E2">
        <v>0.6</v>
      </c>
      <c r="F2">
        <v>0.4</v>
      </c>
      <c r="G2">
        <v>0.6</v>
      </c>
      <c r="H2">
        <v>0.4</v>
      </c>
      <c r="I2">
        <v>0.7</v>
      </c>
      <c r="J2">
        <v>0.3</v>
      </c>
      <c r="K2">
        <f>1-E2/B5</f>
        <v>0.20000000000000007</v>
      </c>
      <c r="L2">
        <f>1-F2/C5</f>
        <v>0.19999999999999996</v>
      </c>
      <c r="M2">
        <f>1-G2/D5</f>
        <v>0.20000000000000007</v>
      </c>
      <c r="N2">
        <f>1-H2/E5</f>
        <v>0.19999999999999996</v>
      </c>
      <c r="O2">
        <f>1-I2/F5</f>
        <v>0.20000000000000007</v>
      </c>
      <c r="P2">
        <f>1-J2/G5</f>
        <v>0.20000000000000007</v>
      </c>
    </row>
    <row r="4" spans="1:16" x14ac:dyDescent="0.25">
      <c r="A4" s="1"/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15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</row>
    <row r="5" spans="1:16" x14ac:dyDescent="0.25">
      <c r="B5">
        <f>B10*$G$12/$G$11</f>
        <v>0.75</v>
      </c>
      <c r="C5">
        <f>C10*$G$12/$G$11</f>
        <v>0.5</v>
      </c>
      <c r="D5">
        <f>D10*$G$12/$G$11</f>
        <v>0.75</v>
      </c>
      <c r="E5">
        <f>E10*$G$12/$G$11</f>
        <v>0.5</v>
      </c>
      <c r="F5">
        <f>F10*$G$12/$G$11</f>
        <v>0.875</v>
      </c>
      <c r="G5">
        <f>G10*$G$12/$G$11</f>
        <v>0.375</v>
      </c>
      <c r="H5">
        <f>1-B2/K5</f>
        <v>0.19999999999999996</v>
      </c>
      <c r="I5">
        <f>1-C2/L5</f>
        <v>0.20000000000000007</v>
      </c>
      <c r="J5">
        <f>1-D2/M5</f>
        <v>0.20000000000000007</v>
      </c>
      <c r="K5">
        <f>K10*$M$12/$M$11</f>
        <v>0.125</v>
      </c>
      <c r="L5">
        <f>L10*$M$12/$M$11</f>
        <v>0.375</v>
      </c>
      <c r="M5">
        <f>M10*$M$12/$M$11</f>
        <v>0.75</v>
      </c>
      <c r="N5">
        <f>1-1/SUM(K5:M5)</f>
        <v>0.19999999999999996</v>
      </c>
    </row>
    <row r="7" spans="1:16" x14ac:dyDescent="0.25">
      <c r="B7" t="s">
        <v>31</v>
      </c>
    </row>
    <row r="9" spans="1:16" x14ac:dyDescent="0.25">
      <c r="B9" s="1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1" t="s">
        <v>21</v>
      </c>
      <c r="H9" s="1" t="s">
        <v>15</v>
      </c>
      <c r="I9" s="1" t="s">
        <v>22</v>
      </c>
      <c r="J9" s="1" t="s">
        <v>23</v>
      </c>
      <c r="K9" s="1" t="s">
        <v>24</v>
      </c>
      <c r="L9" s="1" t="s">
        <v>25</v>
      </c>
      <c r="M9" s="1" t="s">
        <v>26</v>
      </c>
      <c r="N9" s="1" t="s">
        <v>27</v>
      </c>
    </row>
    <row r="10" spans="1:16" x14ac:dyDescent="0.25">
      <c r="B10">
        <v>0.6</v>
      </c>
      <c r="C10">
        <v>0.4</v>
      </c>
      <c r="D10">
        <v>0.6</v>
      </c>
      <c r="E10">
        <v>0.4</v>
      </c>
      <c r="F10">
        <v>0.7</v>
      </c>
      <c r="G10">
        <v>0.3</v>
      </c>
      <c r="H10">
        <f>1-1/SUM(B10:C10)</f>
        <v>0</v>
      </c>
      <c r="I10">
        <f>1-1/SUM(D10:E10)</f>
        <v>0</v>
      </c>
      <c r="J10">
        <f>1-1/SUM(F10:G10)</f>
        <v>0</v>
      </c>
      <c r="K10">
        <f>B2/(1-H10)</f>
        <v>0.1</v>
      </c>
      <c r="L10">
        <f>C2/(1-I10)</f>
        <v>0.3</v>
      </c>
      <c r="M10">
        <f>D2/(1-J10)</f>
        <v>0.6</v>
      </c>
      <c r="N10" s="1">
        <v>0.2</v>
      </c>
    </row>
    <row r="11" spans="1:16" x14ac:dyDescent="0.25">
      <c r="G11">
        <f>SUM(F10:G10)</f>
        <v>1</v>
      </c>
      <c r="M11">
        <f>SUM(K10:M10)</f>
        <v>1</v>
      </c>
    </row>
    <row r="12" spans="1:16" x14ac:dyDescent="0.25">
      <c r="G12">
        <f>1/(1-N10)</f>
        <v>1.25</v>
      </c>
      <c r="M12">
        <f>1/(1-N10)</f>
        <v>1.25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cp:lastPrinted>2016-10-23T19:57:33Z</cp:lastPrinted>
  <dcterms:created xsi:type="dcterms:W3CDTF">2016-10-20T13:46:37Z</dcterms:created>
  <dcterms:modified xsi:type="dcterms:W3CDTF">2016-10-23T20:26:49Z</dcterms:modified>
</cp:coreProperties>
</file>