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Метод рангов" sheetId="1" r:id="rId1"/>
    <sheet name="Метод попарного сравнения" sheetId="2" r:id="rId2"/>
    <sheet name="Метод расстановки приоритетов" sheetId="3" r:id="rId3"/>
    <sheet name="Метод экспертных оценок" sheetId="4" r:id="rId4"/>
  </sheets>
  <calcPr calcId="145621"/>
</workbook>
</file>

<file path=xl/calcChain.xml><?xml version="1.0" encoding="utf-8"?>
<calcChain xmlns="http://schemas.openxmlformats.org/spreadsheetml/2006/main">
  <c r="F7" i="3" l="1"/>
  <c r="I6" i="3"/>
  <c r="I5" i="3"/>
  <c r="I4" i="3"/>
  <c r="I3" i="3"/>
  <c r="N7" i="2"/>
  <c r="N4" i="2"/>
  <c r="N5" i="2"/>
  <c r="N6" i="2"/>
  <c r="N3" i="2"/>
  <c r="M7" i="2"/>
  <c r="M6" i="2"/>
  <c r="M4" i="2"/>
  <c r="M5" i="2"/>
  <c r="M3" i="2"/>
  <c r="L4" i="2"/>
  <c r="L5" i="2"/>
  <c r="L6" i="2"/>
  <c r="L3" i="2"/>
  <c r="G4" i="1"/>
  <c r="G5" i="1"/>
  <c r="G6" i="1"/>
  <c r="G3" i="1"/>
  <c r="G7" i="1" s="1"/>
  <c r="E4" i="1"/>
  <c r="E5" i="1"/>
  <c r="E6" i="1"/>
  <c r="E3" i="1"/>
  <c r="G4" i="3" l="1"/>
  <c r="G3" i="3"/>
  <c r="G5" i="3"/>
  <c r="G6" i="3"/>
  <c r="H6" i="1"/>
  <c r="H5" i="1"/>
  <c r="H3" i="1"/>
  <c r="H7" i="1" s="1"/>
  <c r="H4" i="1"/>
  <c r="G7" i="3" l="1"/>
</calcChain>
</file>

<file path=xl/sharedStrings.xml><?xml version="1.0" encoding="utf-8"?>
<sst xmlns="http://schemas.openxmlformats.org/spreadsheetml/2006/main" count="36" uniqueCount="16">
  <si>
    <t>Эксперты</t>
  </si>
  <si>
    <t>Сумма рангов</t>
  </si>
  <si>
    <t>Ri</t>
  </si>
  <si>
    <t>Bi</t>
  </si>
  <si>
    <t>Vi</t>
  </si>
  <si>
    <t>Bmax</t>
  </si>
  <si>
    <t>Объекты</t>
  </si>
  <si>
    <t>Итого</t>
  </si>
  <si>
    <t>=</t>
  </si>
  <si>
    <t>&gt;</t>
  </si>
  <si>
    <t>&lt;</t>
  </si>
  <si>
    <t>Сумм</t>
  </si>
  <si>
    <t>B</t>
  </si>
  <si>
    <t>B'</t>
  </si>
  <si>
    <t>Критерии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</si>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</sst>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4" fontId="0" fillId="0" borderId="2" xfId="0" applyNumberFormat="1" applyBorder="1"/>
    <xf numFmtId="1" fontId="0" fillId="0" borderId="3" xfId="0" applyNumberFormat="1" applyBorder="1"/>
    <xf numFmtId="1" fontId="0" fillId="0" borderId="5" xfId="0" applyNumberFormat="1" applyBorder="1"/>
    <xf numFmtId="164" fontId="0" fillId="0" borderId="0" xfId="0" applyNumberFormat="1" applyBorder="1"/>
    <xf numFmtId="164" fontId="0" fillId="0" borderId="6" xfId="0" applyNumberFormat="1" applyBorder="1"/>
    <xf numFmtId="1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/>
    <xf numFmtId="0" fontId="0" fillId="0" borderId="15" xfId="0" applyBorder="1" applyAlignment="1">
      <alignment horizontal="center"/>
    </xf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5" xfId="0" applyNumberFormat="1" applyBorder="1"/>
    <xf numFmtId="165" fontId="0" fillId="0" borderId="0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I6" sqref="I6"/>
    </sheetView>
  </sheetViews>
  <sheetFormatPr defaultRowHeight="15" x14ac:dyDescent="0.25"/>
  <cols>
    <col min="5" max="5" width="14.42578125" customWidth="1"/>
  </cols>
  <sheetData>
    <row r="1" spans="1:9" ht="15.75" thickBot="1" x14ac:dyDescent="0.3">
      <c r="A1" s="17" t="s">
        <v>6</v>
      </c>
      <c r="B1" s="35" t="s">
        <v>0</v>
      </c>
      <c r="C1" s="18"/>
      <c r="D1" s="19"/>
      <c r="E1" s="18" t="s">
        <v>1</v>
      </c>
      <c r="F1" s="17" t="s">
        <v>2</v>
      </c>
      <c r="G1" s="17" t="s">
        <v>3</v>
      </c>
      <c r="H1" s="19" t="s">
        <v>4</v>
      </c>
    </row>
    <row r="2" spans="1:9" ht="15.75" thickBot="1" x14ac:dyDescent="0.3">
      <c r="A2" s="20"/>
      <c r="B2" s="25">
        <v>1</v>
      </c>
      <c r="C2" s="21">
        <v>2</v>
      </c>
      <c r="D2" s="26">
        <v>3</v>
      </c>
      <c r="E2" s="22"/>
      <c r="F2" s="20"/>
      <c r="G2" s="20"/>
      <c r="H2" s="23"/>
    </row>
    <row r="3" spans="1:9" x14ac:dyDescent="0.25">
      <c r="A3" s="24">
        <v>1</v>
      </c>
      <c r="B3" s="25">
        <v>4</v>
      </c>
      <c r="C3" s="21">
        <v>4</v>
      </c>
      <c r="D3" s="26">
        <v>4</v>
      </c>
      <c r="E3" s="27">
        <f>SUM(B3:D3)</f>
        <v>12</v>
      </c>
      <c r="F3" s="28">
        <v>4</v>
      </c>
      <c r="G3" s="27">
        <f>$B$9-F3</f>
        <v>1</v>
      </c>
      <c r="H3" s="28">
        <f>G3/$G$7</f>
        <v>0.1</v>
      </c>
    </row>
    <row r="4" spans="1:9" x14ac:dyDescent="0.25">
      <c r="A4" s="28">
        <v>2</v>
      </c>
      <c r="B4" s="29">
        <v>3</v>
      </c>
      <c r="C4" s="27">
        <v>3</v>
      </c>
      <c r="D4" s="30">
        <v>2</v>
      </c>
      <c r="E4" s="27">
        <f t="shared" ref="E4:E6" si="0">SUM(B4:D4)</f>
        <v>8</v>
      </c>
      <c r="F4" s="28">
        <v>3</v>
      </c>
      <c r="G4" s="27">
        <f>$B$9-F4</f>
        <v>2</v>
      </c>
      <c r="H4" s="28">
        <f t="shared" ref="H4:H6" si="1">G4/$G$7</f>
        <v>0.2</v>
      </c>
    </row>
    <row r="5" spans="1:9" x14ac:dyDescent="0.25">
      <c r="A5" s="28">
        <v>3</v>
      </c>
      <c r="B5" s="29">
        <v>1</v>
      </c>
      <c r="C5" s="27">
        <v>2</v>
      </c>
      <c r="D5" s="30">
        <v>1</v>
      </c>
      <c r="E5" s="27">
        <f t="shared" si="0"/>
        <v>4</v>
      </c>
      <c r="F5" s="28">
        <v>1</v>
      </c>
      <c r="G5" s="27">
        <f>$B$9-F5</f>
        <v>4</v>
      </c>
      <c r="H5" s="28">
        <f t="shared" si="1"/>
        <v>0.4</v>
      </c>
      <c r="I5" t="s">
        <v>15</v>
      </c>
    </row>
    <row r="6" spans="1:9" ht="15.75" thickBot="1" x14ac:dyDescent="0.3">
      <c r="A6" s="31">
        <v>4</v>
      </c>
      <c r="B6" s="32">
        <v>2</v>
      </c>
      <c r="C6" s="33">
        <v>1</v>
      </c>
      <c r="D6" s="34">
        <v>3</v>
      </c>
      <c r="E6" s="33">
        <f t="shared" si="0"/>
        <v>6</v>
      </c>
      <c r="F6" s="31">
        <v>2</v>
      </c>
      <c r="G6" s="33">
        <f>$B$9-F6</f>
        <v>3</v>
      </c>
      <c r="H6" s="31">
        <f t="shared" si="1"/>
        <v>0.3</v>
      </c>
    </row>
    <row r="7" spans="1:9" ht="15.75" thickBot="1" x14ac:dyDescent="0.3">
      <c r="A7" s="38" t="s">
        <v>7</v>
      </c>
      <c r="B7" s="39"/>
      <c r="C7" s="39"/>
      <c r="D7" s="39"/>
      <c r="E7" s="39"/>
      <c r="F7" s="40"/>
      <c r="G7" s="36">
        <f>SUM(G3:G6)</f>
        <v>10</v>
      </c>
      <c r="H7" s="34">
        <f>SUM(H3:H6)</f>
        <v>1</v>
      </c>
    </row>
    <row r="9" spans="1:9" x14ac:dyDescent="0.25">
      <c r="A9" t="s">
        <v>5</v>
      </c>
      <c r="B9">
        <v>5</v>
      </c>
    </row>
  </sheetData>
  <mergeCells count="7">
    <mergeCell ref="A7:F7"/>
    <mergeCell ref="B1:D1"/>
    <mergeCell ref="A1:A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O6" sqref="O6"/>
    </sheetView>
  </sheetViews>
  <sheetFormatPr defaultRowHeight="15" x14ac:dyDescent="0.25"/>
  <sheetData>
    <row r="1" spans="1:15" ht="15.75" thickBot="1" x14ac:dyDescent="0.3">
      <c r="G1" s="14" t="s">
        <v>6</v>
      </c>
      <c r="H1" s="16" t="s">
        <v>6</v>
      </c>
      <c r="I1" s="16"/>
      <c r="J1" s="16"/>
      <c r="K1" s="56"/>
      <c r="L1" s="35" t="s">
        <v>11</v>
      </c>
      <c r="M1" s="17" t="s">
        <v>12</v>
      </c>
      <c r="N1" s="19" t="s">
        <v>13</v>
      </c>
    </row>
    <row r="2" spans="1:15" ht="15.75" thickBot="1" x14ac:dyDescent="0.3">
      <c r="A2" s="13"/>
      <c r="B2" s="2">
        <v>1</v>
      </c>
      <c r="C2" s="2">
        <v>2</v>
      </c>
      <c r="D2" s="2">
        <v>3</v>
      </c>
      <c r="E2" s="3">
        <v>4</v>
      </c>
      <c r="G2" s="15"/>
      <c r="H2" s="42">
        <v>1</v>
      </c>
      <c r="I2" s="42">
        <v>2</v>
      </c>
      <c r="J2" s="42">
        <v>3</v>
      </c>
      <c r="K2" s="42">
        <v>4</v>
      </c>
      <c r="L2" s="37"/>
      <c r="M2" s="20"/>
      <c r="N2" s="23"/>
    </row>
    <row r="3" spans="1:15" x14ac:dyDescent="0.25">
      <c r="A3" s="4">
        <v>1</v>
      </c>
      <c r="B3" s="1" t="s">
        <v>8</v>
      </c>
      <c r="C3" s="2" t="s">
        <v>8</v>
      </c>
      <c r="D3" s="2" t="s">
        <v>10</v>
      </c>
      <c r="E3" s="3" t="s">
        <v>10</v>
      </c>
      <c r="G3" s="43">
        <v>1</v>
      </c>
      <c r="H3" s="41">
        <v>1</v>
      </c>
      <c r="I3" s="49">
        <v>1</v>
      </c>
      <c r="J3" s="49">
        <v>0.5</v>
      </c>
      <c r="K3" s="50">
        <v>0.5</v>
      </c>
      <c r="L3" s="41">
        <f>SUM(H3:K3)</f>
        <v>3</v>
      </c>
      <c r="M3" s="10">
        <f>H3*$L$3+I3*$L$4+J3*$L$5+K3*$L$6</f>
        <v>11</v>
      </c>
      <c r="N3" s="3">
        <f>M3/$M$7</f>
        <v>0.18487394957983194</v>
      </c>
    </row>
    <row r="4" spans="1:15" x14ac:dyDescent="0.25">
      <c r="A4" s="4">
        <v>2</v>
      </c>
      <c r="B4" s="4" t="s">
        <v>8</v>
      </c>
      <c r="C4" s="5" t="s">
        <v>8</v>
      </c>
      <c r="D4" s="5" t="s">
        <v>10</v>
      </c>
      <c r="E4" s="6" t="s">
        <v>10</v>
      </c>
      <c r="G4" s="43">
        <v>2</v>
      </c>
      <c r="H4" s="51">
        <v>1</v>
      </c>
      <c r="I4" s="44">
        <v>1</v>
      </c>
      <c r="J4" s="44">
        <v>0.5</v>
      </c>
      <c r="K4" s="45">
        <v>0.5</v>
      </c>
      <c r="L4" s="51">
        <f t="shared" ref="L4:L6" si="0">SUM(H4:K4)</f>
        <v>3</v>
      </c>
      <c r="M4" s="11">
        <f t="shared" ref="M4:M6" si="1">H4*$L$3+I4*$L$4+J4*$L$5+K4*$L$6</f>
        <v>11</v>
      </c>
      <c r="N4" s="6">
        <f t="shared" ref="N4:N6" si="2">M4/$M$7</f>
        <v>0.18487394957983194</v>
      </c>
    </row>
    <row r="5" spans="1:15" x14ac:dyDescent="0.25">
      <c r="A5" s="4">
        <v>3</v>
      </c>
      <c r="B5" s="4" t="s">
        <v>9</v>
      </c>
      <c r="C5" s="5" t="s">
        <v>9</v>
      </c>
      <c r="D5" s="5" t="s">
        <v>8</v>
      </c>
      <c r="E5" s="6" t="s">
        <v>9</v>
      </c>
      <c r="G5" s="43">
        <v>3</v>
      </c>
      <c r="H5" s="51">
        <v>1.5</v>
      </c>
      <c r="I5" s="44">
        <v>1.5</v>
      </c>
      <c r="J5" s="44">
        <v>1</v>
      </c>
      <c r="K5" s="45">
        <v>1.5</v>
      </c>
      <c r="L5" s="51">
        <f t="shared" si="0"/>
        <v>5.5</v>
      </c>
      <c r="M5" s="11">
        <f t="shared" si="1"/>
        <v>21.25</v>
      </c>
      <c r="N5" s="6">
        <f t="shared" si="2"/>
        <v>0.35714285714285715</v>
      </c>
      <c r="O5" t="s">
        <v>15</v>
      </c>
    </row>
    <row r="6" spans="1:15" ht="15.75" thickBot="1" x14ac:dyDescent="0.3">
      <c r="A6" s="7">
        <v>4</v>
      </c>
      <c r="B6" s="7" t="s">
        <v>9</v>
      </c>
      <c r="C6" s="8" t="s">
        <v>9</v>
      </c>
      <c r="D6" s="8" t="s">
        <v>10</v>
      </c>
      <c r="E6" s="9" t="s">
        <v>8</v>
      </c>
      <c r="G6" s="46">
        <v>4</v>
      </c>
      <c r="H6" s="52">
        <v>1.5</v>
      </c>
      <c r="I6" s="47">
        <v>1.5</v>
      </c>
      <c r="J6" s="47">
        <v>0.5</v>
      </c>
      <c r="K6" s="48">
        <v>1</v>
      </c>
      <c r="L6" s="52">
        <f t="shared" si="0"/>
        <v>4.5</v>
      </c>
      <c r="M6" s="12">
        <f>H6*$L$3+I6*$L$4+J6*$L$5+K6*$L$6</f>
        <v>16.25</v>
      </c>
      <c r="N6" s="9">
        <f t="shared" si="2"/>
        <v>0.27310924369747897</v>
      </c>
    </row>
    <row r="7" spans="1:15" ht="15.75" thickBot="1" x14ac:dyDescent="0.3">
      <c r="G7" s="7"/>
      <c r="H7" s="8"/>
      <c r="I7" s="8"/>
      <c r="J7" s="8"/>
      <c r="K7" s="8"/>
      <c r="L7" s="8"/>
      <c r="M7" s="13">
        <f>SUM(M3:M6)</f>
        <v>59.5</v>
      </c>
      <c r="N7" s="55">
        <f>SUM(N3:N6)</f>
        <v>1</v>
      </c>
    </row>
  </sheetData>
  <mergeCells count="5">
    <mergeCell ref="L1:L2"/>
    <mergeCell ref="M1:M2"/>
    <mergeCell ref="N1:N2"/>
    <mergeCell ref="G1:G2"/>
    <mergeCell ref="H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H11" sqref="H11"/>
    </sheetView>
  </sheetViews>
  <sheetFormatPr defaultRowHeight="15" x14ac:dyDescent="0.25"/>
  <sheetData>
    <row r="1" spans="1:9" ht="15.75" thickBot="1" x14ac:dyDescent="0.3">
      <c r="A1" s="17" t="s">
        <v>14</v>
      </c>
      <c r="B1" s="16" t="s">
        <v>6</v>
      </c>
      <c r="C1" s="16"/>
      <c r="D1" s="16"/>
      <c r="E1" s="56"/>
      <c r="F1" s="35" t="s">
        <v>4</v>
      </c>
      <c r="G1" s="17" t="s">
        <v>12</v>
      </c>
      <c r="H1" s="53"/>
    </row>
    <row r="2" spans="1:9" ht="15.75" thickBot="1" x14ac:dyDescent="0.3">
      <c r="A2" s="20"/>
      <c r="B2" s="42">
        <v>1</v>
      </c>
      <c r="C2" s="42">
        <v>2</v>
      </c>
      <c r="D2" s="42">
        <v>3</v>
      </c>
      <c r="E2" s="42">
        <v>4</v>
      </c>
      <c r="F2" s="37"/>
      <c r="G2" s="54"/>
      <c r="H2" s="53"/>
    </row>
    <row r="3" spans="1:9" x14ac:dyDescent="0.25">
      <c r="A3" s="43">
        <v>1</v>
      </c>
      <c r="B3" s="57">
        <v>0.128</v>
      </c>
      <c r="C3" s="58">
        <v>0.24299999999999999</v>
      </c>
      <c r="D3" s="58">
        <v>0.46899999999999997</v>
      </c>
      <c r="E3" s="59">
        <v>0.16</v>
      </c>
      <c r="F3" s="57">
        <v>0.34200000000000003</v>
      </c>
      <c r="G3" s="10">
        <f>B3*$F$3+C3*$F$4+D3*$F$5+E3*$F$6</f>
        <v>0.30180599999999996</v>
      </c>
      <c r="H3" s="5"/>
      <c r="I3" s="66">
        <f>SUM(B3:E3)</f>
        <v>1</v>
      </c>
    </row>
    <row r="4" spans="1:9" x14ac:dyDescent="0.25">
      <c r="A4" s="43">
        <v>2</v>
      </c>
      <c r="B4" s="60">
        <v>0.36899999999999999</v>
      </c>
      <c r="C4" s="61">
        <v>0.183</v>
      </c>
      <c r="D4" s="61">
        <v>0.317</v>
      </c>
      <c r="E4" s="62">
        <v>0.13100000000000001</v>
      </c>
      <c r="F4" s="60">
        <v>0.13900000000000001</v>
      </c>
      <c r="G4" s="11">
        <f t="shared" ref="G4:G6" si="0">B4*$F$3+C4*$F$4+D4*$F$5+E4*$F$6</f>
        <v>0.30462600000000001</v>
      </c>
      <c r="H4" s="5"/>
      <c r="I4" s="66">
        <f>SUM(B4:E4)</f>
        <v>1</v>
      </c>
    </row>
    <row r="5" spans="1:9" x14ac:dyDescent="0.25">
      <c r="A5" s="43">
        <v>3</v>
      </c>
      <c r="B5" s="60">
        <v>0.25600000000000001</v>
      </c>
      <c r="C5" s="61">
        <v>0.17399999999999999</v>
      </c>
      <c r="D5" s="61">
        <v>0.42399999999999999</v>
      </c>
      <c r="E5" s="62">
        <v>0.14599999999999999</v>
      </c>
      <c r="F5" s="60">
        <v>0.45700000000000002</v>
      </c>
      <c r="G5" s="11">
        <f t="shared" si="0"/>
        <v>0.314558</v>
      </c>
      <c r="H5" s="5" t="s">
        <v>15</v>
      </c>
      <c r="I5" s="66">
        <f>SUM(B5:E5)</f>
        <v>1</v>
      </c>
    </row>
    <row r="6" spans="1:9" ht="15.75" thickBot="1" x14ac:dyDescent="0.3">
      <c r="A6" s="46">
        <v>4</v>
      </c>
      <c r="B6" s="63">
        <v>0.223</v>
      </c>
      <c r="C6" s="64">
        <v>0.19700000000000001</v>
      </c>
      <c r="D6" s="64">
        <v>0.29599999999999999</v>
      </c>
      <c r="E6" s="65">
        <v>0.28399999999999997</v>
      </c>
      <c r="F6" s="63">
        <v>6.2E-2</v>
      </c>
      <c r="G6" s="12">
        <f t="shared" si="0"/>
        <v>0.25652900000000001</v>
      </c>
      <c r="H6" s="5"/>
      <c r="I6" s="66">
        <f>SUM(B6:E6)</f>
        <v>1</v>
      </c>
    </row>
    <row r="7" spans="1:9" ht="15.75" thickBot="1" x14ac:dyDescent="0.3">
      <c r="A7" s="7"/>
      <c r="B7" s="64"/>
      <c r="C7" s="64"/>
      <c r="D7" s="64"/>
      <c r="E7" s="64"/>
      <c r="F7" s="64">
        <f>SUM(F3:F6)</f>
        <v>1</v>
      </c>
      <c r="G7" s="12">
        <f>SUM(G3:G6)</f>
        <v>1.177519</v>
      </c>
      <c r="H7" s="5"/>
    </row>
  </sheetData>
  <mergeCells count="5">
    <mergeCell ref="A1:A2"/>
    <mergeCell ref="B1:E1"/>
    <mergeCell ref="F1:F2"/>
    <mergeCell ref="G1:G2"/>
    <mergeCell ref="H1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Метод рангов</vt:lpstr>
      <vt:lpstr>Метод попарного сравнения</vt:lpstr>
      <vt:lpstr>Метод расстановки приоритетов</vt:lpstr>
      <vt:lpstr>Метод экспертных оценок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2016-12-21T23:52:30Z</dcterms:modified>
</cp:coreProperties>
</file>