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Первая контрольная" sheetId="1" r:id="rId1"/>
    <sheet name="Вторая контрольная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B51" i="1" l="1"/>
  <c r="I28" i="2"/>
  <c r="M4" i="1"/>
  <c r="D47" i="1"/>
  <c r="C47" i="1"/>
  <c r="B47" i="1"/>
  <c r="A47" i="1"/>
  <c r="C34" i="2"/>
  <c r="B2" i="1"/>
  <c r="B3" i="1"/>
  <c r="B9" i="1" s="1"/>
  <c r="B5" i="1"/>
  <c r="B4" i="1"/>
  <c r="N5" i="1"/>
  <c r="E30" i="2"/>
  <c r="G30" i="2"/>
  <c r="F30" i="2"/>
  <c r="G29" i="2"/>
  <c r="F29" i="2"/>
  <c r="E29" i="2"/>
  <c r="R23" i="2"/>
  <c r="R25" i="2"/>
  <c r="R24" i="2"/>
  <c r="P25" i="2"/>
  <c r="C35" i="2"/>
  <c r="C36" i="2"/>
  <c r="C18" i="2"/>
  <c r="C19" i="2"/>
  <c r="C20" i="2"/>
  <c r="C33" i="2"/>
  <c r="C32" i="2"/>
  <c r="C31" i="2"/>
  <c r="C30" i="2"/>
  <c r="C29" i="2"/>
  <c r="C28" i="2"/>
  <c r="C27" i="2"/>
  <c r="C26" i="2"/>
  <c r="Q25" i="2"/>
  <c r="O25" i="2"/>
  <c r="N25" i="2"/>
  <c r="M25" i="2"/>
  <c r="L25" i="2"/>
  <c r="K25" i="2"/>
  <c r="J25" i="2"/>
  <c r="I25" i="2"/>
  <c r="H25" i="2"/>
  <c r="C25" i="2"/>
  <c r="G25" i="2" s="1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C24" i="2"/>
  <c r="F25" i="2" s="1"/>
  <c r="Q23" i="2"/>
  <c r="P23" i="2"/>
  <c r="F28" i="2" s="1"/>
  <c r="O23" i="2"/>
  <c r="N23" i="2"/>
  <c r="M23" i="2"/>
  <c r="L23" i="2"/>
  <c r="K23" i="2"/>
  <c r="J23" i="2"/>
  <c r="I23" i="2"/>
  <c r="H23" i="2"/>
  <c r="G23" i="2"/>
  <c r="F23" i="2"/>
  <c r="E23" i="2"/>
  <c r="C23" i="2"/>
  <c r="C17" i="2"/>
  <c r="C8" i="2"/>
  <c r="F9" i="2" s="1"/>
  <c r="C9" i="2"/>
  <c r="C10" i="2"/>
  <c r="H9" i="2" s="1"/>
  <c r="C11" i="2"/>
  <c r="C12" i="2"/>
  <c r="J9" i="2" s="1"/>
  <c r="C13" i="2"/>
  <c r="C14" i="2"/>
  <c r="L9" i="2" s="1"/>
  <c r="C15" i="2"/>
  <c r="C16" i="2"/>
  <c r="N9" i="2" s="1"/>
  <c r="C7" i="2"/>
  <c r="R9" i="2"/>
  <c r="R8" i="2"/>
  <c r="R7" i="2"/>
  <c r="A8" i="1"/>
  <c r="L3" i="1"/>
  <c r="K2" i="1"/>
  <c r="D9" i="1"/>
  <c r="C9" i="1"/>
  <c r="A9" i="1"/>
  <c r="Q9" i="2"/>
  <c r="Q8" i="2"/>
  <c r="P9" i="2"/>
  <c r="P8" i="2"/>
  <c r="Q7" i="2"/>
  <c r="F12" i="2" s="1"/>
  <c r="P7" i="2"/>
  <c r="O9" i="2"/>
  <c r="O8" i="2"/>
  <c r="O7" i="2"/>
  <c r="N8" i="2"/>
  <c r="N7" i="2"/>
  <c r="M9" i="2"/>
  <c r="M8" i="2"/>
  <c r="M7" i="2"/>
  <c r="L8" i="2"/>
  <c r="L7" i="2"/>
  <c r="K9" i="2"/>
  <c r="K8" i="2"/>
  <c r="K7" i="2"/>
  <c r="J8" i="2"/>
  <c r="J7" i="2"/>
  <c r="I9" i="2"/>
  <c r="I8" i="2"/>
  <c r="I7" i="2"/>
  <c r="H8" i="2"/>
  <c r="H7" i="2"/>
  <c r="G9" i="2"/>
  <c r="G8" i="2"/>
  <c r="G7" i="2"/>
  <c r="F8" i="2"/>
  <c r="E13" i="2" s="1"/>
  <c r="F7" i="2"/>
  <c r="E9" i="2"/>
  <c r="E8" i="2"/>
  <c r="E7" i="2"/>
  <c r="D8" i="1"/>
  <c r="C8" i="1"/>
  <c r="B8" i="1"/>
  <c r="E12" i="2" l="1"/>
  <c r="G14" i="2"/>
  <c r="F13" i="2"/>
  <c r="F14" i="2"/>
  <c r="G13" i="2"/>
  <c r="E14" i="2"/>
  <c r="G12" i="2"/>
  <c r="I12" i="2" s="1"/>
  <c r="G47" i="1"/>
  <c r="H47" i="1"/>
  <c r="A12" i="1"/>
  <c r="A13" i="1"/>
  <c r="D48" i="1"/>
  <c r="D12" i="1"/>
  <c r="C12" i="1"/>
  <c r="B12" i="1"/>
  <c r="A36" i="1"/>
  <c r="E28" i="2"/>
  <c r="G28" i="2"/>
  <c r="E25" i="2"/>
  <c r="B16" i="1"/>
  <c r="A21" i="1" s="1"/>
  <c r="A25" i="1" s="1"/>
  <c r="B28" i="1" s="1"/>
  <c r="B13" i="1"/>
  <c r="C13" i="1"/>
  <c r="D13" i="1"/>
  <c r="A16" i="1" l="1"/>
  <c r="B21" i="1" s="1"/>
  <c r="B25" i="1" s="1"/>
  <c r="B29" i="1" s="1"/>
  <c r="I13" i="2"/>
  <c r="I14" i="2" s="1"/>
  <c r="I30" i="2"/>
  <c r="I29" i="2"/>
  <c r="B17" i="1"/>
  <c r="A20" i="1" s="1"/>
  <c r="A37" i="1"/>
  <c r="A17" i="1"/>
  <c r="B20" i="1" l="1"/>
  <c r="B24" i="1" s="1"/>
  <c r="A29" i="1" s="1"/>
  <c r="D16" i="1"/>
  <c r="A24" i="1"/>
  <c r="A28" i="1" s="1"/>
  <c r="A32" i="1" l="1"/>
  <c r="B33" i="1"/>
  <c r="A33" i="1"/>
  <c r="B32" i="1"/>
  <c r="A41" i="1" l="1"/>
  <c r="A40" i="1"/>
  <c r="J47" i="1" l="1"/>
  <c r="B52" i="1" l="1"/>
  <c r="B54" i="1" l="1"/>
  <c r="B59" i="1" s="1"/>
  <c r="B53" i="1"/>
  <c r="B58" i="1"/>
</calcChain>
</file>

<file path=xl/sharedStrings.xml><?xml version="1.0" encoding="utf-8"?>
<sst xmlns="http://schemas.openxmlformats.org/spreadsheetml/2006/main" count="59" uniqueCount="54">
  <si>
    <t>F</t>
  </si>
  <si>
    <t>Ft</t>
  </si>
  <si>
    <t>Y</t>
  </si>
  <si>
    <t>W</t>
  </si>
  <si>
    <t>Ft*W</t>
  </si>
  <si>
    <t>(Ft*W)*F</t>
  </si>
  <si>
    <t>(Ft*W*F)^-1</t>
  </si>
  <si>
    <t>M - матрица миноров</t>
  </si>
  <si>
    <t>O - определитель матрицы</t>
  </si>
  <si>
    <t>At</t>
  </si>
  <si>
    <t>(Ft*W)*Y</t>
  </si>
  <si>
    <t>Ответ</t>
  </si>
  <si>
    <t>Оценки дисперсии</t>
  </si>
  <si>
    <t>Критерий Стьюдента</t>
  </si>
  <si>
    <t>x1</t>
  </si>
  <si>
    <t>x2</t>
  </si>
  <si>
    <t>x3</t>
  </si>
  <si>
    <t>xi</t>
  </si>
  <si>
    <t>план 1</t>
  </si>
  <si>
    <t>план 2</t>
  </si>
  <si>
    <t>F1</t>
  </si>
  <si>
    <t>F1t</t>
  </si>
  <si>
    <t>X</t>
  </si>
  <si>
    <t>w1</t>
  </si>
  <si>
    <t>w2</t>
  </si>
  <si>
    <t>F1t*F1</t>
  </si>
  <si>
    <t>F2</t>
  </si>
  <si>
    <t>F2t</t>
  </si>
  <si>
    <t>F2t*F2</t>
  </si>
  <si>
    <t>Определитель</t>
  </si>
  <si>
    <t>Yt</t>
  </si>
  <si>
    <t>Yt*Y</t>
  </si>
  <si>
    <t>Сумма квадратов</t>
  </si>
  <si>
    <t>Yt*F</t>
  </si>
  <si>
    <t>Yt*F*A</t>
  </si>
  <si>
    <t>RSS</t>
  </si>
  <si>
    <t>N</t>
  </si>
  <si>
    <t>m</t>
  </si>
  <si>
    <t>Количество коэффициентов A</t>
  </si>
  <si>
    <t>А</t>
  </si>
  <si>
    <t>Количество опытов</t>
  </si>
  <si>
    <t>Sigma^2</t>
  </si>
  <si>
    <t>Sigma1^2</t>
  </si>
  <si>
    <t>RSS = Yt*Y - Yt*F*А</t>
  </si>
  <si>
    <t>Sigma^2=RSS/(N-m)</t>
  </si>
  <si>
    <t>Sigma2^2</t>
  </si>
  <si>
    <t>T1</t>
  </si>
  <si>
    <t>T2</t>
  </si>
  <si>
    <t xml:space="preserve">Ti=Ai/Корень(Sigma I ^2) </t>
  </si>
  <si>
    <t>Sigma1^2=Диагональный элемент (Ft*W*F)^-1*Sigma^2</t>
  </si>
  <si>
    <t>&lt;-</t>
  </si>
  <si>
    <t>Параллельно главной диагонали</t>
  </si>
  <si>
    <t>Параллельно побочной диагонали</t>
  </si>
  <si>
    <t>A - матрица алгебраических дополнений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</si>
</sst>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2" borderId="10" xfId="0" applyFill="1" applyBorder="1"/>
    <xf numFmtId="0" fontId="0" fillId="2" borderId="11" xfId="0" applyFill="1" applyBorder="1"/>
    <xf numFmtId="0" fontId="0" fillId="2" borderId="12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0" xfId="0" applyFill="1" applyBorder="1"/>
    <xf numFmtId="0" fontId="0" fillId="2" borderId="9" xfId="0" applyFill="1" applyBorder="1"/>
    <xf numFmtId="0" fontId="0" fillId="2" borderId="0" xfId="0" applyFill="1"/>
    <xf numFmtId="0" fontId="0" fillId="0" borderId="1" xfId="0" applyBorder="1"/>
    <xf numFmtId="0" fontId="0" fillId="2" borderId="4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11" xfId="0" applyFill="1" applyBorder="1"/>
    <xf numFmtId="0" fontId="0" fillId="3" borderId="12" xfId="0" applyFill="1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9"/>
  <sheetViews>
    <sheetView tabSelected="1" topLeftCell="A37" workbookViewId="0">
      <selection activeCell="B52" sqref="B52"/>
    </sheetView>
  </sheetViews>
  <sheetFormatPr defaultRowHeight="15" x14ac:dyDescent="0.25"/>
  <sheetData>
    <row r="1" spans="1:14" x14ac:dyDescent="0.25">
      <c r="A1" s="1" t="s">
        <v>0</v>
      </c>
      <c r="B1" s="2"/>
      <c r="D1" s="13" t="s">
        <v>22</v>
      </c>
      <c r="F1" s="13" t="s">
        <v>2</v>
      </c>
      <c r="G1" s="8"/>
      <c r="H1" s="16" t="s">
        <v>23</v>
      </c>
      <c r="I1" s="17" t="s">
        <v>24</v>
      </c>
      <c r="K1" s="1" t="s">
        <v>3</v>
      </c>
      <c r="L1" s="7"/>
      <c r="M1" s="7"/>
      <c r="N1" s="2"/>
    </row>
    <row r="2" spans="1:14" ht="15.75" thickBot="1" x14ac:dyDescent="0.3">
      <c r="A2" s="3">
        <v>1</v>
      </c>
      <c r="B2" s="4">
        <f>D2</f>
        <v>3</v>
      </c>
      <c r="D2" s="14">
        <v>3</v>
      </c>
      <c r="F2" s="14">
        <v>4</v>
      </c>
      <c r="H2" s="18">
        <v>1</v>
      </c>
      <c r="I2" s="19">
        <v>5</v>
      </c>
      <c r="K2" s="3">
        <f>H2</f>
        <v>1</v>
      </c>
      <c r="L2" s="8">
        <v>0</v>
      </c>
      <c r="M2" s="8">
        <v>0</v>
      </c>
      <c r="N2" s="4">
        <v>0</v>
      </c>
    </row>
    <row r="3" spans="1:14" x14ac:dyDescent="0.25">
      <c r="A3" s="3">
        <v>1</v>
      </c>
      <c r="B3" s="4">
        <f>D3</f>
        <v>3</v>
      </c>
      <c r="D3" s="14">
        <v>3</v>
      </c>
      <c r="F3" s="14">
        <v>4</v>
      </c>
      <c r="K3" s="3">
        <v>0</v>
      </c>
      <c r="L3" s="8">
        <f>H2</f>
        <v>1</v>
      </c>
      <c r="M3" s="8">
        <v>0</v>
      </c>
      <c r="N3" s="4">
        <v>0</v>
      </c>
    </row>
    <row r="4" spans="1:14" x14ac:dyDescent="0.25">
      <c r="A4" s="3">
        <v>1</v>
      </c>
      <c r="B4" s="4">
        <f>D4</f>
        <v>4</v>
      </c>
      <c r="D4" s="14">
        <v>4</v>
      </c>
      <c r="F4" s="14">
        <v>3</v>
      </c>
      <c r="K4" s="3">
        <v>0</v>
      </c>
      <c r="L4" s="8">
        <v>0</v>
      </c>
      <c r="M4" s="8">
        <f>I2</f>
        <v>5</v>
      </c>
      <c r="N4" s="4">
        <v>0</v>
      </c>
    </row>
    <row r="5" spans="1:14" ht="15.75" thickBot="1" x14ac:dyDescent="0.3">
      <c r="A5" s="5">
        <v>1</v>
      </c>
      <c r="B5" s="6">
        <f>D5</f>
        <v>4</v>
      </c>
      <c r="D5" s="15">
        <v>4</v>
      </c>
      <c r="F5" s="15">
        <v>2</v>
      </c>
      <c r="K5" s="5">
        <v>0</v>
      </c>
      <c r="L5" s="9">
        <v>0</v>
      </c>
      <c r="M5" s="9">
        <v>0</v>
      </c>
      <c r="N5" s="6">
        <f>I2</f>
        <v>5</v>
      </c>
    </row>
    <row r="6" spans="1:14" ht="15.75" thickBot="1" x14ac:dyDescent="0.3"/>
    <row r="7" spans="1:14" x14ac:dyDescent="0.25">
      <c r="A7" s="1" t="s">
        <v>1</v>
      </c>
      <c r="B7" s="7"/>
      <c r="C7" s="7"/>
      <c r="D7" s="2"/>
    </row>
    <row r="8" spans="1:14" x14ac:dyDescent="0.25">
      <c r="A8" s="3">
        <f>A2</f>
        <v>1</v>
      </c>
      <c r="B8" s="8">
        <f>A3</f>
        <v>1</v>
      </c>
      <c r="C8" s="8">
        <f>A4</f>
        <v>1</v>
      </c>
      <c r="D8" s="4">
        <f>A5</f>
        <v>1</v>
      </c>
    </row>
    <row r="9" spans="1:14" ht="15.75" thickBot="1" x14ac:dyDescent="0.3">
      <c r="A9" s="5">
        <f>B2</f>
        <v>3</v>
      </c>
      <c r="B9" s="9">
        <f>B3</f>
        <v>3</v>
      </c>
      <c r="C9" s="9">
        <f>B4</f>
        <v>4</v>
      </c>
      <c r="D9" s="6">
        <f>B5</f>
        <v>4</v>
      </c>
    </row>
    <row r="10" spans="1:14" ht="15.75" thickBot="1" x14ac:dyDescent="0.3"/>
    <row r="11" spans="1:14" x14ac:dyDescent="0.25">
      <c r="A11" s="1" t="s">
        <v>4</v>
      </c>
      <c r="B11" s="7"/>
      <c r="C11" s="7"/>
      <c r="D11" s="2"/>
    </row>
    <row r="12" spans="1:14" x14ac:dyDescent="0.25">
      <c r="A12" s="3">
        <f>$A$8*K2+$B$8*K3+$C$8*K4+$D$8*K5</f>
        <v>1</v>
      </c>
      <c r="B12" s="8">
        <f>$A$8*L2+$B$8*L3+$C$8*L4+$D$8*L5</f>
        <v>1</v>
      </c>
      <c r="C12" s="8">
        <f>$A$8*M2+$B$8*M3+$C$8*M4+$D$8*M5</f>
        <v>5</v>
      </c>
      <c r="D12" s="4">
        <f>$A$8*N2+$B$8*N3+$C$8*N4+$D$8*N5</f>
        <v>5</v>
      </c>
    </row>
    <row r="13" spans="1:14" ht="15.75" thickBot="1" x14ac:dyDescent="0.3">
      <c r="A13" s="5">
        <f>$A$9*K2+$B$9*K3+$C$9*K4+$D$9*K5</f>
        <v>3</v>
      </c>
      <c r="B13" s="9">
        <f>$A$9*L2+$B$9*L3+$C$9*L4+$D$9*L5</f>
        <v>3</v>
      </c>
      <c r="C13" s="9">
        <f>$A$9*M2+$B$9*M3+$C$9*M4+$D$9*M5</f>
        <v>20</v>
      </c>
      <c r="D13" s="6">
        <f>$A$9*N2+$B$9*N3+$C$9*N4+$D$9*N5</f>
        <v>20</v>
      </c>
    </row>
    <row r="14" spans="1:14" ht="15.75" thickBot="1" x14ac:dyDescent="0.3"/>
    <row r="15" spans="1:14" x14ac:dyDescent="0.25">
      <c r="A15" s="1" t="s">
        <v>5</v>
      </c>
      <c r="B15" s="2"/>
      <c r="C15" t="s">
        <v>50</v>
      </c>
      <c r="D15" s="10" t="s">
        <v>8</v>
      </c>
    </row>
    <row r="16" spans="1:14" ht="15.75" thickBot="1" x14ac:dyDescent="0.3">
      <c r="A16" s="3">
        <f>$A$12*A2+$B$12*A3+$C$12*A4+$D$12*A5</f>
        <v>12</v>
      </c>
      <c r="B16" s="4">
        <f>$A$12*B2+$B$12*B3+$C$12*B4+$D$12*B5</f>
        <v>46</v>
      </c>
      <c r="D16" s="12">
        <f>A16*B17-B16*A17</f>
        <v>20</v>
      </c>
    </row>
    <row r="17" spans="1:2" ht="15.75" thickBot="1" x14ac:dyDescent="0.3">
      <c r="A17" s="5">
        <f>$A$13*A2+$B$13*A3+$C$13*A5+$D$13*A4</f>
        <v>46</v>
      </c>
      <c r="B17" s="6">
        <f>$A$13*B2+$B$13*B3+$C$13*B5+$D$13*B4</f>
        <v>178</v>
      </c>
    </row>
    <row r="18" spans="1:2" ht="15.75" thickBot="1" x14ac:dyDescent="0.3"/>
    <row r="19" spans="1:2" x14ac:dyDescent="0.25">
      <c r="A19" s="1" t="s">
        <v>7</v>
      </c>
      <c r="B19" s="2"/>
    </row>
    <row r="20" spans="1:2" x14ac:dyDescent="0.25">
      <c r="A20" s="3">
        <f>B17</f>
        <v>178</v>
      </c>
      <c r="B20" s="4">
        <f>A17</f>
        <v>46</v>
      </c>
    </row>
    <row r="21" spans="1:2" ht="15.75" thickBot="1" x14ac:dyDescent="0.3">
      <c r="A21" s="5">
        <f>B16</f>
        <v>46</v>
      </c>
      <c r="B21" s="6">
        <f>A16</f>
        <v>12</v>
      </c>
    </row>
    <row r="22" spans="1:2" ht="15.75" thickBot="1" x14ac:dyDescent="0.3"/>
    <row r="23" spans="1:2" x14ac:dyDescent="0.25">
      <c r="A23" s="1" t="s">
        <v>53</v>
      </c>
      <c r="B23" s="2"/>
    </row>
    <row r="24" spans="1:2" x14ac:dyDescent="0.25">
      <c r="A24" s="3">
        <f>A20</f>
        <v>178</v>
      </c>
      <c r="B24" s="4">
        <f>B20*-1</f>
        <v>-46</v>
      </c>
    </row>
    <row r="25" spans="1:2" ht="15.75" thickBot="1" x14ac:dyDescent="0.3">
      <c r="A25" s="5">
        <f>A21*-1</f>
        <v>-46</v>
      </c>
      <c r="B25" s="6">
        <f>B21</f>
        <v>12</v>
      </c>
    </row>
    <row r="26" spans="1:2" ht="15.75" thickBot="1" x14ac:dyDescent="0.3"/>
    <row r="27" spans="1:2" x14ac:dyDescent="0.25">
      <c r="A27" s="1" t="s">
        <v>9</v>
      </c>
      <c r="B27" s="2"/>
    </row>
    <row r="28" spans="1:2" x14ac:dyDescent="0.25">
      <c r="A28" s="3">
        <f>A24</f>
        <v>178</v>
      </c>
      <c r="B28" s="4">
        <f>A25</f>
        <v>-46</v>
      </c>
    </row>
    <row r="29" spans="1:2" ht="15.75" thickBot="1" x14ac:dyDescent="0.3">
      <c r="A29" s="5">
        <f>B24</f>
        <v>-46</v>
      </c>
      <c r="B29" s="6">
        <f>B25</f>
        <v>12</v>
      </c>
    </row>
    <row r="30" spans="1:2" ht="15.75" thickBot="1" x14ac:dyDescent="0.3"/>
    <row r="31" spans="1:2" x14ac:dyDescent="0.25">
      <c r="A31" s="1" t="s">
        <v>6</v>
      </c>
      <c r="B31" s="2"/>
    </row>
    <row r="32" spans="1:2" x14ac:dyDescent="0.25">
      <c r="A32" s="3">
        <f>1/$D$16*A28</f>
        <v>8.9</v>
      </c>
      <c r="B32" s="4">
        <f>1/$D$16*B28</f>
        <v>-2.3000000000000003</v>
      </c>
    </row>
    <row r="33" spans="1:13" ht="15.75" thickBot="1" x14ac:dyDescent="0.3">
      <c r="A33" s="5">
        <f>1/$D$16*A29</f>
        <v>-2.3000000000000003</v>
      </c>
      <c r="B33" s="6">
        <f>1/$D$16*B29</f>
        <v>0.60000000000000009</v>
      </c>
      <c r="L33" s="8"/>
      <c r="M33" s="8"/>
    </row>
    <row r="34" spans="1:13" ht="15.75" thickBot="1" x14ac:dyDescent="0.3">
      <c r="L34" s="8"/>
      <c r="M34" s="8"/>
    </row>
    <row r="35" spans="1:13" x14ac:dyDescent="0.25">
      <c r="A35" s="10" t="s">
        <v>10</v>
      </c>
      <c r="L35" s="8"/>
      <c r="M35" s="8"/>
    </row>
    <row r="36" spans="1:13" x14ac:dyDescent="0.25">
      <c r="A36" s="11">
        <f>$A$12*F2+$B$12*F3+$C$12*F4+$D$12*F5</f>
        <v>33</v>
      </c>
      <c r="L36" s="8"/>
      <c r="M36" s="8"/>
    </row>
    <row r="37" spans="1:13" ht="15.75" thickBot="1" x14ac:dyDescent="0.3">
      <c r="A37" s="12">
        <f>$A$13*F2+$B$13*F3+$C$13*F4+$D$13*F5</f>
        <v>124</v>
      </c>
      <c r="L37" s="8"/>
      <c r="M37" s="8"/>
    </row>
    <row r="38" spans="1:13" ht="15.75" thickBot="1" x14ac:dyDescent="0.3">
      <c r="A38" t="s">
        <v>39</v>
      </c>
      <c r="L38" s="8"/>
      <c r="M38" s="8"/>
    </row>
    <row r="39" spans="1:13" x14ac:dyDescent="0.25">
      <c r="A39" s="10" t="s">
        <v>11</v>
      </c>
      <c r="L39" s="8"/>
      <c r="M39" s="8"/>
    </row>
    <row r="40" spans="1:13" x14ac:dyDescent="0.25">
      <c r="A40" s="29">
        <f>A32*A36+B32*A37</f>
        <v>8.4999999999999432</v>
      </c>
      <c r="L40" s="8"/>
      <c r="M40" s="8"/>
    </row>
    <row r="41" spans="1:13" ht="15.75" thickBot="1" x14ac:dyDescent="0.3">
      <c r="A41" s="30">
        <f>A33*A36+B33*A37</f>
        <v>-1.5</v>
      </c>
      <c r="L41" s="8"/>
      <c r="M41" s="8"/>
    </row>
    <row r="42" spans="1:13" x14ac:dyDescent="0.25">
      <c r="L42" s="8"/>
      <c r="M42" s="8"/>
    </row>
    <row r="43" spans="1:13" x14ac:dyDescent="0.25">
      <c r="A43" t="s">
        <v>36</v>
      </c>
      <c r="B43">
        <v>4</v>
      </c>
      <c r="C43" t="s">
        <v>40</v>
      </c>
      <c r="L43" s="8"/>
      <c r="M43" s="8"/>
    </row>
    <row r="44" spans="1:13" x14ac:dyDescent="0.25">
      <c r="A44" t="s">
        <v>37</v>
      </c>
      <c r="B44">
        <v>2</v>
      </c>
      <c r="C44" t="s">
        <v>38</v>
      </c>
      <c r="L44" s="8"/>
      <c r="M44" s="8"/>
    </row>
    <row r="45" spans="1:13" ht="15.75" thickBot="1" x14ac:dyDescent="0.3">
      <c r="L45" s="8"/>
      <c r="M45" s="8"/>
    </row>
    <row r="46" spans="1:13" x14ac:dyDescent="0.25">
      <c r="A46" s="1" t="s">
        <v>30</v>
      </c>
      <c r="B46" s="7"/>
      <c r="C46" s="7"/>
      <c r="D46" s="2"/>
      <c r="G46" s="1" t="s">
        <v>33</v>
      </c>
      <c r="H46" s="2"/>
      <c r="J46" s="10" t="s">
        <v>34</v>
      </c>
      <c r="L46" s="8"/>
      <c r="M46" s="8"/>
    </row>
    <row r="47" spans="1:13" ht="15.75" thickBot="1" x14ac:dyDescent="0.3">
      <c r="A47" s="5">
        <f>F2</f>
        <v>4</v>
      </c>
      <c r="B47" s="9">
        <f>F3</f>
        <v>4</v>
      </c>
      <c r="C47" s="9">
        <f>F4</f>
        <v>3</v>
      </c>
      <c r="D47" s="6">
        <f>F5</f>
        <v>2</v>
      </c>
      <c r="G47" s="5">
        <f>A47*A2+B47*A3+C47*A4+D47*A5</f>
        <v>13</v>
      </c>
      <c r="H47" s="6">
        <f>A47*B2+B47*B3+C47*B4+D47*B5</f>
        <v>44</v>
      </c>
      <c r="J47" s="12">
        <f>G47*A40+H47*A41</f>
        <v>44.499999999999261</v>
      </c>
      <c r="L47" s="8"/>
      <c r="M47" s="8"/>
    </row>
    <row r="48" spans="1:13" x14ac:dyDescent="0.25">
      <c r="C48" t="s">
        <v>31</v>
      </c>
      <c r="D48">
        <f>A47*F2+B47*F3+C47*F4+D47*F5</f>
        <v>45</v>
      </c>
      <c r="E48" t="s">
        <v>32</v>
      </c>
      <c r="H48" s="8"/>
      <c r="L48" s="8"/>
      <c r="M48" s="8"/>
    </row>
    <row r="50" spans="1:4" x14ac:dyDescent="0.25">
      <c r="A50" t="s">
        <v>12</v>
      </c>
    </row>
    <row r="51" spans="1:4" x14ac:dyDescent="0.25">
      <c r="A51" t="s">
        <v>35</v>
      </c>
      <c r="B51">
        <f>D48-J47</f>
        <v>0.50000000000073896</v>
      </c>
      <c r="D51" t="s">
        <v>43</v>
      </c>
    </row>
    <row r="52" spans="1:4" ht="15.75" thickBot="1" x14ac:dyDescent="0.3">
      <c r="A52" t="s">
        <v>41</v>
      </c>
      <c r="B52">
        <f>B51/(B43-B44)</f>
        <v>0.25000000000036948</v>
      </c>
      <c r="D52" t="s">
        <v>44</v>
      </c>
    </row>
    <row r="53" spans="1:4" x14ac:dyDescent="0.25">
      <c r="A53" s="25" t="s">
        <v>42</v>
      </c>
      <c r="B53" s="26">
        <f>A32*B52</f>
        <v>2.2250000000032886</v>
      </c>
      <c r="D53" t="s">
        <v>49</v>
      </c>
    </row>
    <row r="54" spans="1:4" ht="15.75" thickBot="1" x14ac:dyDescent="0.3">
      <c r="A54" s="27" t="s">
        <v>45</v>
      </c>
      <c r="B54" s="28">
        <f>B33*B52</f>
        <v>0.15000000000022171</v>
      </c>
    </row>
    <row r="57" spans="1:4" ht="15.75" thickBot="1" x14ac:dyDescent="0.3">
      <c r="A57" t="s">
        <v>13</v>
      </c>
    </row>
    <row r="58" spans="1:4" x14ac:dyDescent="0.25">
      <c r="A58" s="25" t="s">
        <v>46</v>
      </c>
      <c r="B58" s="26">
        <f>A40/SQRT(B53)</f>
        <v>5.6984129468046731</v>
      </c>
      <c r="D58" t="s">
        <v>48</v>
      </c>
    </row>
    <row r="59" spans="1:4" ht="15.75" thickBot="1" x14ac:dyDescent="0.3">
      <c r="A59" s="27" t="s">
        <v>47</v>
      </c>
      <c r="B59" s="28">
        <f>A41/SQRT(B54)</f>
        <v>-3.8729833462045544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"/>
  <sheetViews>
    <sheetView topLeftCell="A7" workbookViewId="0">
      <selection activeCell="M19" sqref="M19"/>
    </sheetView>
  </sheetViews>
  <sheetFormatPr defaultRowHeight="15" x14ac:dyDescent="0.25"/>
  <sheetData>
    <row r="1" spans="1:18" x14ac:dyDescent="0.25">
      <c r="B1" t="s">
        <v>14</v>
      </c>
      <c r="C1" t="s">
        <v>15</v>
      </c>
      <c r="D1" t="s">
        <v>16</v>
      </c>
    </row>
    <row r="2" spans="1:18" x14ac:dyDescent="0.25">
      <c r="A2" t="s">
        <v>17</v>
      </c>
      <c r="B2">
        <v>-1</v>
      </c>
      <c r="C2">
        <v>0</v>
      </c>
      <c r="D2">
        <v>1</v>
      </c>
    </row>
    <row r="3" spans="1:18" x14ac:dyDescent="0.25">
      <c r="A3" t="s">
        <v>18</v>
      </c>
      <c r="B3">
        <v>2</v>
      </c>
      <c r="C3">
        <v>9</v>
      </c>
      <c r="D3">
        <v>2</v>
      </c>
    </row>
    <row r="4" spans="1:18" x14ac:dyDescent="0.25">
      <c r="A4" t="s">
        <v>19</v>
      </c>
      <c r="B4">
        <v>5</v>
      </c>
      <c r="C4">
        <v>4</v>
      </c>
      <c r="D4">
        <v>5</v>
      </c>
    </row>
    <row r="5" spans="1:18" ht="15.75" thickBot="1" x14ac:dyDescent="0.3"/>
    <row r="6" spans="1:18" x14ac:dyDescent="0.25">
      <c r="A6" s="1" t="s">
        <v>20</v>
      </c>
      <c r="B6" s="7"/>
      <c r="C6" s="2"/>
      <c r="E6" s="1" t="s">
        <v>21</v>
      </c>
      <c r="F6" s="7"/>
      <c r="G6" s="7"/>
      <c r="H6" s="7"/>
      <c r="I6" s="7"/>
      <c r="J6" s="7"/>
      <c r="K6" s="7"/>
      <c r="L6" s="7"/>
      <c r="M6" s="7"/>
      <c r="N6" s="7"/>
      <c r="O6" s="2"/>
    </row>
    <row r="7" spans="1:18" x14ac:dyDescent="0.25">
      <c r="A7" s="24">
        <v>1</v>
      </c>
      <c r="B7" s="20">
        <v>-1</v>
      </c>
      <c r="C7" s="4">
        <f>B7^2</f>
        <v>1</v>
      </c>
      <c r="E7" s="3">
        <f>A7</f>
        <v>1</v>
      </c>
      <c r="F7" s="8">
        <f>A8</f>
        <v>1</v>
      </c>
      <c r="G7" s="8">
        <f>A9</f>
        <v>1</v>
      </c>
      <c r="H7" s="8">
        <f>A10</f>
        <v>1</v>
      </c>
      <c r="I7" s="8">
        <f>A11</f>
        <v>1</v>
      </c>
      <c r="J7" s="8">
        <f>A12</f>
        <v>1</v>
      </c>
      <c r="K7" s="8">
        <f>A13</f>
        <v>1</v>
      </c>
      <c r="L7" s="8">
        <f>A14</f>
        <v>1</v>
      </c>
      <c r="M7" s="8">
        <f>A15</f>
        <v>1</v>
      </c>
      <c r="N7" s="8">
        <f>A16</f>
        <v>1</v>
      </c>
      <c r="O7" s="4">
        <f>A17</f>
        <v>1</v>
      </c>
      <c r="P7">
        <f>A18</f>
        <v>1</v>
      </c>
      <c r="Q7">
        <f>A19</f>
        <v>1</v>
      </c>
      <c r="R7">
        <f>A20</f>
        <v>0</v>
      </c>
    </row>
    <row r="8" spans="1:18" x14ac:dyDescent="0.25">
      <c r="A8" s="24">
        <v>1</v>
      </c>
      <c r="B8" s="20">
        <v>-1</v>
      </c>
      <c r="C8" s="4">
        <f t="shared" ref="C8:C17" si="0">B8^2</f>
        <v>1</v>
      </c>
      <c r="E8" s="3">
        <f>B7</f>
        <v>-1</v>
      </c>
      <c r="F8" s="8">
        <f>B8</f>
        <v>-1</v>
      </c>
      <c r="G8" s="8">
        <f>B9</f>
        <v>0</v>
      </c>
      <c r="H8" s="8">
        <f>B10</f>
        <v>0</v>
      </c>
      <c r="I8" s="8">
        <f>B11</f>
        <v>0</v>
      </c>
      <c r="J8" s="8">
        <f>B12</f>
        <v>0</v>
      </c>
      <c r="K8" s="8">
        <f>B13</f>
        <v>0</v>
      </c>
      <c r="L8" s="8">
        <f>B14</f>
        <v>0</v>
      </c>
      <c r="M8" s="8">
        <f>B15</f>
        <v>0</v>
      </c>
      <c r="N8" s="8">
        <f>B16</f>
        <v>0</v>
      </c>
      <c r="O8" s="4">
        <f>B17</f>
        <v>0</v>
      </c>
      <c r="P8">
        <f>B18</f>
        <v>1</v>
      </c>
      <c r="Q8">
        <f>B19</f>
        <v>1</v>
      </c>
      <c r="R8">
        <f>B20</f>
        <v>0</v>
      </c>
    </row>
    <row r="9" spans="1:18" ht="15.75" thickBot="1" x14ac:dyDescent="0.3">
      <c r="A9" s="24">
        <v>1</v>
      </c>
      <c r="B9" s="20">
        <v>0</v>
      </c>
      <c r="C9" s="4">
        <f t="shared" si="0"/>
        <v>0</v>
      </c>
      <c r="E9" s="5">
        <f>C7</f>
        <v>1</v>
      </c>
      <c r="F9" s="9">
        <f>C8</f>
        <v>1</v>
      </c>
      <c r="G9" s="9">
        <f>C9</f>
        <v>0</v>
      </c>
      <c r="H9" s="9">
        <f>C10</f>
        <v>0</v>
      </c>
      <c r="I9" s="9">
        <f>C11</f>
        <v>0</v>
      </c>
      <c r="J9" s="9">
        <f>C12</f>
        <v>0</v>
      </c>
      <c r="K9" s="9">
        <f>C13</f>
        <v>0</v>
      </c>
      <c r="L9" s="9">
        <f>C14</f>
        <v>0</v>
      </c>
      <c r="M9" s="9">
        <f>C15</f>
        <v>0</v>
      </c>
      <c r="N9" s="9">
        <f>C16</f>
        <v>0</v>
      </c>
      <c r="O9" s="6">
        <f>C17</f>
        <v>0</v>
      </c>
      <c r="P9">
        <f>C18</f>
        <v>1</v>
      </c>
      <c r="Q9">
        <f>C19</f>
        <v>1</v>
      </c>
      <c r="R9">
        <f>C20</f>
        <v>0</v>
      </c>
    </row>
    <row r="10" spans="1:18" ht="15.75" thickBot="1" x14ac:dyDescent="0.3">
      <c r="A10" s="24">
        <v>1</v>
      </c>
      <c r="B10" s="20">
        <v>0</v>
      </c>
      <c r="C10" s="4">
        <f t="shared" si="0"/>
        <v>0</v>
      </c>
    </row>
    <row r="11" spans="1:18" x14ac:dyDescent="0.25">
      <c r="A11" s="24">
        <v>1</v>
      </c>
      <c r="B11" s="20">
        <v>0</v>
      </c>
      <c r="C11" s="4">
        <f t="shared" si="0"/>
        <v>0</v>
      </c>
      <c r="E11" s="1" t="s">
        <v>25</v>
      </c>
      <c r="F11" s="7"/>
      <c r="G11" s="2"/>
    </row>
    <row r="12" spans="1:18" x14ac:dyDescent="0.25">
      <c r="A12" s="24">
        <v>1</v>
      </c>
      <c r="B12" s="20">
        <v>0</v>
      </c>
      <c r="C12" s="4">
        <f t="shared" si="0"/>
        <v>0</v>
      </c>
      <c r="E12" s="3">
        <f>$E$7*A7+$F$7*A8+$G$7*A9+$H$7*A10+$I$7*A11+$J$7*A12+$K$7*A13+$L$7*A14+$M$7*A15+$N$7*A16+$O$7*A17+$P$7*A18+$Q$7*A19+$R$7*A20</f>
        <v>13</v>
      </c>
      <c r="F12" s="8">
        <f t="shared" ref="F12:G12" si="1">$E$7*B7+$F$7*B8+$G$7*B9+$H$7*B10+$I$7*B11+$J$7*B12+$K$7*B13+$L$7*B14+$M$7*B15+$N$7*B16+$O$7*B17+$P$7*B18+$Q$7*B19+$R$7*B20</f>
        <v>0</v>
      </c>
      <c r="G12" s="4">
        <f t="shared" si="1"/>
        <v>4</v>
      </c>
      <c r="I12">
        <f>E12*F13*G14+F12*G13*E14+E13*F14*G12</f>
        <v>208</v>
      </c>
      <c r="J12" t="s">
        <v>51</v>
      </c>
    </row>
    <row r="13" spans="1:18" ht="15.75" thickBot="1" x14ac:dyDescent="0.3">
      <c r="A13" s="24">
        <v>1</v>
      </c>
      <c r="B13" s="20">
        <v>0</v>
      </c>
      <c r="C13" s="4">
        <f t="shared" si="0"/>
        <v>0</v>
      </c>
      <c r="E13" s="3">
        <f>$E$8*A7+$F$8*A8+$G$8*A9+$H$8*A10+$I$8*A11+$J$8*A12+$K$8*A13+$L$8*A14+$M$8*A15+$N$8*A16+$O$8*A17+$P$8*A18+$Q$8*A19+$R$8*A20</f>
        <v>0</v>
      </c>
      <c r="F13" s="8">
        <f t="shared" ref="F13:G13" si="2">$E$8*B7+$F$8*B8+$G$8*B9+$H$8*B10+$I$8*B11+$J$8*B12+$K$8*B13+$L$8*B14+$M$8*B15+$N$8*B16+$O$8*B17+$P$8*B18+$Q$8*B19+$R$8*B20</f>
        <v>4</v>
      </c>
      <c r="G13" s="4">
        <f t="shared" si="2"/>
        <v>0</v>
      </c>
      <c r="I13">
        <f>G12*F13*E14+G13*F14*E12+F12*E13*G14</f>
        <v>64</v>
      </c>
      <c r="J13" t="s">
        <v>52</v>
      </c>
    </row>
    <row r="14" spans="1:18" ht="15.75" thickBot="1" x14ac:dyDescent="0.3">
      <c r="A14" s="24">
        <v>1</v>
      </c>
      <c r="B14" s="20">
        <v>0</v>
      </c>
      <c r="C14" s="4">
        <f t="shared" si="0"/>
        <v>0</v>
      </c>
      <c r="E14" s="5">
        <f>$E$9*A7+$F$9*A8+$G$9*A9+$H$9*A10+$I$9*A11+$J$9*A12+$K$9*A13+$L$9*A14+$M$9*A15+$N$9*A16+$O$9*A17+$P$9*A18+$Q$9*A19+$R$9*A20</f>
        <v>4</v>
      </c>
      <c r="F14" s="9">
        <f>$E$9*B7+$F$9*B8+$G$9*B9+$H$9*B10+$I$9*B11+$J$9*B12+$K$9*B13+$L$9*B14+$M$9*B15+$N$9*B16+$O$9*B17+$P$9*B18+$Q$9*B19+$R$9*B20</f>
        <v>0</v>
      </c>
      <c r="G14" s="6">
        <f>$E$9*C7+$F$9*C8+$G$9*C9+$H$9*C10+$I$9*C11+$J$9*C12+$K$9*C13+$L$9*C14+$M$9*C15+$N$9*C16+$O$9*C17+$P$9*C18+$Q$9*C19+$R$9*C20</f>
        <v>4</v>
      </c>
      <c r="I14" s="23">
        <f>I12-I13</f>
        <v>144</v>
      </c>
      <c r="J14" t="s">
        <v>29</v>
      </c>
    </row>
    <row r="15" spans="1:18" x14ac:dyDescent="0.25">
      <c r="A15" s="24">
        <v>1</v>
      </c>
      <c r="B15" s="20">
        <v>0</v>
      </c>
      <c r="C15" s="4">
        <f t="shared" si="0"/>
        <v>0</v>
      </c>
      <c r="I15" t="s">
        <v>11</v>
      </c>
    </row>
    <row r="16" spans="1:18" x14ac:dyDescent="0.25">
      <c r="A16" s="24">
        <v>1</v>
      </c>
      <c r="B16" s="20">
        <v>0</v>
      </c>
      <c r="C16" s="4">
        <f t="shared" si="0"/>
        <v>0</v>
      </c>
    </row>
    <row r="17" spans="1:18" ht="15.75" thickBot="1" x14ac:dyDescent="0.3">
      <c r="A17" s="18">
        <v>1</v>
      </c>
      <c r="B17" s="21">
        <v>0</v>
      </c>
      <c r="C17" s="6">
        <f>B17^2</f>
        <v>0</v>
      </c>
    </row>
    <row r="18" spans="1:18" x14ac:dyDescent="0.25">
      <c r="A18" s="24">
        <v>1</v>
      </c>
      <c r="B18" s="20">
        <v>1</v>
      </c>
      <c r="C18" s="4">
        <f t="shared" ref="C18:C20" si="3">B18^2</f>
        <v>1</v>
      </c>
    </row>
    <row r="19" spans="1:18" x14ac:dyDescent="0.25">
      <c r="A19" s="24">
        <v>1</v>
      </c>
      <c r="B19" s="22">
        <v>1</v>
      </c>
      <c r="C19" s="4">
        <f t="shared" si="3"/>
        <v>1</v>
      </c>
    </row>
    <row r="20" spans="1:18" x14ac:dyDescent="0.25">
      <c r="A20" s="24">
        <v>0</v>
      </c>
      <c r="B20" s="22">
        <v>0</v>
      </c>
      <c r="C20" s="4">
        <f t="shared" si="3"/>
        <v>0</v>
      </c>
    </row>
    <row r="21" spans="1:18" ht="15.75" thickBot="1" x14ac:dyDescent="0.3"/>
    <row r="22" spans="1:18" x14ac:dyDescent="0.25">
      <c r="A22" s="1" t="s">
        <v>26</v>
      </c>
      <c r="B22" s="7"/>
      <c r="C22" s="2"/>
      <c r="E22" s="1" t="s">
        <v>27</v>
      </c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2"/>
    </row>
    <row r="23" spans="1:18" x14ac:dyDescent="0.25">
      <c r="A23" s="24">
        <v>1</v>
      </c>
      <c r="B23" s="20">
        <v>-1</v>
      </c>
      <c r="C23" s="4">
        <f>B23^2</f>
        <v>1</v>
      </c>
      <c r="E23" s="3">
        <f>A23</f>
        <v>1</v>
      </c>
      <c r="F23" s="8">
        <f>A24</f>
        <v>1</v>
      </c>
      <c r="G23" s="8">
        <f>A25</f>
        <v>1</v>
      </c>
      <c r="H23" s="8">
        <f>A26</f>
        <v>1</v>
      </c>
      <c r="I23" s="8">
        <f>A27</f>
        <v>1</v>
      </c>
      <c r="J23" s="8">
        <f>A28</f>
        <v>1</v>
      </c>
      <c r="K23" s="8">
        <f>A29</f>
        <v>1</v>
      </c>
      <c r="L23" s="8">
        <f>A30</f>
        <v>1</v>
      </c>
      <c r="M23" s="8">
        <f>A31</f>
        <v>1</v>
      </c>
      <c r="N23" s="8">
        <f>A32</f>
        <v>1</v>
      </c>
      <c r="O23" s="8">
        <f>A33</f>
        <v>1</v>
      </c>
      <c r="P23" s="8">
        <f>A34</f>
        <v>1</v>
      </c>
      <c r="Q23" s="8">
        <f>A35</f>
        <v>1</v>
      </c>
      <c r="R23" s="4">
        <f>A36</f>
        <v>1</v>
      </c>
    </row>
    <row r="24" spans="1:18" x14ac:dyDescent="0.25">
      <c r="A24" s="24">
        <v>1</v>
      </c>
      <c r="B24" s="20">
        <v>-1</v>
      </c>
      <c r="C24" s="4">
        <f t="shared" ref="C24:C32" si="4">B24^2</f>
        <v>1</v>
      </c>
      <c r="E24" s="3">
        <f>B23</f>
        <v>-1</v>
      </c>
      <c r="F24" s="8">
        <f>B24</f>
        <v>-1</v>
      </c>
      <c r="G24" s="8">
        <f>B25</f>
        <v>-1</v>
      </c>
      <c r="H24" s="8">
        <f>B26</f>
        <v>-1</v>
      </c>
      <c r="I24" s="8">
        <f>B27</f>
        <v>-1</v>
      </c>
      <c r="J24" s="8">
        <f>B28</f>
        <v>0</v>
      </c>
      <c r="K24" s="8">
        <f>B29</f>
        <v>0</v>
      </c>
      <c r="L24" s="8">
        <f>B30</f>
        <v>0</v>
      </c>
      <c r="M24" s="8">
        <f>B31</f>
        <v>0</v>
      </c>
      <c r="N24" s="8">
        <f>B32</f>
        <v>1</v>
      </c>
      <c r="O24" s="8">
        <f>B33</f>
        <v>1</v>
      </c>
      <c r="P24" s="8">
        <f>B34</f>
        <v>1</v>
      </c>
      <c r="Q24" s="8">
        <f>B35</f>
        <v>1</v>
      </c>
      <c r="R24" s="4">
        <f>B36</f>
        <v>1</v>
      </c>
    </row>
    <row r="25" spans="1:18" ht="15.75" thickBot="1" x14ac:dyDescent="0.3">
      <c r="A25" s="24">
        <v>1</v>
      </c>
      <c r="B25" s="20">
        <v>-1</v>
      </c>
      <c r="C25" s="4">
        <f t="shared" si="4"/>
        <v>1</v>
      </c>
      <c r="E25" s="5">
        <f>C23</f>
        <v>1</v>
      </c>
      <c r="F25" s="9">
        <f>C24</f>
        <v>1</v>
      </c>
      <c r="G25" s="9">
        <f>C25</f>
        <v>1</v>
      </c>
      <c r="H25" s="9">
        <f>C26</f>
        <v>1</v>
      </c>
      <c r="I25" s="9">
        <f>C27</f>
        <v>1</v>
      </c>
      <c r="J25" s="9">
        <f>C28</f>
        <v>0</v>
      </c>
      <c r="K25" s="9">
        <f>C29</f>
        <v>0</v>
      </c>
      <c r="L25" s="9">
        <f>C30</f>
        <v>0</v>
      </c>
      <c r="M25" s="9">
        <f>C31</f>
        <v>0</v>
      </c>
      <c r="N25" s="9">
        <f>C32</f>
        <v>1</v>
      </c>
      <c r="O25" s="9">
        <f>C33</f>
        <v>1</v>
      </c>
      <c r="P25" s="9">
        <f>C34</f>
        <v>1</v>
      </c>
      <c r="Q25" s="9">
        <f>C35</f>
        <v>1</v>
      </c>
      <c r="R25" s="6">
        <f>C36</f>
        <v>1</v>
      </c>
    </row>
    <row r="26" spans="1:18" ht="15.75" thickBot="1" x14ac:dyDescent="0.3">
      <c r="A26" s="24">
        <v>1</v>
      </c>
      <c r="B26" s="20">
        <v>-1</v>
      </c>
      <c r="C26" s="4">
        <f t="shared" si="4"/>
        <v>1</v>
      </c>
    </row>
    <row r="27" spans="1:18" x14ac:dyDescent="0.25">
      <c r="A27" s="24">
        <v>1</v>
      </c>
      <c r="B27" s="20">
        <v>-1</v>
      </c>
      <c r="C27" s="4">
        <f t="shared" si="4"/>
        <v>1</v>
      </c>
      <c r="E27" s="1" t="s">
        <v>28</v>
      </c>
      <c r="F27" s="7"/>
      <c r="G27" s="2"/>
    </row>
    <row r="28" spans="1:18" x14ac:dyDescent="0.25">
      <c r="A28" s="24">
        <v>1</v>
      </c>
      <c r="B28" s="20">
        <v>0</v>
      </c>
      <c r="C28" s="4">
        <f t="shared" si="4"/>
        <v>0</v>
      </c>
      <c r="E28" s="3">
        <f>$E$23*A23+$F$23*A24+$G$23*A25+$H$23*A26+$I$23*A27+$J$23*A28+$K$23*A29+$L$23*A30+$M$23*A31+$N$23*A32+$O$23*A33+$P$23*A34+$Q$23*A35+$R$23*A36</f>
        <v>14</v>
      </c>
      <c r="F28" s="8">
        <f t="shared" ref="F28:G28" si="5">$E$23*B23+$F$23*B24+$G$23*B25+$H$23*B26+$I$23*B27+$J$23*B28+$K$23*B29+$L$23*B30+$M$23*B31+$N$23*B32+$O$23*B33+$P$23*B34+$Q$23*B35+$R$23*B36</f>
        <v>0</v>
      </c>
      <c r="G28" s="4">
        <f t="shared" si="5"/>
        <v>10</v>
      </c>
      <c r="I28">
        <f>E28*F29*G30+F28*G29*E30+E29*F30*G28</f>
        <v>1400</v>
      </c>
      <c r="J28" t="s">
        <v>51</v>
      </c>
    </row>
    <row r="29" spans="1:18" ht="15.75" thickBot="1" x14ac:dyDescent="0.3">
      <c r="A29" s="24">
        <v>1</v>
      </c>
      <c r="B29" s="20">
        <v>0</v>
      </c>
      <c r="C29" s="4">
        <f t="shared" si="4"/>
        <v>0</v>
      </c>
      <c r="E29" s="3">
        <f>$E$24*A23+$F$24*A24+$G$24*A25+$H$24*A26+$I$24*A27+$J$24*A28+$K$24*A29+$L$24*A30+$M$24*A31+$N$24*A32+$O$24*A33+$P$24*A34+$Q$24*A35+$R$24*A36</f>
        <v>0</v>
      </c>
      <c r="F29" s="8">
        <f>$E$24*B23+$F$24*B24+$G$24*B25+$H$24*B26+$I$24*B27+$J$24*B28+$K$24*B29+$L$24*B30+$M$24*B31+$N$24*B32+$O$24*B33+$P$24*B34+$Q$24*B35+$R$24*B36</f>
        <v>10</v>
      </c>
      <c r="G29" s="4">
        <f>$E$24*C23+$F$24*C24+$G$24*C25+$H$24*C26+$I$24*C27+$J$24*C28+$K$24*C29+$L$24*C30+$M$24*C31+$N$24*C32+$O$24*C33+$P$24*C34+$Q$24*C35+$R$24*C36</f>
        <v>0</v>
      </c>
      <c r="I29">
        <f>G28*F29*E30+G29*F30*E28+F28*E29*G30</f>
        <v>1000</v>
      </c>
      <c r="J29" t="s">
        <v>52</v>
      </c>
    </row>
    <row r="30" spans="1:18" ht="15.75" thickBot="1" x14ac:dyDescent="0.3">
      <c r="A30" s="24">
        <v>1</v>
      </c>
      <c r="B30" s="20">
        <v>0</v>
      </c>
      <c r="C30" s="4">
        <f t="shared" si="4"/>
        <v>0</v>
      </c>
      <c r="E30" s="5">
        <f>$E$25*A23+$F$25*A24+$G$25*A25+$H$25*A26+$I$25*A27+$J$25*A28+$K$25*A29+$L$25*A30+$M$25*A31+$N$25*A32+$O$25*A33+$P$25*A34+$Q$25*A35+$R$25*A36</f>
        <v>10</v>
      </c>
      <c r="F30" s="9">
        <f t="shared" ref="F30:G30" si="6">$E$25*B23+$F$25*B24+$G$25*B25+$H$25*B26+$I$25*B27+$J$25*B28+$K$25*B29+$L$25*B30+$M$25*B31+$N$25*B32+$O$25*B33+$P$25*B34+$Q$25*B35+$R$25*B36</f>
        <v>0</v>
      </c>
      <c r="G30" s="6">
        <f>$E$25*C23+$F$25*C24+$G$25*C25+$H$25*C26+$I$25*C27+$J$25*C28+$K$25*C29+$L$25*C30+$M$25*C31+$N$25*C32+$O$25*C33+$P$25*C34+$Q$25*C35+$R$25*C36</f>
        <v>10</v>
      </c>
      <c r="I30" s="23">
        <f>I28-I29</f>
        <v>400</v>
      </c>
      <c r="J30" t="s">
        <v>29</v>
      </c>
    </row>
    <row r="31" spans="1:18" x14ac:dyDescent="0.25">
      <c r="A31" s="24">
        <v>1</v>
      </c>
      <c r="B31" s="20">
        <v>0</v>
      </c>
      <c r="C31" s="4">
        <f t="shared" si="4"/>
        <v>0</v>
      </c>
      <c r="I31" t="s">
        <v>11</v>
      </c>
    </row>
    <row r="32" spans="1:18" x14ac:dyDescent="0.25">
      <c r="A32" s="24">
        <v>1</v>
      </c>
      <c r="B32" s="20">
        <v>1</v>
      </c>
      <c r="C32" s="4">
        <f t="shared" si="4"/>
        <v>1</v>
      </c>
    </row>
    <row r="33" spans="1:3" x14ac:dyDescent="0.25">
      <c r="A33" s="24">
        <v>1</v>
      </c>
      <c r="B33" s="20">
        <v>1</v>
      </c>
      <c r="C33" s="4">
        <f>B33^2</f>
        <v>1</v>
      </c>
    </row>
    <row r="34" spans="1:3" x14ac:dyDescent="0.25">
      <c r="A34" s="24">
        <v>1</v>
      </c>
      <c r="B34" s="20">
        <v>1</v>
      </c>
      <c r="C34" s="4">
        <f>B34^2</f>
        <v>1</v>
      </c>
    </row>
    <row r="35" spans="1:3" x14ac:dyDescent="0.25">
      <c r="A35" s="24">
        <v>1</v>
      </c>
      <c r="B35" s="20">
        <v>1</v>
      </c>
      <c r="C35" s="4">
        <f t="shared" ref="C34:C36" si="7">B35^2</f>
        <v>1</v>
      </c>
    </row>
    <row r="36" spans="1:3" ht="15.75" thickBot="1" x14ac:dyDescent="0.3">
      <c r="A36" s="18">
        <v>1</v>
      </c>
      <c r="B36" s="21">
        <v>1</v>
      </c>
      <c r="C36" s="6">
        <f t="shared" si="7"/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Первая контрольная</vt:lpstr>
      <vt:lpstr>Вторая контрольная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2017-01-23T20:46:02Z</dcterms:modified>
</cp:coreProperties>
</file>