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O:\ST_ENVS-Luft-Emi\Agriculture\NEC 2020\Udbringning_nye AD\"/>
    </mc:Choice>
  </mc:AlternateContent>
  <bookViews>
    <workbookView xWindow="0" yWindow="0" windowWidth="23040" windowHeight="9780" activeTab="4"/>
  </bookViews>
  <sheets>
    <sheet name="Fast gødning" sheetId="13" r:id="rId1"/>
    <sheet name="Ikke behandlet gylle" sheetId="9" r:id="rId2"/>
    <sheet name="Bioforgasset gylle" sheetId="10" r:id="rId3"/>
    <sheet name="Gylle forsuret i stald-tank" sheetId="11" r:id="rId4"/>
    <sheet name="Gylle forsuret i mark" sheetId="12" r:id="rId5"/>
  </sheets>
  <calcPr calcId="162913"/>
</workbook>
</file>

<file path=xl/calcChain.xml><?xml version="1.0" encoding="utf-8"?>
<calcChain xmlns="http://schemas.openxmlformats.org/spreadsheetml/2006/main">
  <c r="S19" i="13" l="1"/>
  <c r="T19" i="13" s="1"/>
  <c r="L19" i="13"/>
  <c r="M19" i="13" s="1"/>
  <c r="N19" i="13" s="1"/>
  <c r="O19" i="13" s="1"/>
  <c r="P19" i="13" s="1"/>
  <c r="Q19" i="13" s="1"/>
  <c r="G19" i="13"/>
  <c r="H19" i="13" s="1"/>
  <c r="I19" i="13" s="1"/>
  <c r="J19" i="13" s="1"/>
  <c r="S22" i="13"/>
  <c r="T22" i="13" s="1"/>
  <c r="L22" i="13"/>
  <c r="M22" i="13" s="1"/>
  <c r="N22" i="13" s="1"/>
  <c r="O22" i="13" s="1"/>
  <c r="P22" i="13" s="1"/>
  <c r="Q22" i="13" s="1"/>
  <c r="H22" i="13"/>
  <c r="I22" i="13" s="1"/>
  <c r="J22" i="13" s="1"/>
  <c r="G22" i="13"/>
  <c r="AN84" i="10" l="1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X84" i="10"/>
  <c r="W84" i="10"/>
  <c r="V84" i="10"/>
  <c r="U84" i="10"/>
  <c r="R84" i="10"/>
  <c r="K84" i="10"/>
  <c r="F84" i="10"/>
  <c r="S83" i="10"/>
  <c r="T83" i="10" s="1"/>
  <c r="L83" i="10"/>
  <c r="M83" i="10" s="1"/>
  <c r="N83" i="10" s="1"/>
  <c r="O83" i="10" s="1"/>
  <c r="P83" i="10" s="1"/>
  <c r="Q83" i="10" s="1"/>
  <c r="G83" i="10"/>
  <c r="H83" i="10" s="1"/>
  <c r="I83" i="10" s="1"/>
  <c r="J83" i="10" s="1"/>
  <c r="S82" i="10"/>
  <c r="T82" i="10" s="1"/>
  <c r="L82" i="10"/>
  <c r="M82" i="10" s="1"/>
  <c r="N82" i="10" s="1"/>
  <c r="O82" i="10" s="1"/>
  <c r="P82" i="10" s="1"/>
  <c r="Q82" i="10" s="1"/>
  <c r="G82" i="10"/>
  <c r="H82" i="10" s="1"/>
  <c r="I82" i="10" s="1"/>
  <c r="J82" i="10" s="1"/>
  <c r="S81" i="10"/>
  <c r="T81" i="10" s="1"/>
  <c r="L81" i="10"/>
  <c r="M81" i="10" s="1"/>
  <c r="N81" i="10" s="1"/>
  <c r="O81" i="10" s="1"/>
  <c r="P81" i="10" s="1"/>
  <c r="Q81" i="10" s="1"/>
  <c r="G81" i="10"/>
  <c r="H81" i="10" s="1"/>
  <c r="I81" i="10" s="1"/>
  <c r="J81" i="10" s="1"/>
  <c r="S80" i="10"/>
  <c r="T80" i="10" s="1"/>
  <c r="L80" i="10"/>
  <c r="G80" i="10"/>
  <c r="H80" i="10" s="1"/>
  <c r="I80" i="10" s="1"/>
  <c r="J80" i="10" s="1"/>
  <c r="S79" i="10"/>
  <c r="T79" i="10" s="1"/>
  <c r="L79" i="10"/>
  <c r="M79" i="10" s="1"/>
  <c r="N79" i="10" s="1"/>
  <c r="O79" i="10" s="1"/>
  <c r="P79" i="10" s="1"/>
  <c r="Q79" i="10" s="1"/>
  <c r="G79" i="10"/>
  <c r="H79" i="10" s="1"/>
  <c r="I79" i="10" s="1"/>
  <c r="J79" i="10" s="1"/>
  <c r="S78" i="10"/>
  <c r="T78" i="10" s="1"/>
  <c r="M78" i="10"/>
  <c r="N78" i="10" s="1"/>
  <c r="O78" i="10" s="1"/>
  <c r="P78" i="10" s="1"/>
  <c r="Q78" i="10" s="1"/>
  <c r="G78" i="10"/>
  <c r="H78" i="10" s="1"/>
  <c r="I78" i="10" s="1"/>
  <c r="J78" i="10" s="1"/>
  <c r="S77" i="10"/>
  <c r="T77" i="10" s="1"/>
  <c r="M77" i="10"/>
  <c r="N77" i="10" s="1"/>
  <c r="O77" i="10" s="1"/>
  <c r="P77" i="10" s="1"/>
  <c r="Q77" i="10" s="1"/>
  <c r="G77" i="10"/>
  <c r="S76" i="10"/>
  <c r="T76" i="10" s="1"/>
  <c r="M76" i="10"/>
  <c r="N76" i="10" s="1"/>
  <c r="O76" i="10" s="1"/>
  <c r="P76" i="10" s="1"/>
  <c r="Q76" i="10" s="1"/>
  <c r="G76" i="10"/>
  <c r="H76" i="10" s="1"/>
  <c r="M54" i="10"/>
  <c r="N54" i="10" s="1"/>
  <c r="S47" i="10"/>
  <c r="M47" i="10"/>
  <c r="G45" i="10"/>
  <c r="H45" i="10" s="1"/>
  <c r="I45" i="10" s="1"/>
  <c r="J45" i="10" s="1"/>
  <c r="K45" i="10" s="1"/>
  <c r="L45" i="10" s="1"/>
  <c r="M45" i="10" s="1"/>
  <c r="N45" i="10" s="1"/>
  <c r="O45" i="10" s="1"/>
  <c r="P45" i="10" s="1"/>
  <c r="Q45" i="10" s="1"/>
  <c r="R45" i="10" s="1"/>
  <c r="S45" i="10" s="1"/>
  <c r="T45" i="10" s="1"/>
  <c r="U45" i="10" s="1"/>
  <c r="V45" i="10" s="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X84" i="11"/>
  <c r="W84" i="11"/>
  <c r="V84" i="11"/>
  <c r="U84" i="11"/>
  <c r="R84" i="11"/>
  <c r="K84" i="11"/>
  <c r="F84" i="11"/>
  <c r="S83" i="11"/>
  <c r="T83" i="11" s="1"/>
  <c r="L83" i="11"/>
  <c r="M83" i="11" s="1"/>
  <c r="N83" i="11" s="1"/>
  <c r="O83" i="11" s="1"/>
  <c r="P83" i="11" s="1"/>
  <c r="Q83" i="11" s="1"/>
  <c r="G83" i="11"/>
  <c r="H83" i="11" s="1"/>
  <c r="I83" i="11" s="1"/>
  <c r="J83" i="11" s="1"/>
  <c r="S82" i="11"/>
  <c r="T82" i="11" s="1"/>
  <c r="L82" i="11"/>
  <c r="M82" i="11" s="1"/>
  <c r="N82" i="11" s="1"/>
  <c r="O82" i="11" s="1"/>
  <c r="P82" i="11" s="1"/>
  <c r="Q82" i="11" s="1"/>
  <c r="G82" i="11"/>
  <c r="H82" i="11" s="1"/>
  <c r="I82" i="11" s="1"/>
  <c r="J82" i="11" s="1"/>
  <c r="S81" i="11"/>
  <c r="T81" i="11" s="1"/>
  <c r="L81" i="11"/>
  <c r="M81" i="11" s="1"/>
  <c r="N81" i="11" s="1"/>
  <c r="O81" i="11" s="1"/>
  <c r="P81" i="11" s="1"/>
  <c r="Q81" i="11" s="1"/>
  <c r="G81" i="11"/>
  <c r="H81" i="11" s="1"/>
  <c r="I81" i="11" s="1"/>
  <c r="J81" i="11" s="1"/>
  <c r="S80" i="11"/>
  <c r="T80" i="11" s="1"/>
  <c r="L80" i="11"/>
  <c r="M80" i="11" s="1"/>
  <c r="N80" i="11" s="1"/>
  <c r="O80" i="11" s="1"/>
  <c r="P80" i="11" s="1"/>
  <c r="Q80" i="11" s="1"/>
  <c r="G80" i="11"/>
  <c r="H80" i="11" s="1"/>
  <c r="I80" i="11" s="1"/>
  <c r="J80" i="11" s="1"/>
  <c r="S79" i="11"/>
  <c r="T79" i="11" s="1"/>
  <c r="L79" i="11"/>
  <c r="M79" i="11" s="1"/>
  <c r="N79" i="11" s="1"/>
  <c r="O79" i="11" s="1"/>
  <c r="P79" i="11" s="1"/>
  <c r="Q79" i="11" s="1"/>
  <c r="G79" i="11"/>
  <c r="H79" i="11" s="1"/>
  <c r="I79" i="11" s="1"/>
  <c r="J79" i="11" s="1"/>
  <c r="S78" i="11"/>
  <c r="T78" i="11" s="1"/>
  <c r="M78" i="11"/>
  <c r="N78" i="11" s="1"/>
  <c r="O78" i="11" s="1"/>
  <c r="P78" i="11" s="1"/>
  <c r="Q78" i="11" s="1"/>
  <c r="G78" i="11"/>
  <c r="H78" i="11" s="1"/>
  <c r="I78" i="11" s="1"/>
  <c r="J78" i="11" s="1"/>
  <c r="S77" i="11"/>
  <c r="T77" i="11" s="1"/>
  <c r="M77" i="11"/>
  <c r="N77" i="11" s="1"/>
  <c r="O77" i="11" s="1"/>
  <c r="P77" i="11" s="1"/>
  <c r="Q77" i="11" s="1"/>
  <c r="G77" i="11"/>
  <c r="H77" i="11" s="1"/>
  <c r="I77" i="11" s="1"/>
  <c r="J77" i="11" s="1"/>
  <c r="S76" i="11"/>
  <c r="T76" i="11" s="1"/>
  <c r="M76" i="11"/>
  <c r="N76" i="11" s="1"/>
  <c r="O76" i="11" s="1"/>
  <c r="P76" i="11" s="1"/>
  <c r="Q76" i="11" s="1"/>
  <c r="G76" i="11"/>
  <c r="M54" i="11"/>
  <c r="N54" i="11" s="1"/>
  <c r="S47" i="11"/>
  <c r="M47" i="11"/>
  <c r="N47" i="11" s="1"/>
  <c r="G45" i="1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X84" i="12"/>
  <c r="W84" i="12"/>
  <c r="V84" i="12"/>
  <c r="U84" i="12"/>
  <c r="R84" i="12"/>
  <c r="K84" i="12"/>
  <c r="F84" i="12"/>
  <c r="S83" i="12"/>
  <c r="T83" i="12" s="1"/>
  <c r="L83" i="12"/>
  <c r="M83" i="12" s="1"/>
  <c r="N83" i="12" s="1"/>
  <c r="O83" i="12" s="1"/>
  <c r="P83" i="12" s="1"/>
  <c r="Q83" i="12" s="1"/>
  <c r="G83" i="12"/>
  <c r="H83" i="12" s="1"/>
  <c r="I83" i="12" s="1"/>
  <c r="J83" i="12" s="1"/>
  <c r="S82" i="12"/>
  <c r="T82" i="12" s="1"/>
  <c r="L82" i="12"/>
  <c r="M82" i="12" s="1"/>
  <c r="N82" i="12" s="1"/>
  <c r="O82" i="12" s="1"/>
  <c r="P82" i="12" s="1"/>
  <c r="Q82" i="12" s="1"/>
  <c r="G82" i="12"/>
  <c r="H82" i="12" s="1"/>
  <c r="I82" i="12" s="1"/>
  <c r="J82" i="12" s="1"/>
  <c r="S81" i="12"/>
  <c r="T81" i="12" s="1"/>
  <c r="L81" i="12"/>
  <c r="M81" i="12" s="1"/>
  <c r="N81" i="12" s="1"/>
  <c r="O81" i="12" s="1"/>
  <c r="P81" i="12" s="1"/>
  <c r="Q81" i="12" s="1"/>
  <c r="G81" i="12"/>
  <c r="H81" i="12" s="1"/>
  <c r="I81" i="12" s="1"/>
  <c r="J81" i="12" s="1"/>
  <c r="S80" i="12"/>
  <c r="T80" i="12" s="1"/>
  <c r="L80" i="12"/>
  <c r="M80" i="12" s="1"/>
  <c r="N80" i="12" s="1"/>
  <c r="O80" i="12" s="1"/>
  <c r="P80" i="12" s="1"/>
  <c r="Q80" i="12" s="1"/>
  <c r="G80" i="12"/>
  <c r="H80" i="12" s="1"/>
  <c r="I80" i="12" s="1"/>
  <c r="J80" i="12" s="1"/>
  <c r="S79" i="12"/>
  <c r="T79" i="12" s="1"/>
  <c r="L79" i="12"/>
  <c r="M79" i="12" s="1"/>
  <c r="N79" i="12" s="1"/>
  <c r="O79" i="12" s="1"/>
  <c r="P79" i="12" s="1"/>
  <c r="Q79" i="12" s="1"/>
  <c r="G79" i="12"/>
  <c r="H79" i="12" s="1"/>
  <c r="I79" i="12" s="1"/>
  <c r="J79" i="12" s="1"/>
  <c r="S78" i="12"/>
  <c r="T78" i="12" s="1"/>
  <c r="M78" i="12"/>
  <c r="N78" i="12" s="1"/>
  <c r="O78" i="12" s="1"/>
  <c r="P78" i="12" s="1"/>
  <c r="Q78" i="12" s="1"/>
  <c r="G78" i="12"/>
  <c r="H78" i="12" s="1"/>
  <c r="I78" i="12" s="1"/>
  <c r="J78" i="12" s="1"/>
  <c r="S77" i="12"/>
  <c r="T77" i="12" s="1"/>
  <c r="M77" i="12"/>
  <c r="N77" i="12" s="1"/>
  <c r="O77" i="12" s="1"/>
  <c r="P77" i="12" s="1"/>
  <c r="Q77" i="12" s="1"/>
  <c r="G77" i="12"/>
  <c r="H77" i="12" s="1"/>
  <c r="I77" i="12" s="1"/>
  <c r="J77" i="12" s="1"/>
  <c r="S76" i="12"/>
  <c r="T76" i="12" s="1"/>
  <c r="M76" i="12"/>
  <c r="N76" i="12" s="1"/>
  <c r="O76" i="12" s="1"/>
  <c r="P76" i="12" s="1"/>
  <c r="Q76" i="12" s="1"/>
  <c r="G76" i="12"/>
  <c r="H76" i="12" s="1"/>
  <c r="M54" i="12"/>
  <c r="N54" i="12" s="1"/>
  <c r="S47" i="12"/>
  <c r="M47" i="12"/>
  <c r="N47" i="12" s="1"/>
  <c r="O47" i="12" s="1"/>
  <c r="G45" i="12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R45" i="12" s="1"/>
  <c r="S45" i="12" s="1"/>
  <c r="T45" i="12" s="1"/>
  <c r="U45" i="12" s="1"/>
  <c r="V45" i="12" s="1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U84" i="9"/>
  <c r="R84" i="9"/>
  <c r="K84" i="9"/>
  <c r="F84" i="9"/>
  <c r="S83" i="9"/>
  <c r="T83" i="9" s="1"/>
  <c r="L83" i="9"/>
  <c r="M83" i="9" s="1"/>
  <c r="N83" i="9" s="1"/>
  <c r="O83" i="9" s="1"/>
  <c r="P83" i="9" s="1"/>
  <c r="Q83" i="9" s="1"/>
  <c r="G83" i="9"/>
  <c r="H83" i="9" s="1"/>
  <c r="I83" i="9" s="1"/>
  <c r="J83" i="9" s="1"/>
  <c r="S82" i="9"/>
  <c r="T82" i="9" s="1"/>
  <c r="L82" i="9"/>
  <c r="M82" i="9" s="1"/>
  <c r="N82" i="9" s="1"/>
  <c r="O82" i="9" s="1"/>
  <c r="P82" i="9" s="1"/>
  <c r="Q82" i="9" s="1"/>
  <c r="G82" i="9"/>
  <c r="H82" i="9" s="1"/>
  <c r="I82" i="9" s="1"/>
  <c r="J82" i="9" s="1"/>
  <c r="S81" i="9"/>
  <c r="T81" i="9" s="1"/>
  <c r="L81" i="9"/>
  <c r="M81" i="9" s="1"/>
  <c r="N81" i="9" s="1"/>
  <c r="O81" i="9" s="1"/>
  <c r="P81" i="9" s="1"/>
  <c r="Q81" i="9" s="1"/>
  <c r="G81" i="9"/>
  <c r="H81" i="9" s="1"/>
  <c r="I81" i="9" s="1"/>
  <c r="J81" i="9" s="1"/>
  <c r="S80" i="9"/>
  <c r="T80" i="9" s="1"/>
  <c r="L80" i="9"/>
  <c r="M80" i="9" s="1"/>
  <c r="N80" i="9" s="1"/>
  <c r="O80" i="9" s="1"/>
  <c r="P80" i="9" s="1"/>
  <c r="Q80" i="9" s="1"/>
  <c r="G80" i="9"/>
  <c r="H80" i="9" s="1"/>
  <c r="I80" i="9" s="1"/>
  <c r="J80" i="9" s="1"/>
  <c r="S79" i="9"/>
  <c r="T79" i="9" s="1"/>
  <c r="L79" i="9"/>
  <c r="M79" i="9" s="1"/>
  <c r="N79" i="9" s="1"/>
  <c r="O79" i="9" s="1"/>
  <c r="P79" i="9" s="1"/>
  <c r="Q79" i="9" s="1"/>
  <c r="G79" i="9"/>
  <c r="H79" i="9" s="1"/>
  <c r="I79" i="9" s="1"/>
  <c r="J79" i="9" s="1"/>
  <c r="S78" i="9"/>
  <c r="T78" i="9" s="1"/>
  <c r="M78" i="9"/>
  <c r="N78" i="9" s="1"/>
  <c r="O78" i="9" s="1"/>
  <c r="P78" i="9" s="1"/>
  <c r="Q78" i="9" s="1"/>
  <c r="G78" i="9"/>
  <c r="H78" i="9" s="1"/>
  <c r="I78" i="9" s="1"/>
  <c r="J78" i="9" s="1"/>
  <c r="S77" i="9"/>
  <c r="T77" i="9" s="1"/>
  <c r="M77" i="9"/>
  <c r="N77" i="9" s="1"/>
  <c r="O77" i="9" s="1"/>
  <c r="P77" i="9" s="1"/>
  <c r="Q77" i="9" s="1"/>
  <c r="G77" i="9"/>
  <c r="H77" i="9" s="1"/>
  <c r="I77" i="9" s="1"/>
  <c r="J77" i="9" s="1"/>
  <c r="S76" i="9"/>
  <c r="T76" i="9" s="1"/>
  <c r="M76" i="9"/>
  <c r="G76" i="9"/>
  <c r="H76" i="9" s="1"/>
  <c r="I76" i="9" s="1"/>
  <c r="M54" i="9"/>
  <c r="N54" i="9" s="1"/>
  <c r="S47" i="9"/>
  <c r="M47" i="9"/>
  <c r="N47" i="9" s="1"/>
  <c r="O47" i="9" s="1"/>
  <c r="P47" i="9" s="1"/>
  <c r="G45" i="9"/>
  <c r="H45" i="9" s="1"/>
  <c r="I45" i="9" s="1"/>
  <c r="J45" i="9" s="1"/>
  <c r="K45" i="9" s="1"/>
  <c r="L45" i="9" s="1"/>
  <c r="M45" i="9" s="1"/>
  <c r="N45" i="9" s="1"/>
  <c r="O45" i="9" s="1"/>
  <c r="P45" i="9" s="1"/>
  <c r="Q45" i="9" s="1"/>
  <c r="R45" i="9" s="1"/>
  <c r="S45" i="9" s="1"/>
  <c r="T45" i="9" s="1"/>
  <c r="U45" i="9" s="1"/>
  <c r="V45" i="9" s="1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K42" i="10"/>
  <c r="F42" i="10"/>
  <c r="S41" i="10"/>
  <c r="T41" i="10" s="1"/>
  <c r="L41" i="10"/>
  <c r="M41" i="10" s="1"/>
  <c r="N41" i="10" s="1"/>
  <c r="O41" i="10" s="1"/>
  <c r="P41" i="10" s="1"/>
  <c r="Q41" i="10" s="1"/>
  <c r="G41" i="10"/>
  <c r="H41" i="10" s="1"/>
  <c r="I41" i="10" s="1"/>
  <c r="J41" i="10" s="1"/>
  <c r="S40" i="10"/>
  <c r="T40" i="10" s="1"/>
  <c r="L40" i="10"/>
  <c r="M40" i="10" s="1"/>
  <c r="N40" i="10" s="1"/>
  <c r="O40" i="10" s="1"/>
  <c r="P40" i="10" s="1"/>
  <c r="Q40" i="10" s="1"/>
  <c r="G40" i="10"/>
  <c r="H40" i="10" s="1"/>
  <c r="I40" i="10" s="1"/>
  <c r="J40" i="10" s="1"/>
  <c r="S39" i="10"/>
  <c r="T39" i="10" s="1"/>
  <c r="L39" i="10"/>
  <c r="M39" i="10" s="1"/>
  <c r="N39" i="10" s="1"/>
  <c r="O39" i="10" s="1"/>
  <c r="P39" i="10" s="1"/>
  <c r="Q39" i="10" s="1"/>
  <c r="G39" i="10"/>
  <c r="H39" i="10" s="1"/>
  <c r="I39" i="10" s="1"/>
  <c r="J39" i="10" s="1"/>
  <c r="S38" i="10"/>
  <c r="T38" i="10" s="1"/>
  <c r="L38" i="10"/>
  <c r="M38" i="10" s="1"/>
  <c r="N38" i="10" s="1"/>
  <c r="O38" i="10" s="1"/>
  <c r="P38" i="10" s="1"/>
  <c r="Q38" i="10" s="1"/>
  <c r="G38" i="10"/>
  <c r="H38" i="10" s="1"/>
  <c r="I38" i="10" s="1"/>
  <c r="J38" i="10" s="1"/>
  <c r="S37" i="10"/>
  <c r="T37" i="10" s="1"/>
  <c r="L37" i="10"/>
  <c r="M37" i="10" s="1"/>
  <c r="N37" i="10" s="1"/>
  <c r="O37" i="10" s="1"/>
  <c r="P37" i="10" s="1"/>
  <c r="Q37" i="10" s="1"/>
  <c r="G37" i="10"/>
  <c r="H37" i="10" s="1"/>
  <c r="I37" i="10" s="1"/>
  <c r="J37" i="10" s="1"/>
  <c r="S36" i="10"/>
  <c r="T36" i="10" s="1"/>
  <c r="M36" i="10"/>
  <c r="N36" i="10" s="1"/>
  <c r="O36" i="10" s="1"/>
  <c r="P36" i="10" s="1"/>
  <c r="Q36" i="10" s="1"/>
  <c r="G36" i="10"/>
  <c r="H36" i="10" s="1"/>
  <c r="I36" i="10" s="1"/>
  <c r="J36" i="10" s="1"/>
  <c r="S35" i="10"/>
  <c r="T35" i="10" s="1"/>
  <c r="M35" i="10"/>
  <c r="N35" i="10" s="1"/>
  <c r="O35" i="10" s="1"/>
  <c r="P35" i="10" s="1"/>
  <c r="Q35" i="10" s="1"/>
  <c r="G35" i="10"/>
  <c r="H35" i="10" s="1"/>
  <c r="I35" i="10" s="1"/>
  <c r="J35" i="10" s="1"/>
  <c r="S34" i="10"/>
  <c r="T34" i="10" s="1"/>
  <c r="M34" i="10"/>
  <c r="N34" i="10" s="1"/>
  <c r="O34" i="10" s="1"/>
  <c r="P34" i="10" s="1"/>
  <c r="Q34" i="10" s="1"/>
  <c r="G34" i="10"/>
  <c r="H34" i="10" s="1"/>
  <c r="M18" i="10"/>
  <c r="N18" i="10" s="1"/>
  <c r="O18" i="10" s="1"/>
  <c r="P18" i="10" s="1"/>
  <c r="Q18" i="10" s="1"/>
  <c r="R18" i="10" s="1"/>
  <c r="S18" i="10" s="1"/>
  <c r="T18" i="10" s="1"/>
  <c r="M14" i="10"/>
  <c r="N14" i="10" s="1"/>
  <c r="O14" i="10" s="1"/>
  <c r="M12" i="10"/>
  <c r="N12" i="10" s="1"/>
  <c r="T5" i="10"/>
  <c r="P5" i="10"/>
  <c r="Q5" i="10" s="1"/>
  <c r="M5" i="10"/>
  <c r="G3" i="10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K42" i="11"/>
  <c r="F42" i="11"/>
  <c r="S41" i="11"/>
  <c r="T41" i="11" s="1"/>
  <c r="L41" i="11"/>
  <c r="M41" i="11" s="1"/>
  <c r="N41" i="11" s="1"/>
  <c r="O41" i="11" s="1"/>
  <c r="P41" i="11" s="1"/>
  <c r="Q41" i="11" s="1"/>
  <c r="G41" i="11"/>
  <c r="H41" i="11" s="1"/>
  <c r="I41" i="11" s="1"/>
  <c r="J41" i="11" s="1"/>
  <c r="S40" i="11"/>
  <c r="T40" i="11" s="1"/>
  <c r="L40" i="11"/>
  <c r="M40" i="11" s="1"/>
  <c r="N40" i="11" s="1"/>
  <c r="O40" i="11" s="1"/>
  <c r="P40" i="11" s="1"/>
  <c r="Q40" i="11" s="1"/>
  <c r="G40" i="11"/>
  <c r="H40" i="11" s="1"/>
  <c r="I40" i="11" s="1"/>
  <c r="J40" i="11" s="1"/>
  <c r="S39" i="11"/>
  <c r="T39" i="11" s="1"/>
  <c r="L39" i="11"/>
  <c r="M39" i="11" s="1"/>
  <c r="N39" i="11" s="1"/>
  <c r="O39" i="11" s="1"/>
  <c r="P39" i="11" s="1"/>
  <c r="Q39" i="11" s="1"/>
  <c r="G39" i="11"/>
  <c r="H39" i="11" s="1"/>
  <c r="I39" i="11" s="1"/>
  <c r="J39" i="11" s="1"/>
  <c r="S38" i="11"/>
  <c r="T38" i="11" s="1"/>
  <c r="L38" i="11"/>
  <c r="M38" i="11" s="1"/>
  <c r="N38" i="11" s="1"/>
  <c r="O38" i="11" s="1"/>
  <c r="P38" i="11" s="1"/>
  <c r="Q38" i="11" s="1"/>
  <c r="G38" i="11"/>
  <c r="H38" i="11" s="1"/>
  <c r="I38" i="11" s="1"/>
  <c r="J38" i="11" s="1"/>
  <c r="S37" i="11"/>
  <c r="T37" i="11" s="1"/>
  <c r="L37" i="11"/>
  <c r="M37" i="11" s="1"/>
  <c r="N37" i="11" s="1"/>
  <c r="O37" i="11" s="1"/>
  <c r="P37" i="11" s="1"/>
  <c r="Q37" i="11" s="1"/>
  <c r="G37" i="11"/>
  <c r="H37" i="11" s="1"/>
  <c r="I37" i="11" s="1"/>
  <c r="J37" i="11" s="1"/>
  <c r="S36" i="11"/>
  <c r="T36" i="11" s="1"/>
  <c r="M36" i="11"/>
  <c r="N36" i="11" s="1"/>
  <c r="O36" i="11" s="1"/>
  <c r="P36" i="11" s="1"/>
  <c r="Q36" i="11" s="1"/>
  <c r="G36" i="11"/>
  <c r="H36" i="11" s="1"/>
  <c r="I36" i="11" s="1"/>
  <c r="J36" i="11" s="1"/>
  <c r="S35" i="11"/>
  <c r="T35" i="11" s="1"/>
  <c r="M35" i="11"/>
  <c r="N35" i="11" s="1"/>
  <c r="O35" i="11" s="1"/>
  <c r="P35" i="11" s="1"/>
  <c r="Q35" i="11" s="1"/>
  <c r="G35" i="11"/>
  <c r="H35" i="11" s="1"/>
  <c r="I35" i="11" s="1"/>
  <c r="J35" i="11" s="1"/>
  <c r="S34" i="11"/>
  <c r="T34" i="11" s="1"/>
  <c r="M34" i="11"/>
  <c r="N34" i="11" s="1"/>
  <c r="O34" i="11" s="1"/>
  <c r="P34" i="11" s="1"/>
  <c r="Q34" i="11" s="1"/>
  <c r="G34" i="11"/>
  <c r="M18" i="11"/>
  <c r="N18" i="11" s="1"/>
  <c r="O18" i="11" s="1"/>
  <c r="P18" i="11" s="1"/>
  <c r="Q18" i="11" s="1"/>
  <c r="R18" i="11" s="1"/>
  <c r="S18" i="11" s="1"/>
  <c r="T18" i="11" s="1"/>
  <c r="M14" i="11"/>
  <c r="N14" i="11" s="1"/>
  <c r="O14" i="11" s="1"/>
  <c r="M12" i="11"/>
  <c r="N12" i="11" s="1"/>
  <c r="T5" i="11"/>
  <c r="P5" i="11"/>
  <c r="Q5" i="11" s="1"/>
  <c r="M5" i="11"/>
  <c r="G3" i="1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K42" i="12"/>
  <c r="F42" i="12"/>
  <c r="S41" i="12"/>
  <c r="T41" i="12" s="1"/>
  <c r="L41" i="12"/>
  <c r="M41" i="12" s="1"/>
  <c r="N41" i="12" s="1"/>
  <c r="O41" i="12" s="1"/>
  <c r="P41" i="12" s="1"/>
  <c r="Q41" i="12" s="1"/>
  <c r="G41" i="12"/>
  <c r="H41" i="12" s="1"/>
  <c r="I41" i="12" s="1"/>
  <c r="J41" i="12" s="1"/>
  <c r="S40" i="12"/>
  <c r="T40" i="12" s="1"/>
  <c r="L40" i="12"/>
  <c r="M40" i="12" s="1"/>
  <c r="N40" i="12" s="1"/>
  <c r="O40" i="12" s="1"/>
  <c r="P40" i="12" s="1"/>
  <c r="Q40" i="12" s="1"/>
  <c r="G40" i="12"/>
  <c r="H40" i="12" s="1"/>
  <c r="I40" i="12" s="1"/>
  <c r="J40" i="12" s="1"/>
  <c r="S39" i="12"/>
  <c r="T39" i="12" s="1"/>
  <c r="L39" i="12"/>
  <c r="M39" i="12" s="1"/>
  <c r="N39" i="12" s="1"/>
  <c r="O39" i="12" s="1"/>
  <c r="P39" i="12" s="1"/>
  <c r="Q39" i="12" s="1"/>
  <c r="G39" i="12"/>
  <c r="H39" i="12" s="1"/>
  <c r="I39" i="12" s="1"/>
  <c r="J39" i="12" s="1"/>
  <c r="S38" i="12"/>
  <c r="T38" i="12" s="1"/>
  <c r="L38" i="12"/>
  <c r="M38" i="12" s="1"/>
  <c r="N38" i="12" s="1"/>
  <c r="O38" i="12" s="1"/>
  <c r="P38" i="12" s="1"/>
  <c r="Q38" i="12" s="1"/>
  <c r="G38" i="12"/>
  <c r="H38" i="12" s="1"/>
  <c r="I38" i="12" s="1"/>
  <c r="J38" i="12" s="1"/>
  <c r="S37" i="12"/>
  <c r="T37" i="12" s="1"/>
  <c r="L37" i="12"/>
  <c r="M37" i="12" s="1"/>
  <c r="N37" i="12" s="1"/>
  <c r="O37" i="12" s="1"/>
  <c r="P37" i="12" s="1"/>
  <c r="Q37" i="12" s="1"/>
  <c r="G37" i="12"/>
  <c r="H37" i="12" s="1"/>
  <c r="I37" i="12" s="1"/>
  <c r="J37" i="12" s="1"/>
  <c r="S36" i="12"/>
  <c r="T36" i="12" s="1"/>
  <c r="M36" i="12"/>
  <c r="N36" i="12" s="1"/>
  <c r="O36" i="12" s="1"/>
  <c r="P36" i="12" s="1"/>
  <c r="Q36" i="12" s="1"/>
  <c r="G36" i="12"/>
  <c r="H36" i="12" s="1"/>
  <c r="I36" i="12" s="1"/>
  <c r="J36" i="12" s="1"/>
  <c r="S35" i="12"/>
  <c r="T35" i="12" s="1"/>
  <c r="M35" i="12"/>
  <c r="N35" i="12" s="1"/>
  <c r="O35" i="12" s="1"/>
  <c r="P35" i="12" s="1"/>
  <c r="Q35" i="12" s="1"/>
  <c r="G35" i="12"/>
  <c r="H35" i="12" s="1"/>
  <c r="I35" i="12" s="1"/>
  <c r="J35" i="12" s="1"/>
  <c r="S34" i="12"/>
  <c r="T34" i="12" s="1"/>
  <c r="M34" i="12"/>
  <c r="N34" i="12" s="1"/>
  <c r="O34" i="12" s="1"/>
  <c r="P34" i="12" s="1"/>
  <c r="Q34" i="12" s="1"/>
  <c r="G34" i="12"/>
  <c r="M18" i="12"/>
  <c r="N18" i="12" s="1"/>
  <c r="O18" i="12" s="1"/>
  <c r="P18" i="12" s="1"/>
  <c r="Q18" i="12" s="1"/>
  <c r="R18" i="12" s="1"/>
  <c r="S18" i="12" s="1"/>
  <c r="T18" i="12" s="1"/>
  <c r="M14" i="12"/>
  <c r="N14" i="12" s="1"/>
  <c r="O14" i="12" s="1"/>
  <c r="M12" i="12"/>
  <c r="N12" i="12" s="1"/>
  <c r="T5" i="12"/>
  <c r="P5" i="12"/>
  <c r="Q5" i="12" s="1"/>
  <c r="M5" i="12"/>
  <c r="G3" i="12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K42" i="9"/>
  <c r="F42" i="9"/>
  <c r="S41" i="9"/>
  <c r="T41" i="9" s="1"/>
  <c r="L41" i="9"/>
  <c r="M41" i="9" s="1"/>
  <c r="N41" i="9" s="1"/>
  <c r="O41" i="9" s="1"/>
  <c r="P41" i="9" s="1"/>
  <c r="Q41" i="9" s="1"/>
  <c r="G41" i="9"/>
  <c r="H41" i="9" s="1"/>
  <c r="I41" i="9" s="1"/>
  <c r="J41" i="9" s="1"/>
  <c r="S40" i="9"/>
  <c r="T40" i="9" s="1"/>
  <c r="L40" i="9"/>
  <c r="M40" i="9" s="1"/>
  <c r="N40" i="9" s="1"/>
  <c r="O40" i="9" s="1"/>
  <c r="P40" i="9" s="1"/>
  <c r="Q40" i="9" s="1"/>
  <c r="G40" i="9"/>
  <c r="H40" i="9" s="1"/>
  <c r="I40" i="9" s="1"/>
  <c r="J40" i="9" s="1"/>
  <c r="S39" i="9"/>
  <c r="T39" i="9" s="1"/>
  <c r="L39" i="9"/>
  <c r="M39" i="9" s="1"/>
  <c r="N39" i="9" s="1"/>
  <c r="O39" i="9" s="1"/>
  <c r="P39" i="9" s="1"/>
  <c r="Q39" i="9" s="1"/>
  <c r="G39" i="9"/>
  <c r="H39" i="9" s="1"/>
  <c r="I39" i="9" s="1"/>
  <c r="J39" i="9" s="1"/>
  <c r="S38" i="9"/>
  <c r="T38" i="9" s="1"/>
  <c r="L38" i="9"/>
  <c r="M38" i="9" s="1"/>
  <c r="N38" i="9" s="1"/>
  <c r="O38" i="9" s="1"/>
  <c r="P38" i="9" s="1"/>
  <c r="Q38" i="9" s="1"/>
  <c r="G38" i="9"/>
  <c r="H38" i="9" s="1"/>
  <c r="I38" i="9" s="1"/>
  <c r="J38" i="9" s="1"/>
  <c r="S37" i="9"/>
  <c r="T37" i="9" s="1"/>
  <c r="L37" i="9"/>
  <c r="M37" i="9" s="1"/>
  <c r="N37" i="9" s="1"/>
  <c r="O37" i="9" s="1"/>
  <c r="P37" i="9" s="1"/>
  <c r="Q37" i="9" s="1"/>
  <c r="G37" i="9"/>
  <c r="H37" i="9" s="1"/>
  <c r="I37" i="9" s="1"/>
  <c r="J37" i="9" s="1"/>
  <c r="S36" i="9"/>
  <c r="T36" i="9" s="1"/>
  <c r="M36" i="9"/>
  <c r="N36" i="9" s="1"/>
  <c r="O36" i="9" s="1"/>
  <c r="P36" i="9" s="1"/>
  <c r="Q36" i="9" s="1"/>
  <c r="G36" i="9"/>
  <c r="H36" i="9" s="1"/>
  <c r="I36" i="9" s="1"/>
  <c r="J36" i="9" s="1"/>
  <c r="S35" i="9"/>
  <c r="T35" i="9" s="1"/>
  <c r="M35" i="9"/>
  <c r="N35" i="9" s="1"/>
  <c r="O35" i="9" s="1"/>
  <c r="P35" i="9" s="1"/>
  <c r="Q35" i="9" s="1"/>
  <c r="G35" i="9"/>
  <c r="H35" i="9" s="1"/>
  <c r="I35" i="9" s="1"/>
  <c r="J35" i="9" s="1"/>
  <c r="S34" i="9"/>
  <c r="T34" i="9" s="1"/>
  <c r="M34" i="9"/>
  <c r="N34" i="9" s="1"/>
  <c r="O34" i="9" s="1"/>
  <c r="P34" i="9" s="1"/>
  <c r="Q34" i="9" s="1"/>
  <c r="G34" i="9"/>
  <c r="M18" i="9"/>
  <c r="N18" i="9" s="1"/>
  <c r="O18" i="9" s="1"/>
  <c r="P18" i="9" s="1"/>
  <c r="Q18" i="9" s="1"/>
  <c r="R18" i="9" s="1"/>
  <c r="S18" i="9" s="1"/>
  <c r="T18" i="9" s="1"/>
  <c r="M14" i="9"/>
  <c r="N14" i="9" s="1"/>
  <c r="O14" i="9" s="1"/>
  <c r="M12" i="9"/>
  <c r="N12" i="9" s="1"/>
  <c r="T5" i="9"/>
  <c r="P5" i="9"/>
  <c r="Q5" i="9" s="1"/>
  <c r="M5" i="9"/>
  <c r="G3" i="9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X29" i="13"/>
  <c r="W29" i="13"/>
  <c r="V29" i="13"/>
  <c r="U29" i="13"/>
  <c r="R29" i="13"/>
  <c r="K29" i="13"/>
  <c r="F29" i="13"/>
  <c r="S24" i="13"/>
  <c r="T24" i="13" s="1"/>
  <c r="S23" i="13"/>
  <c r="S21" i="13"/>
  <c r="T21" i="13" s="1"/>
  <c r="L21" i="13"/>
  <c r="M21" i="13" s="1"/>
  <c r="N21" i="13" s="1"/>
  <c r="O21" i="13" s="1"/>
  <c r="P21" i="13" s="1"/>
  <c r="Q21" i="13" s="1"/>
  <c r="G21" i="13"/>
  <c r="H21" i="13" s="1"/>
  <c r="I21" i="13" s="1"/>
  <c r="J21" i="13" s="1"/>
  <c r="G18" i="13"/>
  <c r="H18" i="13" s="1"/>
  <c r="I18" i="13" s="1"/>
  <c r="J18" i="13" s="1"/>
  <c r="K18" i="13" s="1"/>
  <c r="L18" i="13" s="1"/>
  <c r="M18" i="13" s="1"/>
  <c r="N18" i="13" s="1"/>
  <c r="O18" i="13" s="1"/>
  <c r="P18" i="13" s="1"/>
  <c r="Q18" i="13" s="1"/>
  <c r="R18" i="13" s="1"/>
  <c r="S18" i="13" s="1"/>
  <c r="T18" i="13" s="1"/>
  <c r="U18" i="13" s="1"/>
  <c r="V18" i="13" s="1"/>
  <c r="F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R14" i="13"/>
  <c r="K14" i="13"/>
  <c r="S12" i="13"/>
  <c r="T12" i="13" s="1"/>
  <c r="L12" i="13"/>
  <c r="M12" i="13" s="1"/>
  <c r="N12" i="13" s="1"/>
  <c r="O12" i="13" s="1"/>
  <c r="P12" i="13" s="1"/>
  <c r="Q12" i="13" s="1"/>
  <c r="G12" i="13"/>
  <c r="H12" i="13" s="1"/>
  <c r="I12" i="13" s="1"/>
  <c r="J12" i="13" s="1"/>
  <c r="S11" i="13"/>
  <c r="T11" i="13" s="1"/>
  <c r="G11" i="13"/>
  <c r="H11" i="13" s="1"/>
  <c r="I11" i="13" s="1"/>
  <c r="J11" i="13" s="1"/>
  <c r="S10" i="13"/>
  <c r="T10" i="13" s="1"/>
  <c r="G10" i="13"/>
  <c r="H10" i="13" s="1"/>
  <c r="I10" i="13" s="1"/>
  <c r="J10" i="13" s="1"/>
  <c r="S9" i="13"/>
  <c r="T9" i="13" s="1"/>
  <c r="S8" i="13"/>
  <c r="T8" i="13" s="1"/>
  <c r="G3" i="13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S84" i="11" l="1"/>
  <c r="G84" i="11"/>
  <c r="L84" i="11"/>
  <c r="S84" i="9"/>
  <c r="T84" i="9"/>
  <c r="G42" i="11"/>
  <c r="M42" i="11"/>
  <c r="S84" i="12"/>
  <c r="L84" i="10"/>
  <c r="G42" i="9"/>
  <c r="G42" i="12"/>
  <c r="L84" i="12"/>
  <c r="G84" i="10"/>
  <c r="Q47" i="9"/>
  <c r="O84" i="12"/>
  <c r="P47" i="12"/>
  <c r="T84" i="11"/>
  <c r="I84" i="9"/>
  <c r="J76" i="9"/>
  <c r="J84" i="9" s="1"/>
  <c r="H84" i="12"/>
  <c r="I76" i="12"/>
  <c r="N84" i="11"/>
  <c r="O47" i="11"/>
  <c r="M84" i="9"/>
  <c r="T84" i="12"/>
  <c r="T84" i="10"/>
  <c r="N76" i="9"/>
  <c r="O76" i="9" s="1"/>
  <c r="P76" i="9" s="1"/>
  <c r="Q76" i="9" s="1"/>
  <c r="M84" i="12"/>
  <c r="L84" i="9"/>
  <c r="H76" i="11"/>
  <c r="N47" i="10"/>
  <c r="M80" i="10"/>
  <c r="N80" i="10" s="1"/>
  <c r="O80" i="10" s="1"/>
  <c r="P80" i="10" s="1"/>
  <c r="Q80" i="10" s="1"/>
  <c r="S84" i="10"/>
  <c r="N84" i="12"/>
  <c r="M84" i="11"/>
  <c r="G84" i="9"/>
  <c r="H84" i="9"/>
  <c r="G84" i="12"/>
  <c r="H77" i="10"/>
  <c r="I77" i="10" s="1"/>
  <c r="J77" i="10" s="1"/>
  <c r="I76" i="10"/>
  <c r="M42" i="10"/>
  <c r="H42" i="10"/>
  <c r="I34" i="10"/>
  <c r="O42" i="11"/>
  <c r="P14" i="11"/>
  <c r="O42" i="9"/>
  <c r="P14" i="9"/>
  <c r="O42" i="12"/>
  <c r="P14" i="12"/>
  <c r="M42" i="9"/>
  <c r="M42" i="12"/>
  <c r="O42" i="10"/>
  <c r="P14" i="10"/>
  <c r="N5" i="9"/>
  <c r="N42" i="9" s="1"/>
  <c r="N5" i="12"/>
  <c r="N42" i="12" s="1"/>
  <c r="H34" i="12"/>
  <c r="N5" i="11"/>
  <c r="N42" i="11" s="1"/>
  <c r="H34" i="11"/>
  <c r="N5" i="10"/>
  <c r="N42" i="10" s="1"/>
  <c r="H34" i="9"/>
  <c r="L42" i="9"/>
  <c r="L42" i="12"/>
  <c r="L42" i="11"/>
  <c r="L42" i="10"/>
  <c r="G42" i="10"/>
  <c r="G14" i="13"/>
  <c r="L14" i="13"/>
  <c r="M14" i="13"/>
  <c r="S14" i="13"/>
  <c r="S29" i="13"/>
  <c r="M29" i="13"/>
  <c r="T23" i="13"/>
  <c r="T29" i="13" s="1"/>
  <c r="L29" i="13"/>
  <c r="T14" i="13"/>
  <c r="O84" i="9" l="1"/>
  <c r="J76" i="10"/>
  <c r="J84" i="10" s="1"/>
  <c r="I84" i="10"/>
  <c r="M84" i="10"/>
  <c r="N84" i="10"/>
  <c r="O47" i="10"/>
  <c r="O84" i="11"/>
  <c r="P47" i="11"/>
  <c r="H84" i="10"/>
  <c r="N84" i="9"/>
  <c r="H84" i="11"/>
  <c r="I76" i="11"/>
  <c r="I84" i="12"/>
  <c r="J76" i="12"/>
  <c r="J84" i="12" s="1"/>
  <c r="Q47" i="12"/>
  <c r="Q84" i="12" s="1"/>
  <c r="P84" i="12"/>
  <c r="Q84" i="9"/>
  <c r="P84" i="9"/>
  <c r="P42" i="10"/>
  <c r="Q14" i="10"/>
  <c r="H42" i="9"/>
  <c r="I34" i="9"/>
  <c r="P42" i="9"/>
  <c r="Q14" i="9"/>
  <c r="H42" i="12"/>
  <c r="I34" i="12"/>
  <c r="H42" i="11"/>
  <c r="I34" i="11"/>
  <c r="P42" i="11"/>
  <c r="Q14" i="11"/>
  <c r="P42" i="12"/>
  <c r="Q14" i="12"/>
  <c r="J34" i="10"/>
  <c r="J42" i="10" s="1"/>
  <c r="I42" i="10"/>
  <c r="N29" i="13"/>
  <c r="H14" i="13"/>
  <c r="P84" i="11" l="1"/>
  <c r="Q47" i="11"/>
  <c r="Q84" i="11" s="1"/>
  <c r="O84" i="10"/>
  <c r="P47" i="10"/>
  <c r="I84" i="11"/>
  <c r="J76" i="11"/>
  <c r="J84" i="11" s="1"/>
  <c r="J34" i="12"/>
  <c r="J42" i="12" s="1"/>
  <c r="I42" i="12"/>
  <c r="R14" i="12"/>
  <c r="Q42" i="12"/>
  <c r="R14" i="9"/>
  <c r="Q42" i="9"/>
  <c r="R14" i="11"/>
  <c r="Q42" i="11"/>
  <c r="J34" i="9"/>
  <c r="J42" i="9" s="1"/>
  <c r="I42" i="9"/>
  <c r="J34" i="11"/>
  <c r="J42" i="11" s="1"/>
  <c r="I42" i="11"/>
  <c r="Q42" i="10"/>
  <c r="R14" i="10"/>
  <c r="N14" i="13"/>
  <c r="O29" i="13"/>
  <c r="I14" i="13"/>
  <c r="J14" i="13"/>
  <c r="O14" i="13"/>
  <c r="P84" i="10" l="1"/>
  <c r="Q47" i="10"/>
  <c r="Q84" i="10" s="1"/>
  <c r="S14" i="10"/>
  <c r="R42" i="10"/>
  <c r="S14" i="9"/>
  <c r="R42" i="9"/>
  <c r="S14" i="11"/>
  <c r="R42" i="11"/>
  <c r="S14" i="12"/>
  <c r="R42" i="12"/>
  <c r="P29" i="13"/>
  <c r="Q29" i="13"/>
  <c r="Q14" i="13"/>
  <c r="P14" i="13"/>
  <c r="T14" i="12" l="1"/>
  <c r="T42" i="12" s="1"/>
  <c r="S42" i="12"/>
  <c r="T14" i="10"/>
  <c r="T42" i="10" s="1"/>
  <c r="S42" i="10"/>
  <c r="T14" i="11"/>
  <c r="T42" i="11" s="1"/>
  <c r="S42" i="11"/>
  <c r="T14" i="9"/>
  <c r="T42" i="9" s="1"/>
  <c r="S42" i="9"/>
  <c r="H29" i="13" l="1"/>
  <c r="I29" i="13"/>
  <c r="G29" i="13"/>
  <c r="J29" i="13"/>
</calcChain>
</file>

<file path=xl/sharedStrings.xml><?xml version="1.0" encoding="utf-8"?>
<sst xmlns="http://schemas.openxmlformats.org/spreadsheetml/2006/main" count="773" uniqueCount="30">
  <si>
    <t>Metode</t>
  </si>
  <si>
    <t>Andel af N ab lager pr. gødningstype</t>
  </si>
  <si>
    <t>antal timer</t>
  </si>
  <si>
    <t>-/+</t>
  </si>
  <si>
    <t>Vinter-forår</t>
  </si>
  <si>
    <t>-</t>
  </si>
  <si>
    <t>&lt; 12 timer</t>
  </si>
  <si>
    <t>&gt; 12 timer</t>
  </si>
  <si>
    <t>+</t>
  </si>
  <si>
    <t>Forår-sommer</t>
  </si>
  <si>
    <t>Sensommer-efterår</t>
  </si>
  <si>
    <t>Kontrol:</t>
  </si>
  <si>
    <t>I alt</t>
  </si>
  <si>
    <t>Marts</t>
  </si>
  <si>
    <t>April</t>
  </si>
  <si>
    <t>Sommer</t>
  </si>
  <si>
    <t>Efterår</t>
  </si>
  <si>
    <t>Sommer, græsnedfældning</t>
  </si>
  <si>
    <t>Sommer, før vinterraps</t>
  </si>
  <si>
    <t>Maj</t>
  </si>
  <si>
    <t>Slæbeslanger</t>
  </si>
  <si>
    <t>Bredspredning</t>
  </si>
  <si>
    <t>Henliggetid</t>
  </si>
  <si>
    <t>Kvæg</t>
  </si>
  <si>
    <t>Svin</t>
  </si>
  <si>
    <t>Afgrødestatus</t>
  </si>
  <si>
    <t>Udbringningstidspunkt</t>
  </si>
  <si>
    <t>Nedfælder</t>
  </si>
  <si>
    <t>Henliggetid, timer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</si>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</sst>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(* #,##0.00_);_(* \(#,##0.00\);_(* &quot;-&quot;??_);_(@_)"/>
    <numFmt numFmtId="166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>
      <alignment horizontal="right"/>
    </xf>
    <xf numFmtId="2" fontId="2" fillId="0" borderId="0" xfId="0" applyNumberFormat="1" applyFont="1" applyFill="1"/>
    <xf numFmtId="1" fontId="2" fillId="0" borderId="0" xfId="0" applyNumberFormat="1" applyFont="1" applyFill="1" applyAlignment="1">
      <alignment horizontal="right"/>
    </xf>
    <xf numFmtId="1" fontId="2" fillId="0" borderId="0" xfId="0" quotePrefix="1" applyNumberFormat="1" applyFont="1" applyFill="1" applyAlignment="1">
      <alignment horizontal="right"/>
    </xf>
    <xf numFmtId="1" fontId="2" fillId="0" borderId="0" xfId="0" applyNumberFormat="1" applyFont="1" applyFill="1"/>
    <xf numFmtId="1" fontId="2" fillId="0" borderId="0" xfId="0" applyNumberFormat="1" applyFont="1" applyAlignment="1">
      <alignment horizontal="right"/>
    </xf>
    <xf numFmtId="0" fontId="2" fillId="0" borderId="0" xfId="0" applyFont="1" applyFill="1" applyBorder="1"/>
    <xf numFmtId="0" fontId="2" fillId="0" borderId="0" xfId="0" quotePrefix="1" applyFont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" fontId="2" fillId="0" borderId="1" xfId="0" quotePrefix="1" applyNumberFormat="1" applyFont="1" applyFill="1" applyBorder="1" applyAlignment="1">
      <alignment horizontal="right"/>
    </xf>
    <xf numFmtId="1" fontId="2" fillId="0" borderId="1" xfId="0" applyNumberFormat="1" applyFont="1" applyFill="1" applyBorder="1"/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0" fontId="2" fillId="0" borderId="0" xfId="0" quotePrefix="1" applyFont="1" applyFill="1" applyAlignment="1">
      <alignment horizontal="right"/>
    </xf>
    <xf numFmtId="1" fontId="3" fillId="0" borderId="0" xfId="0" quotePrefix="1" applyNumberFormat="1" applyFont="1" applyFill="1" applyAlignment="1">
      <alignment horizontal="right"/>
    </xf>
    <xf numFmtId="0" fontId="2" fillId="0" borderId="0" xfId="0" quotePrefix="1" applyFont="1" applyFill="1" applyBorder="1" applyAlignment="1">
      <alignment horizontal="right"/>
    </xf>
    <xf numFmtId="1" fontId="3" fillId="0" borderId="0" xfId="0" quotePrefix="1" applyNumberFormat="1" applyFont="1" applyFill="1" applyBorder="1" applyAlignment="1">
      <alignment horizontal="right"/>
    </xf>
    <xf numFmtId="1" fontId="2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Alignment="1">
      <alignment horizontal="right"/>
    </xf>
    <xf numFmtId="166" fontId="2" fillId="0" borderId="0" xfId="0" applyNumberFormat="1" applyFont="1" applyFill="1" applyAlignment="1">
      <alignment horizontal="right"/>
    </xf>
    <xf numFmtId="0" fontId="2" fillId="0" borderId="0" xfId="0" quotePrefix="1" applyFont="1" applyFill="1" applyBorder="1" applyAlignment="1">
      <alignment horizontal="center"/>
    </xf>
    <xf numFmtId="1" fontId="2" fillId="0" borderId="0" xfId="0" applyNumberFormat="1" applyFont="1" applyFill="1" applyBorder="1"/>
    <xf numFmtId="2" fontId="3" fillId="0" borderId="1" xfId="0" applyNumberFormat="1" applyFont="1" applyFill="1" applyBorder="1"/>
    <xf numFmtId="2" fontId="3" fillId="0" borderId="1" xfId="0" quotePrefix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right"/>
    </xf>
    <xf numFmtId="1" fontId="3" fillId="0" borderId="1" xfId="0" applyNumberFormat="1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right"/>
    </xf>
    <xf numFmtId="1" fontId="2" fillId="0" borderId="0" xfId="1" applyNumberFormat="1" applyFont="1" applyFill="1" applyAlignment="1">
      <alignment horizontal="right"/>
    </xf>
    <xf numFmtId="1" fontId="4" fillId="0" borderId="1" xfId="0" applyNumberFormat="1" applyFont="1" applyBorder="1" applyAlignment="1">
      <alignment horizontal="right"/>
    </xf>
    <xf numFmtId="2" fontId="2" fillId="0" borderId="0" xfId="0" applyNumberFormat="1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Continuous"/>
    </xf>
    <xf numFmtId="1" fontId="3" fillId="0" borderId="1" xfId="0" applyNumberFormat="1" applyFont="1" applyBorder="1" applyAlignment="1">
      <alignment horizontal="right"/>
    </xf>
    <xf numFmtId="0" fontId="0" fillId="0" borderId="0" xfId="0" applyBorder="1"/>
    <xf numFmtId="0" fontId="6" fillId="0" borderId="0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2" fontId="7" fillId="0" borderId="1" xfId="0" applyNumberFormat="1" applyFont="1" applyBorder="1"/>
    <xf numFmtId="0" fontId="5" fillId="0" borderId="0" xfId="0" applyFont="1" applyBorder="1" applyAlignment="1">
      <alignment horizontal="left"/>
    </xf>
    <xf numFmtId="0" fontId="6" fillId="0" borderId="0" xfId="0" applyFont="1"/>
    <xf numFmtId="0" fontId="2" fillId="0" borderId="0" xfId="0" applyFont="1" applyBorder="1"/>
    <xf numFmtId="0" fontId="2" fillId="2" borderId="0" xfId="0" applyFont="1" applyFill="1"/>
    <xf numFmtId="1" fontId="2" fillId="2" borderId="0" xfId="0" quotePrefix="1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1" fontId="2" fillId="2" borderId="0" xfId="0" applyNumberFormat="1" applyFont="1" applyFill="1" applyBorder="1" applyAlignment="1">
      <alignment horizontal="right"/>
    </xf>
    <xf numFmtId="1" fontId="2" fillId="2" borderId="0" xfId="0" quotePrefix="1" applyNumberFormat="1" applyFont="1" applyFill="1" applyBorder="1" applyAlignment="1">
      <alignment horizontal="right"/>
    </xf>
    <xf numFmtId="0" fontId="2" fillId="2" borderId="0" xfId="0" applyFont="1" applyFill="1" applyBorder="1"/>
    <xf numFmtId="0" fontId="0" fillId="3" borderId="0" xfId="0" applyFill="1" applyBorder="1"/>
    <xf numFmtId="0" fontId="2" fillId="3" borderId="1" xfId="0" applyFont="1" applyFill="1" applyBorder="1" applyAlignment="1">
      <alignment horizontal="left" wrapText="1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2" fontId="3" fillId="3" borderId="1" xfId="0" applyNumberFormat="1" applyFont="1" applyFill="1" applyBorder="1" applyAlignment="1">
      <alignment horizontal="right"/>
    </xf>
    <xf numFmtId="0" fontId="0" fillId="3" borderId="0" xfId="0" applyFill="1"/>
    <xf numFmtId="1" fontId="2" fillId="3" borderId="0" xfId="0" applyNumberFormat="1" applyFont="1" applyFill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0" xfId="0" quotePrefix="1" applyFont="1" applyFill="1" applyAlignment="1">
      <alignment horizontal="right"/>
    </xf>
    <xf numFmtId="0" fontId="2" fillId="3" borderId="0" xfId="0" quotePrefix="1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</cellXfs>
  <cellStyles count="4">
    <cellStyle name="Comma 2" xfId="3"/>
    <cellStyle name="K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9"/>
  <sheetViews>
    <sheetView workbookViewId="0">
      <pane xSplit="4" ySplit="3" topLeftCell="E4" activePane="bottomRight" state="frozen"/>
      <selection pane="topRight" activeCell="F1" sqref="F1"/>
      <selection pane="bottomLeft" activeCell="A4" sqref="A4"/>
      <selection pane="bottomRight" activeCell="E4" sqref="E4"/>
    </sheetView>
  </sheetViews>
  <sheetFormatPr defaultColWidth="9.140625" defaultRowHeight="12.75" x14ac:dyDescent="0.2"/>
  <cols>
    <col min="1" max="1" width="12.85546875" style="43" bestFit="1" customWidth="1"/>
    <col min="2" max="2" width="7.5703125" style="43" customWidth="1"/>
    <col min="3" max="3" width="15.140625" style="43" customWidth="1"/>
    <col min="4" max="4" width="11.7109375" style="43" customWidth="1"/>
    <col min="5" max="5" width="11.7109375" style="58" customWidth="1"/>
    <col min="6" max="16384" width="9.140625" style="43"/>
  </cols>
  <sheetData>
    <row r="1" spans="1:234" ht="15" x14ac:dyDescent="0.2">
      <c r="A1" s="49" t="s">
        <v>1</v>
      </c>
    </row>
    <row r="2" spans="1:234" ht="15.75" x14ac:dyDescent="0.25">
      <c r="A2" s="44" t="s">
        <v>23</v>
      </c>
    </row>
    <row r="3" spans="1:234" s="13" customFormat="1" ht="25.5" x14ac:dyDescent="0.2">
      <c r="A3" s="45" t="s">
        <v>0</v>
      </c>
      <c r="B3" s="45" t="s">
        <v>25</v>
      </c>
      <c r="C3" s="46" t="s">
        <v>26</v>
      </c>
      <c r="D3" s="46" t="s">
        <v>28</v>
      </c>
      <c r="E3" s="59" t="s">
        <v>29</v>
      </c>
      <c r="F3" s="47">
        <v>1984</v>
      </c>
      <c r="G3" s="47">
        <f t="shared" ref="G3:V3" si="0">F3+1</f>
        <v>1985</v>
      </c>
      <c r="H3" s="47">
        <f t="shared" si="0"/>
        <v>1986</v>
      </c>
      <c r="I3" s="47">
        <f t="shared" si="0"/>
        <v>1987</v>
      </c>
      <c r="J3" s="47">
        <f t="shared" si="0"/>
        <v>1988</v>
      </c>
      <c r="K3" s="47">
        <f t="shared" si="0"/>
        <v>1989</v>
      </c>
      <c r="L3" s="47">
        <f t="shared" si="0"/>
        <v>1990</v>
      </c>
      <c r="M3" s="47">
        <f t="shared" si="0"/>
        <v>1991</v>
      </c>
      <c r="N3" s="47">
        <f t="shared" si="0"/>
        <v>1992</v>
      </c>
      <c r="O3" s="47">
        <f t="shared" si="0"/>
        <v>1993</v>
      </c>
      <c r="P3" s="47">
        <f t="shared" si="0"/>
        <v>1994</v>
      </c>
      <c r="Q3" s="47">
        <f t="shared" si="0"/>
        <v>1995</v>
      </c>
      <c r="R3" s="47">
        <f t="shared" si="0"/>
        <v>1996</v>
      </c>
      <c r="S3" s="47">
        <f t="shared" si="0"/>
        <v>1997</v>
      </c>
      <c r="T3" s="47">
        <f t="shared" si="0"/>
        <v>1998</v>
      </c>
      <c r="U3" s="47">
        <f t="shared" si="0"/>
        <v>1999</v>
      </c>
      <c r="V3" s="47">
        <f t="shared" si="0"/>
        <v>2000</v>
      </c>
      <c r="W3" s="15">
        <v>2001</v>
      </c>
      <c r="X3" s="15">
        <v>2002</v>
      </c>
      <c r="Y3" s="12">
        <v>2003</v>
      </c>
      <c r="Z3" s="15">
        <v>2004</v>
      </c>
      <c r="AA3" s="15">
        <v>2005</v>
      </c>
      <c r="AB3" s="15">
        <v>2006</v>
      </c>
      <c r="AC3" s="15">
        <v>2007</v>
      </c>
      <c r="AD3" s="15">
        <v>2008</v>
      </c>
      <c r="AE3" s="15">
        <v>2009</v>
      </c>
      <c r="AF3" s="15">
        <v>2010</v>
      </c>
      <c r="AG3" s="15">
        <v>2011</v>
      </c>
      <c r="AH3" s="15">
        <v>2012</v>
      </c>
      <c r="AI3" s="15">
        <v>2013</v>
      </c>
      <c r="AJ3" s="15">
        <v>2014</v>
      </c>
      <c r="AK3" s="15">
        <v>2015</v>
      </c>
      <c r="AL3" s="15">
        <v>2016</v>
      </c>
      <c r="AM3" s="15">
        <v>2017</v>
      </c>
      <c r="AN3" s="15">
        <v>2018</v>
      </c>
    </row>
    <row r="4" spans="1:234" s="1" customFormat="1" x14ac:dyDescent="0.2">
      <c r="A4" s="2" t="s">
        <v>21</v>
      </c>
      <c r="B4" s="3" t="s">
        <v>5</v>
      </c>
      <c r="C4" s="2" t="s">
        <v>4</v>
      </c>
      <c r="D4" s="1">
        <v>24</v>
      </c>
      <c r="E4" s="60"/>
      <c r="F4" s="7">
        <v>20</v>
      </c>
      <c r="G4" s="7">
        <v>19</v>
      </c>
      <c r="H4" s="7">
        <v>18</v>
      </c>
      <c r="I4" s="7">
        <v>17</v>
      </c>
      <c r="J4" s="7">
        <v>16</v>
      </c>
      <c r="K4" s="7">
        <v>15</v>
      </c>
      <c r="L4" s="7">
        <v>14.285714285714286</v>
      </c>
      <c r="M4" s="7">
        <v>13.571428571428573</v>
      </c>
      <c r="N4" s="7">
        <v>12.857142857142859</v>
      </c>
      <c r="O4" s="7">
        <v>12.142857142857146</v>
      </c>
      <c r="P4" s="7">
        <v>11.428571428571432</v>
      </c>
      <c r="Q4" s="7">
        <v>10.714285714285719</v>
      </c>
      <c r="R4" s="7">
        <v>10</v>
      </c>
      <c r="S4" s="7">
        <v>10</v>
      </c>
      <c r="T4" s="7">
        <v>10</v>
      </c>
      <c r="U4" s="7">
        <v>10</v>
      </c>
      <c r="V4" s="37">
        <v>9.0909090909090917</v>
      </c>
      <c r="W4" s="37">
        <v>10</v>
      </c>
      <c r="X4" s="37">
        <v>11</v>
      </c>
      <c r="Y4" s="37">
        <v>11</v>
      </c>
      <c r="Z4" s="37">
        <v>11</v>
      </c>
      <c r="AA4" s="37">
        <v>10</v>
      </c>
      <c r="AB4" s="37">
        <v>9</v>
      </c>
      <c r="AC4" s="37">
        <v>9</v>
      </c>
      <c r="AD4" s="37">
        <v>9</v>
      </c>
      <c r="AE4" s="37">
        <v>9</v>
      </c>
      <c r="AF4" s="37">
        <v>9</v>
      </c>
      <c r="AG4" s="37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</row>
    <row r="5" spans="1:234" s="1" customFormat="1" x14ac:dyDescent="0.2">
      <c r="A5" s="2"/>
      <c r="B5" s="3" t="s">
        <v>5</v>
      </c>
      <c r="C5" s="2" t="s">
        <v>4</v>
      </c>
      <c r="D5" s="4">
        <v>12</v>
      </c>
      <c r="E5" s="61"/>
      <c r="F5" s="25"/>
      <c r="G5" s="7"/>
      <c r="H5" s="7"/>
      <c r="I5" s="7"/>
      <c r="J5" s="7"/>
      <c r="K5" s="25"/>
      <c r="L5" s="7"/>
      <c r="M5" s="7"/>
      <c r="N5" s="7"/>
      <c r="O5" s="7"/>
      <c r="P5" s="7"/>
      <c r="Q5" s="7"/>
      <c r="R5" s="7"/>
      <c r="S5" s="7"/>
      <c r="T5" s="7"/>
      <c r="U5" s="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20"/>
      <c r="AI5" s="20"/>
      <c r="AJ5" s="20"/>
      <c r="AK5" s="20"/>
      <c r="AL5" s="20"/>
      <c r="AM5" s="20"/>
      <c r="AN5" s="20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</row>
    <row r="6" spans="1:234" s="1" customFormat="1" x14ac:dyDescent="0.2">
      <c r="A6" s="2"/>
      <c r="B6" s="3" t="s">
        <v>5</v>
      </c>
      <c r="C6" s="2" t="s">
        <v>4</v>
      </c>
      <c r="D6" s="4">
        <v>6</v>
      </c>
      <c r="E6" s="61"/>
      <c r="F6" s="6">
        <v>20</v>
      </c>
      <c r="G6" s="7">
        <v>18</v>
      </c>
      <c r="H6" s="7">
        <v>16</v>
      </c>
      <c r="I6" s="7">
        <v>14</v>
      </c>
      <c r="J6" s="7">
        <v>12</v>
      </c>
      <c r="K6" s="6">
        <v>10</v>
      </c>
      <c r="L6" s="7">
        <v>10.714285714285714</v>
      </c>
      <c r="M6" s="7">
        <v>11.428571428571427</v>
      </c>
      <c r="N6" s="7">
        <v>12.142857142857141</v>
      </c>
      <c r="O6" s="7">
        <v>12.857142857142854</v>
      </c>
      <c r="P6" s="7">
        <v>13.571428571428568</v>
      </c>
      <c r="Q6" s="7">
        <v>14.285714285714281</v>
      </c>
      <c r="R6" s="7">
        <v>15</v>
      </c>
      <c r="S6" s="7">
        <v>15</v>
      </c>
      <c r="T6" s="7">
        <v>15</v>
      </c>
      <c r="U6" s="7">
        <v>15</v>
      </c>
      <c r="V6" s="37">
        <v>13.636363636363637</v>
      </c>
      <c r="W6" s="37">
        <v>14</v>
      </c>
      <c r="X6" s="37">
        <v>15</v>
      </c>
      <c r="Y6" s="37">
        <v>15</v>
      </c>
      <c r="Z6" s="37">
        <v>14</v>
      </c>
      <c r="AA6" s="37">
        <v>14</v>
      </c>
      <c r="AB6" s="37">
        <v>13</v>
      </c>
      <c r="AC6" s="37">
        <v>12</v>
      </c>
      <c r="AD6" s="37">
        <v>12</v>
      </c>
      <c r="AE6" s="37">
        <v>12</v>
      </c>
      <c r="AF6" s="37">
        <v>12</v>
      </c>
      <c r="AG6" s="37">
        <v>20</v>
      </c>
      <c r="AH6" s="20">
        <v>20</v>
      </c>
      <c r="AI6" s="20">
        <v>20</v>
      </c>
      <c r="AJ6" s="20">
        <v>20</v>
      </c>
      <c r="AK6" s="20">
        <v>20</v>
      </c>
      <c r="AL6" s="20">
        <v>20</v>
      </c>
      <c r="AM6" s="20">
        <v>20</v>
      </c>
      <c r="AN6" s="20">
        <v>20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</row>
    <row r="7" spans="1:234" s="1" customFormat="1" x14ac:dyDescent="0.2">
      <c r="A7" s="2"/>
      <c r="B7" s="3" t="s">
        <v>5</v>
      </c>
      <c r="C7" s="2" t="s">
        <v>4</v>
      </c>
      <c r="D7" s="4">
        <v>4</v>
      </c>
      <c r="E7" s="61"/>
      <c r="F7" s="6">
        <v>10</v>
      </c>
      <c r="G7" s="7">
        <v>13</v>
      </c>
      <c r="H7" s="7">
        <v>16</v>
      </c>
      <c r="I7" s="7">
        <v>19</v>
      </c>
      <c r="J7" s="7">
        <v>22</v>
      </c>
      <c r="K7" s="6">
        <v>25</v>
      </c>
      <c r="L7" s="7">
        <v>25.714285714285715</v>
      </c>
      <c r="M7" s="7">
        <v>26.428571428571431</v>
      </c>
      <c r="N7" s="7">
        <v>27.142857142857146</v>
      </c>
      <c r="O7" s="7">
        <v>27.857142857142861</v>
      </c>
      <c r="P7" s="7">
        <v>28.571428571428577</v>
      </c>
      <c r="Q7" s="7">
        <v>29.285714285714292</v>
      </c>
      <c r="R7" s="7">
        <v>30</v>
      </c>
      <c r="S7" s="7">
        <v>31.666666666666668</v>
      </c>
      <c r="T7" s="7">
        <v>33.333333333333336</v>
      </c>
      <c r="U7" s="7">
        <v>35</v>
      </c>
      <c r="V7" s="37">
        <v>37.727272727272727</v>
      </c>
      <c r="W7" s="37">
        <v>49</v>
      </c>
      <c r="X7" s="37">
        <v>54</v>
      </c>
      <c r="Y7" s="37">
        <v>54</v>
      </c>
      <c r="Z7" s="37">
        <v>56</v>
      </c>
      <c r="AA7" s="37">
        <v>57</v>
      </c>
      <c r="AB7" s="37">
        <v>59</v>
      </c>
      <c r="AC7" s="37">
        <v>60</v>
      </c>
      <c r="AD7" s="37">
        <v>60</v>
      </c>
      <c r="AE7" s="37">
        <v>60</v>
      </c>
      <c r="AF7" s="37">
        <v>60</v>
      </c>
      <c r="AG7" s="37">
        <v>70</v>
      </c>
      <c r="AH7" s="20">
        <v>70</v>
      </c>
      <c r="AI7" s="20">
        <v>70</v>
      </c>
      <c r="AJ7" s="20">
        <v>70</v>
      </c>
      <c r="AK7" s="20">
        <v>70</v>
      </c>
      <c r="AL7" s="20">
        <v>70</v>
      </c>
      <c r="AM7" s="20">
        <v>70</v>
      </c>
      <c r="AN7" s="20">
        <v>70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</row>
    <row r="8" spans="1:234" s="1" customFormat="1" x14ac:dyDescent="0.2">
      <c r="A8" s="2"/>
      <c r="B8" s="3" t="s">
        <v>8</v>
      </c>
      <c r="C8" s="2" t="s">
        <v>9</v>
      </c>
      <c r="D8" s="4"/>
      <c r="E8" s="61"/>
      <c r="F8" s="6">
        <v>0</v>
      </c>
      <c r="G8" s="7">
        <v>0</v>
      </c>
      <c r="H8" s="7">
        <v>0</v>
      </c>
      <c r="I8" s="7">
        <v>0</v>
      </c>
      <c r="J8" s="7">
        <v>0</v>
      </c>
      <c r="K8" s="6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f t="shared" ref="S8:T12" si="1">R8+($U8-$R8)/3</f>
        <v>0</v>
      </c>
      <c r="T8" s="7">
        <f t="shared" si="1"/>
        <v>0</v>
      </c>
      <c r="U8" s="7">
        <v>0</v>
      </c>
      <c r="V8" s="37">
        <v>0</v>
      </c>
      <c r="W8" s="37">
        <v>0</v>
      </c>
      <c r="X8" s="37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5</v>
      </c>
      <c r="AH8" s="20">
        <v>5</v>
      </c>
      <c r="AI8" s="20">
        <v>5</v>
      </c>
      <c r="AJ8" s="20">
        <v>5</v>
      </c>
      <c r="AK8" s="20">
        <v>5</v>
      </c>
      <c r="AL8" s="20">
        <v>5</v>
      </c>
      <c r="AM8" s="20">
        <v>5</v>
      </c>
      <c r="AN8" s="20">
        <v>5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</row>
    <row r="9" spans="1:234" s="1" customFormat="1" x14ac:dyDescent="0.2">
      <c r="A9" s="2"/>
      <c r="B9" s="3" t="s">
        <v>8</v>
      </c>
      <c r="C9" s="2" t="s">
        <v>10</v>
      </c>
      <c r="D9" s="4"/>
      <c r="E9" s="61"/>
      <c r="F9" s="6">
        <v>0</v>
      </c>
      <c r="G9" s="7">
        <v>0</v>
      </c>
      <c r="H9" s="7">
        <v>0</v>
      </c>
      <c r="I9" s="7">
        <v>0</v>
      </c>
      <c r="J9" s="7">
        <v>0</v>
      </c>
      <c r="K9" s="6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f t="shared" si="1"/>
        <v>0</v>
      </c>
      <c r="T9" s="7">
        <f t="shared" si="1"/>
        <v>0</v>
      </c>
      <c r="U9" s="7">
        <v>0</v>
      </c>
      <c r="V9" s="37">
        <v>0</v>
      </c>
      <c r="W9" s="37">
        <v>0</v>
      </c>
      <c r="X9" s="37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</row>
    <row r="10" spans="1:234" s="1" customFormat="1" x14ac:dyDescent="0.2">
      <c r="A10" s="2"/>
      <c r="B10" s="3" t="s">
        <v>5</v>
      </c>
      <c r="C10" s="2" t="s">
        <v>10</v>
      </c>
      <c r="D10" s="1">
        <v>24</v>
      </c>
      <c r="E10" s="60"/>
      <c r="F10" s="7">
        <v>10</v>
      </c>
      <c r="G10" s="7">
        <f t="shared" ref="G10:J12" si="2">F10+($K10-$F10)/5</f>
        <v>13</v>
      </c>
      <c r="H10" s="7">
        <f t="shared" si="2"/>
        <v>16</v>
      </c>
      <c r="I10" s="7">
        <f t="shared" si="2"/>
        <v>19</v>
      </c>
      <c r="J10" s="7">
        <f t="shared" si="2"/>
        <v>22</v>
      </c>
      <c r="K10" s="7">
        <v>25</v>
      </c>
      <c r="L10" s="7">
        <v>25</v>
      </c>
      <c r="M10" s="7">
        <v>25</v>
      </c>
      <c r="N10" s="7">
        <v>25</v>
      </c>
      <c r="O10" s="7">
        <v>25</v>
      </c>
      <c r="P10" s="7">
        <v>25</v>
      </c>
      <c r="Q10" s="7">
        <v>25</v>
      </c>
      <c r="R10" s="7">
        <v>25</v>
      </c>
      <c r="S10" s="7">
        <f t="shared" si="1"/>
        <v>25</v>
      </c>
      <c r="T10" s="7">
        <f t="shared" si="1"/>
        <v>25</v>
      </c>
      <c r="U10" s="7">
        <v>25</v>
      </c>
      <c r="V10" s="37">
        <v>25.90909090909091</v>
      </c>
      <c r="W10" s="37">
        <v>18</v>
      </c>
      <c r="X10" s="37">
        <v>13</v>
      </c>
      <c r="Y10" s="2">
        <v>15</v>
      </c>
      <c r="Z10" s="37">
        <v>15</v>
      </c>
      <c r="AA10" s="37">
        <v>16</v>
      </c>
      <c r="AB10" s="37">
        <v>16</v>
      </c>
      <c r="AC10" s="37">
        <v>17</v>
      </c>
      <c r="AD10" s="37">
        <v>17</v>
      </c>
      <c r="AE10" s="37">
        <v>17</v>
      </c>
      <c r="AF10" s="37">
        <v>17</v>
      </c>
      <c r="AG10" s="37">
        <v>5</v>
      </c>
      <c r="AH10" s="20">
        <v>5</v>
      </c>
      <c r="AI10" s="20">
        <v>5</v>
      </c>
      <c r="AJ10" s="20">
        <v>5</v>
      </c>
      <c r="AK10" s="20">
        <v>5</v>
      </c>
      <c r="AL10" s="20">
        <v>5</v>
      </c>
      <c r="AM10" s="20">
        <v>5</v>
      </c>
      <c r="AN10" s="20">
        <v>5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</row>
    <row r="11" spans="1:234" s="1" customFormat="1" x14ac:dyDescent="0.2">
      <c r="A11" s="2"/>
      <c r="B11" s="3" t="s">
        <v>5</v>
      </c>
      <c r="C11" s="2" t="s">
        <v>10</v>
      </c>
      <c r="D11" s="4">
        <v>12</v>
      </c>
      <c r="E11" s="61"/>
      <c r="F11" s="7">
        <v>15</v>
      </c>
      <c r="G11" s="7">
        <f t="shared" si="2"/>
        <v>13</v>
      </c>
      <c r="H11" s="7">
        <f t="shared" si="2"/>
        <v>11</v>
      </c>
      <c r="I11" s="7">
        <f t="shared" si="2"/>
        <v>9</v>
      </c>
      <c r="J11" s="7">
        <f t="shared" si="2"/>
        <v>7</v>
      </c>
      <c r="K11" s="7">
        <v>5</v>
      </c>
      <c r="L11" s="7">
        <v>5</v>
      </c>
      <c r="M11" s="7">
        <v>5</v>
      </c>
      <c r="N11" s="7">
        <v>5</v>
      </c>
      <c r="O11" s="7">
        <v>5</v>
      </c>
      <c r="P11" s="7">
        <v>5</v>
      </c>
      <c r="Q11" s="7">
        <v>5</v>
      </c>
      <c r="R11" s="7">
        <v>5</v>
      </c>
      <c r="S11" s="7">
        <f t="shared" si="1"/>
        <v>5</v>
      </c>
      <c r="T11" s="7">
        <f t="shared" si="1"/>
        <v>5</v>
      </c>
      <c r="U11" s="7">
        <v>5</v>
      </c>
      <c r="V11" s="37">
        <v>4.5454545454545459</v>
      </c>
      <c r="W11" s="37">
        <v>3</v>
      </c>
      <c r="X11" s="37">
        <v>2</v>
      </c>
      <c r="Y11" s="2">
        <v>1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</row>
    <row r="12" spans="1:234" s="1" customFormat="1" x14ac:dyDescent="0.2">
      <c r="A12" s="10"/>
      <c r="B12" s="30" t="s">
        <v>5</v>
      </c>
      <c r="C12" s="2" t="s">
        <v>10</v>
      </c>
      <c r="D12" s="4">
        <v>6</v>
      </c>
      <c r="E12" s="61"/>
      <c r="F12" s="20">
        <v>25</v>
      </c>
      <c r="G12" s="7">
        <f t="shared" si="2"/>
        <v>24</v>
      </c>
      <c r="H12" s="7">
        <f t="shared" si="2"/>
        <v>23</v>
      </c>
      <c r="I12" s="7">
        <f t="shared" si="2"/>
        <v>22</v>
      </c>
      <c r="J12" s="7">
        <f t="shared" si="2"/>
        <v>21</v>
      </c>
      <c r="K12" s="20">
        <v>20</v>
      </c>
      <c r="L12" s="7">
        <f t="shared" ref="L12:Q12" si="3">K12-5/7</f>
        <v>19.285714285714285</v>
      </c>
      <c r="M12" s="7">
        <f t="shared" si="3"/>
        <v>18.571428571428569</v>
      </c>
      <c r="N12" s="7">
        <f t="shared" si="3"/>
        <v>17.857142857142854</v>
      </c>
      <c r="O12" s="7">
        <f t="shared" si="3"/>
        <v>17.142857142857139</v>
      </c>
      <c r="P12" s="7">
        <f t="shared" si="3"/>
        <v>16.428571428571423</v>
      </c>
      <c r="Q12" s="7">
        <f t="shared" si="3"/>
        <v>15.71428571428571</v>
      </c>
      <c r="R12" s="7">
        <v>15</v>
      </c>
      <c r="S12" s="7">
        <f t="shared" si="1"/>
        <v>13.333333333333334</v>
      </c>
      <c r="T12" s="7">
        <f t="shared" si="1"/>
        <v>11.666666666666668</v>
      </c>
      <c r="U12" s="7">
        <v>10</v>
      </c>
      <c r="V12" s="37">
        <v>9.0909090909090917</v>
      </c>
      <c r="W12" s="37">
        <v>6</v>
      </c>
      <c r="X12" s="37">
        <v>5</v>
      </c>
      <c r="Y12" s="2">
        <v>4</v>
      </c>
      <c r="Z12" s="37">
        <v>4</v>
      </c>
      <c r="AA12" s="37">
        <v>3</v>
      </c>
      <c r="AB12" s="37">
        <v>3</v>
      </c>
      <c r="AC12" s="37">
        <v>2</v>
      </c>
      <c r="AD12" s="37">
        <v>2</v>
      </c>
      <c r="AE12" s="37">
        <v>2</v>
      </c>
      <c r="AF12" s="37">
        <v>2</v>
      </c>
      <c r="AG12" s="37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</row>
    <row r="13" spans="1:234" s="1" customFormat="1" x14ac:dyDescent="0.2">
      <c r="A13" s="10"/>
      <c r="B13" s="30" t="s">
        <v>5</v>
      </c>
      <c r="C13" s="2" t="s">
        <v>10</v>
      </c>
      <c r="D13" s="4">
        <v>4</v>
      </c>
      <c r="E13" s="61"/>
      <c r="F13" s="20"/>
      <c r="G13" s="7"/>
      <c r="H13" s="7"/>
      <c r="I13" s="7"/>
      <c r="J13" s="7"/>
      <c r="K13" s="20"/>
      <c r="L13" s="7"/>
      <c r="M13" s="7"/>
      <c r="N13" s="7"/>
      <c r="O13" s="7"/>
      <c r="P13" s="7"/>
      <c r="Q13" s="7"/>
      <c r="R13" s="7"/>
      <c r="S13" s="7"/>
      <c r="T13" s="7"/>
      <c r="U13" s="7"/>
      <c r="V13" s="37"/>
      <c r="W13" s="37"/>
      <c r="X13" s="37"/>
      <c r="Y13" s="2"/>
      <c r="Z13" s="37"/>
      <c r="AA13" s="37"/>
      <c r="AB13" s="37"/>
      <c r="AC13" s="37"/>
      <c r="AD13" s="37"/>
      <c r="AE13" s="37"/>
      <c r="AF13" s="37"/>
      <c r="AG13" s="37"/>
      <c r="AH13" s="20"/>
      <c r="AI13" s="20"/>
      <c r="AJ13" s="20"/>
      <c r="AK13" s="20"/>
      <c r="AL13" s="20"/>
      <c r="AM13" s="20"/>
      <c r="AN13" s="20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</row>
    <row r="14" spans="1:234" s="1" customFormat="1" x14ac:dyDescent="0.2">
      <c r="A14" s="32"/>
      <c r="B14" s="33"/>
      <c r="C14" s="48" t="s">
        <v>11</v>
      </c>
      <c r="D14" s="34" t="s">
        <v>12</v>
      </c>
      <c r="E14" s="62"/>
      <c r="F14" s="35">
        <f>SUM(F4:F12)</f>
        <v>100</v>
      </c>
      <c r="G14" s="35">
        <f t="shared" ref="G14:AN14" si="4">SUM(G4:G12)</f>
        <v>100</v>
      </c>
      <c r="H14" s="35">
        <f t="shared" si="4"/>
        <v>100</v>
      </c>
      <c r="I14" s="35">
        <f t="shared" si="4"/>
        <v>100</v>
      </c>
      <c r="J14" s="35">
        <f t="shared" si="4"/>
        <v>100</v>
      </c>
      <c r="K14" s="35">
        <f t="shared" si="4"/>
        <v>100</v>
      </c>
      <c r="L14" s="35">
        <f t="shared" si="4"/>
        <v>100</v>
      </c>
      <c r="M14" s="35">
        <f t="shared" si="4"/>
        <v>100</v>
      </c>
      <c r="N14" s="35">
        <f t="shared" si="4"/>
        <v>100</v>
      </c>
      <c r="O14" s="35">
        <f t="shared" si="4"/>
        <v>100</v>
      </c>
      <c r="P14" s="35">
        <f t="shared" si="4"/>
        <v>100</v>
      </c>
      <c r="Q14" s="35">
        <f t="shared" si="4"/>
        <v>100</v>
      </c>
      <c r="R14" s="35">
        <f t="shared" si="4"/>
        <v>100</v>
      </c>
      <c r="S14" s="35">
        <f t="shared" si="4"/>
        <v>100</v>
      </c>
      <c r="T14" s="35">
        <f t="shared" si="4"/>
        <v>100.00000000000001</v>
      </c>
      <c r="U14" s="35">
        <f t="shared" si="4"/>
        <v>100</v>
      </c>
      <c r="V14" s="38">
        <f t="shared" si="4"/>
        <v>100</v>
      </c>
      <c r="W14" s="36">
        <f t="shared" si="4"/>
        <v>100</v>
      </c>
      <c r="X14" s="36">
        <f t="shared" si="4"/>
        <v>100</v>
      </c>
      <c r="Y14" s="36">
        <f t="shared" si="4"/>
        <v>100</v>
      </c>
      <c r="Z14" s="36">
        <f t="shared" si="4"/>
        <v>100</v>
      </c>
      <c r="AA14" s="36">
        <f t="shared" si="4"/>
        <v>100</v>
      </c>
      <c r="AB14" s="36">
        <f t="shared" si="4"/>
        <v>100</v>
      </c>
      <c r="AC14" s="36">
        <f t="shared" si="4"/>
        <v>100</v>
      </c>
      <c r="AD14" s="36">
        <f t="shared" si="4"/>
        <v>100</v>
      </c>
      <c r="AE14" s="36">
        <f t="shared" si="4"/>
        <v>100</v>
      </c>
      <c r="AF14" s="36">
        <f t="shared" si="4"/>
        <v>100</v>
      </c>
      <c r="AG14" s="36">
        <f t="shared" si="4"/>
        <v>100</v>
      </c>
      <c r="AH14" s="36">
        <f t="shared" si="4"/>
        <v>100</v>
      </c>
      <c r="AI14" s="36">
        <f t="shared" si="4"/>
        <v>100</v>
      </c>
      <c r="AJ14" s="36">
        <f t="shared" si="4"/>
        <v>100</v>
      </c>
      <c r="AK14" s="36">
        <f t="shared" si="4"/>
        <v>100</v>
      </c>
      <c r="AL14" s="36">
        <f t="shared" si="4"/>
        <v>100</v>
      </c>
      <c r="AM14" s="36">
        <f t="shared" si="4"/>
        <v>100</v>
      </c>
      <c r="AN14" s="36">
        <f t="shared" si="4"/>
        <v>100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</row>
    <row r="18" spans="1:238" s="13" customFormat="1" ht="25.5" x14ac:dyDescent="0.2">
      <c r="A18" s="45" t="s">
        <v>0</v>
      </c>
      <c r="B18" s="45" t="s">
        <v>25</v>
      </c>
      <c r="C18" s="46" t="s">
        <v>26</v>
      </c>
      <c r="D18" s="46" t="s">
        <v>28</v>
      </c>
      <c r="E18" s="59"/>
      <c r="F18" s="47">
        <v>1984</v>
      </c>
      <c r="G18" s="47">
        <f t="shared" ref="G18" si="5">F18+1</f>
        <v>1985</v>
      </c>
      <c r="H18" s="47">
        <f t="shared" ref="H18" si="6">G18+1</f>
        <v>1986</v>
      </c>
      <c r="I18" s="47">
        <f t="shared" ref="I18" si="7">H18+1</f>
        <v>1987</v>
      </c>
      <c r="J18" s="47">
        <f t="shared" ref="J18" si="8">I18+1</f>
        <v>1988</v>
      </c>
      <c r="K18" s="47">
        <f t="shared" ref="K18" si="9">J18+1</f>
        <v>1989</v>
      </c>
      <c r="L18" s="47">
        <f t="shared" ref="L18" si="10">K18+1</f>
        <v>1990</v>
      </c>
      <c r="M18" s="47">
        <f t="shared" ref="M18" si="11">L18+1</f>
        <v>1991</v>
      </c>
      <c r="N18" s="47">
        <f t="shared" ref="N18" si="12">M18+1</f>
        <v>1992</v>
      </c>
      <c r="O18" s="47">
        <f t="shared" ref="O18" si="13">N18+1</f>
        <v>1993</v>
      </c>
      <c r="P18" s="47">
        <f t="shared" ref="P18" si="14">O18+1</f>
        <v>1994</v>
      </c>
      <c r="Q18" s="47">
        <f t="shared" ref="Q18" si="15">P18+1</f>
        <v>1995</v>
      </c>
      <c r="R18" s="47">
        <f t="shared" ref="R18" si="16">Q18+1</f>
        <v>1996</v>
      </c>
      <c r="S18" s="47">
        <f t="shared" ref="S18" si="17">R18+1</f>
        <v>1997</v>
      </c>
      <c r="T18" s="47">
        <f t="shared" ref="T18" si="18">S18+1</f>
        <v>1998</v>
      </c>
      <c r="U18" s="47">
        <f t="shared" ref="U18" si="19">T18+1</f>
        <v>1999</v>
      </c>
      <c r="V18" s="47">
        <f t="shared" ref="V18" si="20">U18+1</f>
        <v>2000</v>
      </c>
      <c r="W18" s="15">
        <v>2001</v>
      </c>
      <c r="X18" s="15">
        <v>2002</v>
      </c>
      <c r="Y18" s="12">
        <v>2003</v>
      </c>
      <c r="Z18" s="15">
        <v>2004</v>
      </c>
      <c r="AA18" s="15">
        <v>2005</v>
      </c>
      <c r="AB18" s="15">
        <v>2006</v>
      </c>
      <c r="AC18" s="15">
        <v>2007</v>
      </c>
      <c r="AD18" s="15">
        <v>2008</v>
      </c>
      <c r="AE18" s="15">
        <v>2009</v>
      </c>
      <c r="AF18" s="15">
        <v>2010</v>
      </c>
      <c r="AG18" s="15">
        <v>2011</v>
      </c>
      <c r="AH18" s="15">
        <v>2012</v>
      </c>
      <c r="AI18" s="15">
        <v>2013</v>
      </c>
      <c r="AJ18" s="15">
        <v>2014</v>
      </c>
      <c r="AK18" s="15">
        <v>2015</v>
      </c>
      <c r="AL18" s="15">
        <v>2016</v>
      </c>
      <c r="AM18" s="15">
        <v>2017</v>
      </c>
      <c r="AN18" s="15">
        <v>2018</v>
      </c>
    </row>
    <row r="19" spans="1:238" s="1" customFormat="1" x14ac:dyDescent="0.2">
      <c r="A19" s="2" t="s">
        <v>21</v>
      </c>
      <c r="B19" s="3" t="s">
        <v>5</v>
      </c>
      <c r="C19" s="2" t="s">
        <v>4</v>
      </c>
      <c r="D19" s="1">
        <v>24</v>
      </c>
      <c r="E19" s="60"/>
      <c r="F19" s="6">
        <v>20</v>
      </c>
      <c r="G19" s="7">
        <f t="shared" ref="G19" si="21">F19+($K19-$F19)/5</f>
        <v>19</v>
      </c>
      <c r="H19" s="7">
        <f t="shared" ref="H19" si="22">G19+($K19-$F19)/5</f>
        <v>18</v>
      </c>
      <c r="I19" s="7">
        <f t="shared" ref="I19" si="23">H19+($K19-$F19)/5</f>
        <v>17</v>
      </c>
      <c r="J19" s="7">
        <f t="shared" ref="J19" si="24">I19+($K19-$F19)/5</f>
        <v>16</v>
      </c>
      <c r="K19" s="6">
        <v>15</v>
      </c>
      <c r="L19" s="7">
        <f t="shared" ref="L19" si="25">K19-5/7</f>
        <v>14.285714285714286</v>
      </c>
      <c r="M19" s="7">
        <f t="shared" ref="M19" si="26">L19-5/7</f>
        <v>13.571428571428573</v>
      </c>
      <c r="N19" s="7">
        <f t="shared" ref="N19" si="27">M19-5/7</f>
        <v>12.857142857142859</v>
      </c>
      <c r="O19" s="7">
        <f t="shared" ref="O19" si="28">N19-5/7</f>
        <v>12.142857142857146</v>
      </c>
      <c r="P19" s="7">
        <f t="shared" ref="P19" si="29">O19-5/7</f>
        <v>11.428571428571432</v>
      </c>
      <c r="Q19" s="7">
        <f t="shared" ref="Q19" si="30">P19-5/7</f>
        <v>10.714285714285719</v>
      </c>
      <c r="R19" s="7">
        <v>10</v>
      </c>
      <c r="S19" s="7">
        <f t="shared" ref="S19" si="31">R19+($U19-$R19)/3</f>
        <v>10</v>
      </c>
      <c r="T19" s="7">
        <f t="shared" ref="T19" si="32">S19+($U19-$R19)/3</f>
        <v>10</v>
      </c>
      <c r="U19" s="7">
        <v>10</v>
      </c>
      <c r="V19" s="37">
        <v>9.0909090909090917</v>
      </c>
      <c r="W19" s="37">
        <v>10</v>
      </c>
      <c r="X19" s="37">
        <v>11</v>
      </c>
      <c r="Y19" s="37">
        <v>11</v>
      </c>
      <c r="Z19" s="37">
        <v>11</v>
      </c>
      <c r="AA19" s="37">
        <v>10</v>
      </c>
      <c r="AB19" s="37">
        <v>9</v>
      </c>
      <c r="AC19" s="37">
        <v>9</v>
      </c>
      <c r="AD19" s="37">
        <v>9</v>
      </c>
      <c r="AE19" s="37">
        <v>9</v>
      </c>
      <c r="AF19" s="37">
        <v>9</v>
      </c>
      <c r="AG19" s="37">
        <v>0</v>
      </c>
      <c r="AH19" s="37">
        <v>0</v>
      </c>
      <c r="AI19" s="37">
        <v>0</v>
      </c>
      <c r="AJ19" s="37">
        <v>0</v>
      </c>
      <c r="AK19" s="37">
        <v>0</v>
      </c>
      <c r="AL19" s="37">
        <v>0</v>
      </c>
      <c r="AM19" s="37">
        <v>0</v>
      </c>
      <c r="AN19" s="37">
        <v>0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</row>
    <row r="20" spans="1:238" s="1" customFormat="1" x14ac:dyDescent="0.2">
      <c r="A20" s="2"/>
      <c r="B20" s="3" t="s">
        <v>5</v>
      </c>
      <c r="C20" s="2" t="s">
        <v>4</v>
      </c>
      <c r="D20" s="4">
        <v>12</v>
      </c>
      <c r="E20" s="61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</row>
    <row r="21" spans="1:238" s="1" customFormat="1" x14ac:dyDescent="0.2">
      <c r="A21" s="2"/>
      <c r="B21" s="3" t="s">
        <v>5</v>
      </c>
      <c r="C21" s="2" t="s">
        <v>4</v>
      </c>
      <c r="D21" s="4">
        <v>6</v>
      </c>
      <c r="E21" s="61"/>
      <c r="F21" s="25">
        <v>20</v>
      </c>
      <c r="G21" s="7">
        <f>F21+($K21-$F21)/5</f>
        <v>18</v>
      </c>
      <c r="H21" s="7">
        <f>G21+($K21-$F21)/5</f>
        <v>16</v>
      </c>
      <c r="I21" s="7">
        <f>H21+($K21-$F21)/5</f>
        <v>14</v>
      </c>
      <c r="J21" s="7">
        <f>I21+($K21-$F21)/5</f>
        <v>12</v>
      </c>
      <c r="K21" s="25">
        <v>10</v>
      </c>
      <c r="L21" s="7">
        <f t="shared" ref="L21:Q21" si="33">K21+5/7</f>
        <v>10.714285714285714</v>
      </c>
      <c r="M21" s="7">
        <f t="shared" si="33"/>
        <v>11.428571428571427</v>
      </c>
      <c r="N21" s="7">
        <f t="shared" si="33"/>
        <v>12.142857142857141</v>
      </c>
      <c r="O21" s="7">
        <f t="shared" si="33"/>
        <v>12.857142857142854</v>
      </c>
      <c r="P21" s="7">
        <f t="shared" si="33"/>
        <v>13.571428571428568</v>
      </c>
      <c r="Q21" s="7">
        <f t="shared" si="33"/>
        <v>14.285714285714281</v>
      </c>
      <c r="R21" s="7">
        <v>15</v>
      </c>
      <c r="S21" s="7">
        <f>R21+($U21-$R21)/3</f>
        <v>15</v>
      </c>
      <c r="T21" s="7">
        <f>S21+($U21-$R21)/3</f>
        <v>15</v>
      </c>
      <c r="U21" s="7">
        <v>15</v>
      </c>
      <c r="V21" s="37">
        <v>13.636363636363637</v>
      </c>
      <c r="W21" s="37">
        <v>14</v>
      </c>
      <c r="X21" s="37">
        <v>15</v>
      </c>
      <c r="Y21" s="37">
        <v>15</v>
      </c>
      <c r="Z21" s="37">
        <v>14</v>
      </c>
      <c r="AA21" s="37">
        <v>14</v>
      </c>
      <c r="AB21" s="37">
        <v>13</v>
      </c>
      <c r="AC21" s="37">
        <v>12</v>
      </c>
      <c r="AD21" s="37">
        <v>12</v>
      </c>
      <c r="AE21" s="37">
        <v>12</v>
      </c>
      <c r="AF21" s="37">
        <v>12</v>
      </c>
      <c r="AG21" s="37">
        <v>16</v>
      </c>
      <c r="AH21" s="37">
        <v>16</v>
      </c>
      <c r="AI21" s="37">
        <v>16</v>
      </c>
      <c r="AJ21" s="37">
        <v>16</v>
      </c>
      <c r="AK21" s="37">
        <v>16</v>
      </c>
      <c r="AL21" s="37">
        <v>16</v>
      </c>
      <c r="AM21" s="37">
        <v>16</v>
      </c>
      <c r="AN21" s="37">
        <v>16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</row>
    <row r="22" spans="1:238" s="1" customFormat="1" x14ac:dyDescent="0.2">
      <c r="A22" s="2"/>
      <c r="B22" s="3" t="s">
        <v>5</v>
      </c>
      <c r="C22" s="2" t="s">
        <v>4</v>
      </c>
      <c r="D22" s="4">
        <v>4</v>
      </c>
      <c r="E22" s="61"/>
      <c r="F22" s="7">
        <v>10</v>
      </c>
      <c r="G22" s="7">
        <f t="shared" ref="G22" si="34">F22+($K22-$F22)/5</f>
        <v>13</v>
      </c>
      <c r="H22" s="7">
        <f t="shared" ref="H22" si="35">G22+($K22-$F22)/5</f>
        <v>16</v>
      </c>
      <c r="I22" s="7">
        <f t="shared" ref="I22" si="36">H22+($K22-$F22)/5</f>
        <v>19</v>
      </c>
      <c r="J22" s="7">
        <f t="shared" ref="J22" si="37">I22+($K22-$F22)/5</f>
        <v>22</v>
      </c>
      <c r="K22" s="7">
        <v>25</v>
      </c>
      <c r="L22" s="7">
        <f t="shared" ref="L22" si="38">K22+5/7</f>
        <v>25.714285714285715</v>
      </c>
      <c r="M22" s="7">
        <f t="shared" ref="M22" si="39">L22+5/7</f>
        <v>26.428571428571431</v>
      </c>
      <c r="N22" s="7">
        <f t="shared" ref="N22" si="40">M22+5/7</f>
        <v>27.142857142857146</v>
      </c>
      <c r="O22" s="7">
        <f t="shared" ref="O22" si="41">N22+5/7</f>
        <v>27.857142857142861</v>
      </c>
      <c r="P22" s="7">
        <f t="shared" ref="P22" si="42">O22+5/7</f>
        <v>28.571428571428577</v>
      </c>
      <c r="Q22" s="7">
        <f t="shared" ref="Q22" si="43">P22+5/7</f>
        <v>29.285714285714292</v>
      </c>
      <c r="R22" s="7">
        <v>30</v>
      </c>
      <c r="S22" s="7">
        <f t="shared" ref="S22" si="44">R22+($U22-$R22)/3</f>
        <v>31.666666666666668</v>
      </c>
      <c r="T22" s="7">
        <f t="shared" ref="T22" si="45">S22+($U22-$R22)/3</f>
        <v>33.333333333333336</v>
      </c>
      <c r="U22" s="7">
        <v>35</v>
      </c>
      <c r="V22" s="37">
        <v>37.727272727272727</v>
      </c>
      <c r="W22" s="37">
        <v>49</v>
      </c>
      <c r="X22" s="37">
        <v>54</v>
      </c>
      <c r="Y22" s="37">
        <v>54</v>
      </c>
      <c r="Z22" s="37">
        <v>56</v>
      </c>
      <c r="AA22" s="37">
        <v>57</v>
      </c>
      <c r="AB22" s="37">
        <v>59</v>
      </c>
      <c r="AC22" s="37">
        <v>60</v>
      </c>
      <c r="AD22" s="37">
        <v>60</v>
      </c>
      <c r="AE22" s="37">
        <v>60</v>
      </c>
      <c r="AF22" s="37">
        <v>60</v>
      </c>
      <c r="AG22" s="37">
        <v>60</v>
      </c>
      <c r="AH22" s="37">
        <v>60</v>
      </c>
      <c r="AI22" s="37">
        <v>60</v>
      </c>
      <c r="AJ22" s="37">
        <v>60</v>
      </c>
      <c r="AK22" s="37">
        <v>60</v>
      </c>
      <c r="AL22" s="37">
        <v>60</v>
      </c>
      <c r="AM22" s="37">
        <v>60</v>
      </c>
      <c r="AN22" s="37">
        <v>60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</row>
    <row r="23" spans="1:238" s="1" customFormat="1" x14ac:dyDescent="0.2">
      <c r="A23" s="2"/>
      <c r="B23" s="3" t="s">
        <v>8</v>
      </c>
      <c r="C23" s="2" t="s">
        <v>9</v>
      </c>
      <c r="D23" s="4"/>
      <c r="E23" s="61"/>
      <c r="F23" s="6">
        <v>0</v>
      </c>
      <c r="G23" s="7">
        <v>0</v>
      </c>
      <c r="H23" s="7">
        <v>0</v>
      </c>
      <c r="I23" s="7">
        <v>0</v>
      </c>
      <c r="J23" s="7">
        <v>0</v>
      </c>
      <c r="K23" s="6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f t="shared" ref="S23:T24" si="46">R23+($U23-$R23)/3</f>
        <v>0</v>
      </c>
      <c r="T23" s="7">
        <f t="shared" si="46"/>
        <v>0</v>
      </c>
      <c r="U23" s="7">
        <v>0</v>
      </c>
      <c r="V23" s="37">
        <v>0</v>
      </c>
      <c r="W23" s="37">
        <v>0</v>
      </c>
      <c r="X23" s="37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5</v>
      </c>
      <c r="AH23" s="2">
        <v>5</v>
      </c>
      <c r="AI23" s="2">
        <v>5</v>
      </c>
      <c r="AJ23" s="2">
        <v>5</v>
      </c>
      <c r="AK23" s="2">
        <v>5</v>
      </c>
      <c r="AL23" s="2">
        <v>5</v>
      </c>
      <c r="AM23" s="2">
        <v>5</v>
      </c>
      <c r="AN23" s="2">
        <v>5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</row>
    <row r="24" spans="1:238" s="1" customFormat="1" x14ac:dyDescent="0.2">
      <c r="A24" s="2"/>
      <c r="B24" s="3" t="s">
        <v>8</v>
      </c>
      <c r="C24" s="2" t="s">
        <v>10</v>
      </c>
      <c r="D24" s="4"/>
      <c r="E24" s="61"/>
      <c r="F24" s="6">
        <v>0</v>
      </c>
      <c r="G24" s="7">
        <v>0</v>
      </c>
      <c r="H24" s="7">
        <v>0</v>
      </c>
      <c r="I24" s="7">
        <v>0</v>
      </c>
      <c r="J24" s="7">
        <v>0</v>
      </c>
      <c r="K24" s="6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f t="shared" si="46"/>
        <v>0</v>
      </c>
      <c r="T24" s="7">
        <f t="shared" si="46"/>
        <v>0</v>
      </c>
      <c r="U24" s="7">
        <v>0</v>
      </c>
      <c r="V24" s="37">
        <v>0</v>
      </c>
      <c r="W24" s="37">
        <v>0</v>
      </c>
      <c r="X24" s="37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</row>
    <row r="25" spans="1:238" s="1" customFormat="1" x14ac:dyDescent="0.2">
      <c r="A25" s="2"/>
      <c r="B25" s="3" t="s">
        <v>5</v>
      </c>
      <c r="C25" s="2" t="s">
        <v>10</v>
      </c>
      <c r="D25" s="1">
        <v>24</v>
      </c>
      <c r="E25" s="60"/>
      <c r="F25" s="7">
        <v>25</v>
      </c>
      <c r="G25" s="7">
        <v>24</v>
      </c>
      <c r="H25" s="7">
        <v>23</v>
      </c>
      <c r="I25" s="7">
        <v>22</v>
      </c>
      <c r="J25" s="7">
        <v>21</v>
      </c>
      <c r="K25" s="7">
        <v>20</v>
      </c>
      <c r="L25" s="7">
        <v>19.285714285714285</v>
      </c>
      <c r="M25" s="7">
        <v>18.571428571428569</v>
      </c>
      <c r="N25" s="7">
        <v>17.857142857142854</v>
      </c>
      <c r="O25" s="7">
        <v>17.142857142857139</v>
      </c>
      <c r="P25" s="7">
        <v>16.428571428571423</v>
      </c>
      <c r="Q25" s="7">
        <v>15.71428571428571</v>
      </c>
      <c r="R25" s="7">
        <v>15</v>
      </c>
      <c r="S25" s="7">
        <v>13.333333333333334</v>
      </c>
      <c r="T25" s="7">
        <v>11.666666666666668</v>
      </c>
      <c r="U25" s="7">
        <v>10</v>
      </c>
      <c r="V25" s="37">
        <v>9.0909090909090917</v>
      </c>
      <c r="W25" s="37">
        <v>6</v>
      </c>
      <c r="X25" s="37">
        <v>5</v>
      </c>
      <c r="Y25" s="2">
        <v>4</v>
      </c>
      <c r="Z25" s="37">
        <v>4</v>
      </c>
      <c r="AA25" s="37">
        <v>3</v>
      </c>
      <c r="AB25" s="37">
        <v>3</v>
      </c>
      <c r="AC25" s="37">
        <v>2</v>
      </c>
      <c r="AD25" s="37">
        <v>2</v>
      </c>
      <c r="AE25" s="37">
        <v>2</v>
      </c>
      <c r="AF25" s="37">
        <v>2</v>
      </c>
      <c r="AG25" s="37">
        <v>0</v>
      </c>
      <c r="AH25" s="37">
        <v>0</v>
      </c>
      <c r="AI25" s="37">
        <v>0</v>
      </c>
      <c r="AJ25" s="37">
        <v>0</v>
      </c>
      <c r="AK25" s="37">
        <v>0</v>
      </c>
      <c r="AL25" s="37">
        <v>0</v>
      </c>
      <c r="AM25" s="37">
        <v>0</v>
      </c>
      <c r="AN25" s="37">
        <v>0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</row>
    <row r="26" spans="1:238" s="1" customFormat="1" x14ac:dyDescent="0.2">
      <c r="A26" s="2"/>
      <c r="B26" s="3" t="s">
        <v>5</v>
      </c>
      <c r="C26" s="2" t="s">
        <v>10</v>
      </c>
      <c r="D26" s="4">
        <v>12</v>
      </c>
      <c r="E26" s="61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37"/>
      <c r="W26" s="37"/>
      <c r="X26" s="37"/>
      <c r="Y26" s="2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</row>
    <row r="27" spans="1:238" s="1" customFormat="1" x14ac:dyDescent="0.2">
      <c r="A27" s="2"/>
      <c r="B27" s="3" t="s">
        <v>5</v>
      </c>
      <c r="C27" s="2" t="s">
        <v>10</v>
      </c>
      <c r="D27" s="4">
        <v>6</v>
      </c>
      <c r="E27" s="61"/>
      <c r="F27" s="7">
        <v>15</v>
      </c>
      <c r="G27" s="7">
        <v>13</v>
      </c>
      <c r="H27" s="7">
        <v>11</v>
      </c>
      <c r="I27" s="7">
        <v>9</v>
      </c>
      <c r="J27" s="7">
        <v>7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37">
        <v>4.5454545454545459</v>
      </c>
      <c r="W27" s="37">
        <v>3</v>
      </c>
      <c r="X27" s="37">
        <v>2</v>
      </c>
      <c r="Y27" s="2">
        <v>1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  <c r="AK27" s="37">
        <v>0</v>
      </c>
      <c r="AL27" s="37">
        <v>0</v>
      </c>
      <c r="AM27" s="37">
        <v>0</v>
      </c>
      <c r="AN27" s="37">
        <v>0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</row>
    <row r="28" spans="1:238" s="1" customFormat="1" x14ac:dyDescent="0.2">
      <c r="A28" s="10"/>
      <c r="B28" s="30" t="s">
        <v>5</v>
      </c>
      <c r="C28" s="2" t="s">
        <v>10</v>
      </c>
      <c r="D28" s="4">
        <v>4</v>
      </c>
      <c r="E28" s="61"/>
      <c r="F28" s="20">
        <v>10</v>
      </c>
      <c r="G28" s="7">
        <v>13</v>
      </c>
      <c r="H28" s="7">
        <v>16</v>
      </c>
      <c r="I28" s="7">
        <v>19</v>
      </c>
      <c r="J28" s="7">
        <v>22</v>
      </c>
      <c r="K28" s="20">
        <v>25</v>
      </c>
      <c r="L28" s="7">
        <v>25</v>
      </c>
      <c r="M28" s="7">
        <v>25</v>
      </c>
      <c r="N28" s="7">
        <v>25</v>
      </c>
      <c r="O28" s="7">
        <v>25</v>
      </c>
      <c r="P28" s="7">
        <v>25</v>
      </c>
      <c r="Q28" s="7">
        <v>25</v>
      </c>
      <c r="R28" s="7">
        <v>25</v>
      </c>
      <c r="S28" s="7">
        <v>25</v>
      </c>
      <c r="T28" s="7">
        <v>25</v>
      </c>
      <c r="U28" s="7">
        <v>25</v>
      </c>
      <c r="V28" s="37">
        <v>25.90909090909091</v>
      </c>
      <c r="W28" s="37">
        <v>18</v>
      </c>
      <c r="X28" s="37">
        <v>13</v>
      </c>
      <c r="Y28" s="2">
        <v>15</v>
      </c>
      <c r="Z28" s="37">
        <v>15</v>
      </c>
      <c r="AA28" s="37">
        <v>16</v>
      </c>
      <c r="AB28" s="37">
        <v>16</v>
      </c>
      <c r="AC28" s="37">
        <v>17</v>
      </c>
      <c r="AD28" s="37">
        <v>17</v>
      </c>
      <c r="AE28" s="37">
        <v>17</v>
      </c>
      <c r="AF28" s="37">
        <v>17</v>
      </c>
      <c r="AG28" s="37">
        <v>5</v>
      </c>
      <c r="AH28" s="37">
        <v>5</v>
      </c>
      <c r="AI28" s="37">
        <v>5</v>
      </c>
      <c r="AJ28" s="37">
        <v>5</v>
      </c>
      <c r="AK28" s="37">
        <v>5</v>
      </c>
      <c r="AL28" s="37">
        <v>5</v>
      </c>
      <c r="AM28" s="37">
        <v>5</v>
      </c>
      <c r="AN28" s="37">
        <v>5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</row>
    <row r="29" spans="1:238" s="1" customFormat="1" x14ac:dyDescent="0.2">
      <c r="A29" s="32"/>
      <c r="B29" s="33"/>
      <c r="C29" s="32" t="s">
        <v>11</v>
      </c>
      <c r="D29" s="34" t="s">
        <v>12</v>
      </c>
      <c r="E29" s="62"/>
      <c r="F29" s="35">
        <f t="shared" ref="F29:AN29" si="47">SUM(F19:F28)</f>
        <v>100</v>
      </c>
      <c r="G29" s="35">
        <f t="shared" si="47"/>
        <v>100</v>
      </c>
      <c r="H29" s="35">
        <f t="shared" si="47"/>
        <v>100</v>
      </c>
      <c r="I29" s="35">
        <f t="shared" si="47"/>
        <v>100</v>
      </c>
      <c r="J29" s="35">
        <f t="shared" si="47"/>
        <v>100</v>
      </c>
      <c r="K29" s="35">
        <f t="shared" si="47"/>
        <v>100</v>
      </c>
      <c r="L29" s="35">
        <f t="shared" si="47"/>
        <v>100</v>
      </c>
      <c r="M29" s="35">
        <f t="shared" si="47"/>
        <v>100</v>
      </c>
      <c r="N29" s="35">
        <f t="shared" si="47"/>
        <v>100</v>
      </c>
      <c r="O29" s="35">
        <f t="shared" si="47"/>
        <v>100</v>
      </c>
      <c r="P29" s="35">
        <f t="shared" si="47"/>
        <v>100</v>
      </c>
      <c r="Q29" s="35">
        <f t="shared" si="47"/>
        <v>100</v>
      </c>
      <c r="R29" s="35">
        <f t="shared" si="47"/>
        <v>100</v>
      </c>
      <c r="S29" s="35">
        <f t="shared" si="47"/>
        <v>100</v>
      </c>
      <c r="T29" s="35">
        <f t="shared" si="47"/>
        <v>100</v>
      </c>
      <c r="U29" s="35">
        <f t="shared" si="47"/>
        <v>100</v>
      </c>
      <c r="V29" s="42">
        <f t="shared" si="47"/>
        <v>100</v>
      </c>
      <c r="W29" s="35">
        <f t="shared" si="47"/>
        <v>100</v>
      </c>
      <c r="X29" s="35">
        <f t="shared" si="47"/>
        <v>100</v>
      </c>
      <c r="Y29" s="35">
        <f t="shared" si="47"/>
        <v>100</v>
      </c>
      <c r="Z29" s="35">
        <f t="shared" si="47"/>
        <v>100</v>
      </c>
      <c r="AA29" s="35">
        <f t="shared" si="47"/>
        <v>100</v>
      </c>
      <c r="AB29" s="35">
        <f t="shared" si="47"/>
        <v>100</v>
      </c>
      <c r="AC29" s="35">
        <f t="shared" si="47"/>
        <v>100</v>
      </c>
      <c r="AD29" s="35">
        <f t="shared" si="47"/>
        <v>100</v>
      </c>
      <c r="AE29" s="35">
        <f t="shared" si="47"/>
        <v>100</v>
      </c>
      <c r="AF29" s="35">
        <f t="shared" si="47"/>
        <v>100</v>
      </c>
      <c r="AG29" s="35">
        <f t="shared" si="47"/>
        <v>86</v>
      </c>
      <c r="AH29" s="35">
        <f t="shared" si="47"/>
        <v>86</v>
      </c>
      <c r="AI29" s="35">
        <f t="shared" si="47"/>
        <v>86</v>
      </c>
      <c r="AJ29" s="35">
        <f t="shared" si="47"/>
        <v>86</v>
      </c>
      <c r="AK29" s="35">
        <f t="shared" si="47"/>
        <v>86</v>
      </c>
      <c r="AL29" s="35">
        <f t="shared" si="47"/>
        <v>86</v>
      </c>
      <c r="AM29" s="35">
        <f t="shared" si="47"/>
        <v>86</v>
      </c>
      <c r="AN29" s="35">
        <f t="shared" si="47"/>
        <v>86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84"/>
  <sheetViews>
    <sheetView workbookViewId="0">
      <pane xSplit="4" ySplit="3" topLeftCell="E19" activePane="bottomRight" state="frozen"/>
      <selection activeCell="E4" sqref="E4"/>
      <selection pane="topRight" activeCell="E4" sqref="E4"/>
      <selection pane="bottomLeft" activeCell="E4" sqref="E4"/>
      <selection pane="bottomRight" activeCell="E4" sqref="E4"/>
    </sheetView>
  </sheetViews>
  <sheetFormatPr defaultRowHeight="12.75" x14ac:dyDescent="0.2"/>
  <cols>
    <col min="1" max="1" width="12.85546875" bestFit="1" customWidth="1"/>
    <col min="2" max="2" width="7.7109375" customWidth="1"/>
    <col min="3" max="3" width="15.140625" customWidth="1"/>
    <col min="4" max="4" width="13.5703125" bestFit="1" customWidth="1"/>
    <col min="5" max="5" width="13.5703125" style="63" customWidth="1"/>
  </cols>
  <sheetData>
    <row r="2" spans="1:234" ht="15.75" x14ac:dyDescent="0.25">
      <c r="A2" s="50" t="s">
        <v>23</v>
      </c>
    </row>
    <row r="3" spans="1:234" s="13" customFormat="1" ht="25.5" x14ac:dyDescent="0.2">
      <c r="A3" s="45" t="s">
        <v>0</v>
      </c>
      <c r="B3" s="45" t="s">
        <v>25</v>
      </c>
      <c r="C3" s="46" t="s">
        <v>26</v>
      </c>
      <c r="D3" s="46" t="s">
        <v>22</v>
      </c>
      <c r="E3" s="59" t="s">
        <v>29</v>
      </c>
      <c r="F3" s="47">
        <v>1984</v>
      </c>
      <c r="G3" s="47">
        <f t="shared" ref="G3:V3" si="0">F3+1</f>
        <v>1985</v>
      </c>
      <c r="H3" s="47">
        <f t="shared" si="0"/>
        <v>1986</v>
      </c>
      <c r="I3" s="47">
        <f t="shared" si="0"/>
        <v>1987</v>
      </c>
      <c r="J3" s="47">
        <f t="shared" si="0"/>
        <v>1988</v>
      </c>
      <c r="K3" s="47">
        <f t="shared" si="0"/>
        <v>1989</v>
      </c>
      <c r="L3" s="47">
        <f t="shared" si="0"/>
        <v>1990</v>
      </c>
      <c r="M3" s="47">
        <f t="shared" si="0"/>
        <v>1991</v>
      </c>
      <c r="N3" s="47">
        <f t="shared" si="0"/>
        <v>1992</v>
      </c>
      <c r="O3" s="47">
        <f t="shared" si="0"/>
        <v>1993</v>
      </c>
      <c r="P3" s="47">
        <f t="shared" si="0"/>
        <v>1994</v>
      </c>
      <c r="Q3" s="47">
        <f t="shared" si="0"/>
        <v>1995</v>
      </c>
      <c r="R3" s="47">
        <f t="shared" si="0"/>
        <v>1996</v>
      </c>
      <c r="S3" s="47">
        <f t="shared" si="0"/>
        <v>1997</v>
      </c>
      <c r="T3" s="47">
        <f t="shared" si="0"/>
        <v>1998</v>
      </c>
      <c r="U3" s="47">
        <f t="shared" si="0"/>
        <v>1999</v>
      </c>
      <c r="V3" s="47">
        <f t="shared" si="0"/>
        <v>2000</v>
      </c>
      <c r="W3" s="15">
        <v>2001</v>
      </c>
      <c r="X3" s="15">
        <v>2002</v>
      </c>
      <c r="Y3" s="12">
        <v>2003</v>
      </c>
      <c r="Z3" s="15">
        <v>2004</v>
      </c>
      <c r="AA3" s="15">
        <v>2005</v>
      </c>
      <c r="AB3" s="15">
        <v>2006</v>
      </c>
      <c r="AC3" s="15">
        <v>2007</v>
      </c>
      <c r="AD3" s="15">
        <v>2008</v>
      </c>
      <c r="AE3" s="15">
        <v>2009</v>
      </c>
      <c r="AF3" s="15">
        <v>2010</v>
      </c>
      <c r="AG3" s="15">
        <v>2011</v>
      </c>
      <c r="AH3" s="15">
        <v>2012</v>
      </c>
      <c r="AI3" s="15">
        <v>2013</v>
      </c>
      <c r="AJ3" s="15">
        <v>2014</v>
      </c>
      <c r="AK3" s="15">
        <v>2015</v>
      </c>
      <c r="AL3" s="15">
        <v>2016</v>
      </c>
      <c r="AM3" s="15">
        <v>2017</v>
      </c>
      <c r="AN3" s="15">
        <v>2018</v>
      </c>
    </row>
    <row r="4" spans="1:234" s="1" customFormat="1" x14ac:dyDescent="0.2">
      <c r="B4" s="40"/>
      <c r="C4" s="2"/>
      <c r="D4" s="6" t="s">
        <v>2</v>
      </c>
      <c r="E4" s="64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39"/>
      <c r="W4" s="5"/>
      <c r="X4" s="5"/>
      <c r="Y4" s="5"/>
      <c r="Z4" s="5"/>
      <c r="AA4" s="5"/>
      <c r="AB4" s="5"/>
      <c r="AC4" s="5"/>
      <c r="AG4" s="2"/>
    </row>
    <row r="5" spans="1:234" s="1" customFormat="1" x14ac:dyDescent="0.2">
      <c r="A5" s="2" t="s">
        <v>27</v>
      </c>
      <c r="B5" s="3" t="s">
        <v>5</v>
      </c>
      <c r="C5" s="2" t="s">
        <v>13</v>
      </c>
      <c r="D5" s="4"/>
      <c r="E5" s="61"/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7">
        <f>L5+($R5-$L5)/6</f>
        <v>0</v>
      </c>
      <c r="N5" s="7">
        <f>M5+($R5-$L5)/6</f>
        <v>0</v>
      </c>
      <c r="O5" s="7">
        <v>0</v>
      </c>
      <c r="P5" s="7">
        <f>O5+($R5-$L5)/6</f>
        <v>0</v>
      </c>
      <c r="Q5" s="7">
        <f>P5+($R5-$L5)/6</f>
        <v>0</v>
      </c>
      <c r="R5" s="8">
        <v>0</v>
      </c>
      <c r="S5" s="7">
        <v>0</v>
      </c>
      <c r="T5" s="7">
        <f>S5+($U5-$R5)/3</f>
        <v>0.33333333333333331</v>
      </c>
      <c r="U5" s="6">
        <v>1</v>
      </c>
      <c r="V5" s="9">
        <v>2</v>
      </c>
      <c r="W5" s="6">
        <v>5</v>
      </c>
      <c r="X5" s="6">
        <v>8</v>
      </c>
      <c r="Y5" s="1">
        <v>11</v>
      </c>
      <c r="Z5" s="1">
        <v>21</v>
      </c>
      <c r="AA5" s="1">
        <v>20</v>
      </c>
      <c r="AB5" s="1">
        <v>20</v>
      </c>
      <c r="AC5" s="1">
        <v>20</v>
      </c>
      <c r="AD5" s="2">
        <v>21</v>
      </c>
      <c r="AE5" s="2">
        <v>21</v>
      </c>
      <c r="AF5" s="2">
        <v>21</v>
      </c>
      <c r="AG5" s="2">
        <v>25</v>
      </c>
      <c r="AH5" s="2">
        <v>25</v>
      </c>
      <c r="AI5" s="2">
        <v>25</v>
      </c>
      <c r="AJ5" s="2">
        <v>25</v>
      </c>
      <c r="AK5" s="2">
        <v>25</v>
      </c>
      <c r="AL5" s="2">
        <v>25</v>
      </c>
      <c r="AM5" s="2">
        <v>25</v>
      </c>
      <c r="AN5" s="2">
        <v>25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</row>
    <row r="6" spans="1:234" s="1" customFormat="1" x14ac:dyDescent="0.2">
      <c r="A6" s="10"/>
      <c r="B6" s="3" t="s">
        <v>5</v>
      </c>
      <c r="C6" s="2" t="s">
        <v>14</v>
      </c>
      <c r="D6" s="4"/>
      <c r="E6" s="61"/>
      <c r="F6" s="6"/>
      <c r="G6" s="6"/>
      <c r="H6" s="6"/>
      <c r="I6" s="6"/>
      <c r="J6" s="6"/>
      <c r="K6" s="6"/>
      <c r="L6" s="6"/>
      <c r="M6" s="7"/>
      <c r="N6" s="7"/>
      <c r="O6" s="7">
        <v>1</v>
      </c>
      <c r="P6" s="7">
        <v>1</v>
      </c>
      <c r="Q6" s="7">
        <v>1</v>
      </c>
      <c r="R6" s="8">
        <v>1</v>
      </c>
      <c r="S6" s="7">
        <v>1</v>
      </c>
      <c r="T6" s="7">
        <v>1</v>
      </c>
      <c r="U6" s="6">
        <v>1</v>
      </c>
      <c r="V6" s="9">
        <v>3</v>
      </c>
      <c r="W6" s="6">
        <v>5</v>
      </c>
      <c r="X6" s="6">
        <v>8</v>
      </c>
      <c r="Y6" s="6">
        <v>12</v>
      </c>
      <c r="Z6" s="6">
        <v>21</v>
      </c>
      <c r="AA6" s="6">
        <v>21</v>
      </c>
      <c r="AB6" s="6">
        <v>20</v>
      </c>
      <c r="AC6" s="6">
        <v>20</v>
      </c>
      <c r="AD6" s="6">
        <v>21</v>
      </c>
      <c r="AE6" s="6">
        <v>21</v>
      </c>
      <c r="AF6" s="6">
        <v>21</v>
      </c>
      <c r="AG6" s="6">
        <v>30</v>
      </c>
      <c r="AH6" s="6">
        <v>30</v>
      </c>
      <c r="AI6" s="6">
        <v>30</v>
      </c>
      <c r="AJ6" s="6">
        <v>30</v>
      </c>
      <c r="AK6" s="6">
        <v>30</v>
      </c>
      <c r="AL6" s="6">
        <v>30</v>
      </c>
      <c r="AM6" s="6">
        <v>30</v>
      </c>
      <c r="AN6" s="6">
        <v>30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</row>
    <row r="7" spans="1:234" s="1" customFormat="1" x14ac:dyDescent="0.2">
      <c r="A7" s="2"/>
      <c r="B7" s="3" t="s">
        <v>8</v>
      </c>
      <c r="C7" s="2" t="s">
        <v>13</v>
      </c>
      <c r="D7" s="4"/>
      <c r="E7" s="61"/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1">
        <v>0</v>
      </c>
      <c r="Z7" s="1">
        <v>0</v>
      </c>
      <c r="AA7" s="1">
        <v>1</v>
      </c>
      <c r="AB7" s="1">
        <v>2</v>
      </c>
      <c r="AC7" s="1">
        <v>3</v>
      </c>
      <c r="AD7" s="2">
        <v>3</v>
      </c>
      <c r="AE7" s="2">
        <v>3</v>
      </c>
      <c r="AF7" s="2">
        <v>3</v>
      </c>
      <c r="AG7" s="2">
        <v>8</v>
      </c>
      <c r="AH7" s="2">
        <v>6</v>
      </c>
      <c r="AI7" s="2">
        <v>6</v>
      </c>
      <c r="AJ7" s="2">
        <v>6</v>
      </c>
      <c r="AK7" s="2">
        <v>4</v>
      </c>
      <c r="AL7" s="2">
        <v>4</v>
      </c>
      <c r="AM7" s="2">
        <v>4</v>
      </c>
      <c r="AN7" s="2">
        <v>4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</row>
    <row r="8" spans="1:234" s="1" customFormat="1" x14ac:dyDescent="0.2">
      <c r="B8" s="11" t="s">
        <v>8</v>
      </c>
      <c r="C8" s="2" t="s">
        <v>14</v>
      </c>
      <c r="D8" s="4"/>
      <c r="E8" s="61"/>
      <c r="X8" s="2"/>
      <c r="Y8" s="2"/>
      <c r="Z8" s="2">
        <v>0</v>
      </c>
      <c r="AA8" s="2">
        <v>2</v>
      </c>
      <c r="AB8" s="2">
        <v>3</v>
      </c>
      <c r="AC8" s="2">
        <v>4</v>
      </c>
      <c r="AD8" s="2">
        <v>4</v>
      </c>
      <c r="AE8" s="2">
        <v>4</v>
      </c>
      <c r="AF8" s="2">
        <v>4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spans="1:234" s="1" customFormat="1" x14ac:dyDescent="0.2">
      <c r="B9" s="11" t="s">
        <v>8</v>
      </c>
      <c r="C9" s="2" t="s">
        <v>17</v>
      </c>
      <c r="D9" s="2"/>
      <c r="E9" s="60"/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2</v>
      </c>
      <c r="U9" s="1">
        <v>2</v>
      </c>
      <c r="V9" s="1">
        <v>2</v>
      </c>
      <c r="W9" s="1">
        <v>3</v>
      </c>
      <c r="X9" s="2">
        <v>4</v>
      </c>
      <c r="Y9" s="2">
        <v>4</v>
      </c>
      <c r="Z9" s="2">
        <v>5</v>
      </c>
      <c r="AA9" s="2">
        <v>5</v>
      </c>
      <c r="AB9" s="2">
        <v>6</v>
      </c>
      <c r="AC9" s="2">
        <v>6</v>
      </c>
      <c r="AD9" s="2">
        <v>7</v>
      </c>
      <c r="AE9" s="2">
        <v>7</v>
      </c>
      <c r="AF9" s="2">
        <v>7</v>
      </c>
      <c r="AG9" s="2">
        <v>10</v>
      </c>
      <c r="AH9" s="2">
        <v>15</v>
      </c>
      <c r="AI9" s="2">
        <v>15</v>
      </c>
      <c r="AJ9" s="2">
        <v>15</v>
      </c>
      <c r="AK9" s="2">
        <v>15</v>
      </c>
      <c r="AL9" s="2">
        <v>15</v>
      </c>
      <c r="AM9" s="2">
        <v>15</v>
      </c>
      <c r="AN9" s="2">
        <v>15</v>
      </c>
    </row>
    <row r="10" spans="1:234" s="1" customFormat="1" x14ac:dyDescent="0.2">
      <c r="B10" s="11" t="s">
        <v>5</v>
      </c>
      <c r="C10" s="2" t="s">
        <v>18</v>
      </c>
      <c r="D10" s="2"/>
      <c r="E10" s="60"/>
      <c r="X10" s="2"/>
      <c r="Y10" s="2">
        <v>1</v>
      </c>
      <c r="Z10" s="2">
        <v>6</v>
      </c>
      <c r="AA10" s="2">
        <v>6</v>
      </c>
      <c r="AB10" s="2">
        <v>7</v>
      </c>
      <c r="AC10" s="2">
        <v>7</v>
      </c>
      <c r="AD10" s="2">
        <v>7</v>
      </c>
      <c r="AE10" s="2">
        <v>7</v>
      </c>
      <c r="AF10" s="2">
        <v>7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234" s="1" customFormat="1" x14ac:dyDescent="0.2">
      <c r="B11" s="11" t="s">
        <v>8</v>
      </c>
      <c r="C11" s="2" t="s">
        <v>16</v>
      </c>
      <c r="D11" s="2"/>
      <c r="E11" s="60"/>
      <c r="X11" s="2"/>
      <c r="Y11" s="2"/>
      <c r="Z11" s="2"/>
      <c r="AA11" s="2"/>
      <c r="AB11" s="2"/>
      <c r="AC11" s="2"/>
      <c r="AG11" s="2"/>
    </row>
    <row r="12" spans="1:234" s="1" customFormat="1" x14ac:dyDescent="0.2">
      <c r="A12" s="13"/>
      <c r="B12" s="14" t="s">
        <v>5</v>
      </c>
      <c r="C12" s="12" t="s">
        <v>16</v>
      </c>
      <c r="D12" s="15"/>
      <c r="E12" s="65"/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7">
        <f>L12+($R12-$L12)/6</f>
        <v>0</v>
      </c>
      <c r="N12" s="17">
        <f>M12+($R12-$L12)/6</f>
        <v>0</v>
      </c>
      <c r="O12" s="17"/>
      <c r="P12" s="17"/>
      <c r="Q12" s="17"/>
      <c r="R12" s="18"/>
      <c r="S12" s="17"/>
      <c r="T12" s="17"/>
      <c r="U12" s="16"/>
      <c r="V12" s="19"/>
      <c r="W12" s="16"/>
      <c r="X12" s="16"/>
      <c r="Y12" s="16"/>
      <c r="Z12" s="16"/>
      <c r="AA12" s="16"/>
      <c r="AB12" s="16"/>
      <c r="AC12" s="16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</row>
    <row r="13" spans="1:234" s="1" customFormat="1" x14ac:dyDescent="0.2">
      <c r="A13" s="2" t="s">
        <v>20</v>
      </c>
      <c r="B13" s="3" t="s">
        <v>5</v>
      </c>
      <c r="C13" s="2" t="s">
        <v>13</v>
      </c>
      <c r="D13" s="1">
        <v>24</v>
      </c>
      <c r="E13" s="60"/>
      <c r="F13" s="7">
        <v>0</v>
      </c>
      <c r="G13" s="7">
        <v>0</v>
      </c>
      <c r="H13" s="7">
        <v>0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</row>
    <row r="14" spans="1:234" s="1" customFormat="1" x14ac:dyDescent="0.2">
      <c r="A14" s="2"/>
      <c r="B14" s="3" t="s">
        <v>5</v>
      </c>
      <c r="C14" s="2" t="s">
        <v>13</v>
      </c>
      <c r="D14" s="4">
        <v>12</v>
      </c>
      <c r="E14" s="61"/>
      <c r="F14" s="7"/>
      <c r="G14" s="7"/>
      <c r="H14" s="7"/>
      <c r="I14" s="7">
        <v>0</v>
      </c>
      <c r="J14" s="7">
        <v>0</v>
      </c>
      <c r="K14" s="7">
        <v>0</v>
      </c>
      <c r="L14" s="7">
        <v>0</v>
      </c>
      <c r="M14" s="7">
        <f t="shared" ref="M14:T14" si="1">L14+($U14-$L14)/9</f>
        <v>1.1111111111111112</v>
      </c>
      <c r="N14" s="7">
        <f t="shared" si="1"/>
        <v>2.2222222222222223</v>
      </c>
      <c r="O14" s="7">
        <f t="shared" si="1"/>
        <v>3.3333333333333335</v>
      </c>
      <c r="P14" s="7">
        <f t="shared" si="1"/>
        <v>4.4444444444444446</v>
      </c>
      <c r="Q14" s="7">
        <f t="shared" si="1"/>
        <v>5.5555555555555554</v>
      </c>
      <c r="R14" s="7">
        <f t="shared" si="1"/>
        <v>6.6666666666666661</v>
      </c>
      <c r="S14" s="7">
        <f t="shared" si="1"/>
        <v>7.7777777777777768</v>
      </c>
      <c r="T14" s="7">
        <f t="shared" si="1"/>
        <v>8.8888888888888875</v>
      </c>
      <c r="U14" s="6">
        <v>10</v>
      </c>
      <c r="V14" s="6">
        <v>9.0909090909090917</v>
      </c>
      <c r="W14" s="6">
        <v>10</v>
      </c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</row>
    <row r="15" spans="1:234" s="1" customFormat="1" x14ac:dyDescent="0.2">
      <c r="A15" s="2"/>
      <c r="B15" s="3" t="s">
        <v>5</v>
      </c>
      <c r="C15" s="2" t="s">
        <v>13</v>
      </c>
      <c r="D15" s="4">
        <v>6</v>
      </c>
      <c r="E15" s="6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6"/>
      <c r="V15" s="6"/>
      <c r="W15" s="6"/>
      <c r="X15" s="6">
        <v>10</v>
      </c>
      <c r="Y15" s="1">
        <v>14</v>
      </c>
      <c r="Z15" s="1">
        <v>8</v>
      </c>
      <c r="AA15" s="1">
        <v>8</v>
      </c>
      <c r="AB15" s="1">
        <v>6</v>
      </c>
      <c r="AC15" s="1">
        <v>5</v>
      </c>
      <c r="AD15" s="2">
        <v>3</v>
      </c>
      <c r="AE15" s="2">
        <v>3</v>
      </c>
      <c r="AF15" s="2">
        <v>3</v>
      </c>
      <c r="AG15" s="2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</row>
    <row r="16" spans="1:234" s="1" customFormat="1" x14ac:dyDescent="0.2">
      <c r="A16" s="2"/>
      <c r="B16" s="3" t="s">
        <v>5</v>
      </c>
      <c r="C16" s="2" t="s">
        <v>13</v>
      </c>
      <c r="D16" s="4">
        <v>4</v>
      </c>
      <c r="E16" s="6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6"/>
      <c r="V16" s="6"/>
      <c r="W16" s="6"/>
      <c r="X16" s="6"/>
      <c r="AD16" s="2"/>
      <c r="AE16" s="2"/>
      <c r="AF16" s="2"/>
      <c r="AG16" s="2"/>
      <c r="AH16" s="10"/>
      <c r="AI16" s="10"/>
      <c r="AJ16" s="10"/>
      <c r="AK16" s="10"/>
      <c r="AL16" s="10"/>
      <c r="AM16" s="10"/>
      <c r="AN16" s="10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</row>
    <row r="17" spans="1:234" s="1" customFormat="1" x14ac:dyDescent="0.2">
      <c r="A17" s="2"/>
      <c r="B17" s="3" t="s">
        <v>5</v>
      </c>
      <c r="C17" s="2" t="s">
        <v>14</v>
      </c>
      <c r="D17" s="1">
        <v>24</v>
      </c>
      <c r="E17" s="60"/>
      <c r="F17" s="7">
        <v>0</v>
      </c>
      <c r="G17" s="7">
        <v>0</v>
      </c>
      <c r="H17" s="7">
        <v>0</v>
      </c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</row>
    <row r="18" spans="1:234" s="1" customFormat="1" x14ac:dyDescent="0.2">
      <c r="A18" s="2"/>
      <c r="B18" s="3" t="s">
        <v>5</v>
      </c>
      <c r="C18" s="2" t="s">
        <v>14</v>
      </c>
      <c r="D18" s="4">
        <v>12</v>
      </c>
      <c r="E18" s="61"/>
      <c r="F18" s="7"/>
      <c r="G18" s="7"/>
      <c r="H18" s="7"/>
      <c r="I18" s="7">
        <v>0</v>
      </c>
      <c r="J18" s="7">
        <v>0</v>
      </c>
      <c r="K18" s="7">
        <v>0</v>
      </c>
      <c r="L18" s="7">
        <v>0</v>
      </c>
      <c r="M18" s="7">
        <f t="shared" ref="M18:T18" si="2">L18+($U18-$L18)/9</f>
        <v>0.55555555555555558</v>
      </c>
      <c r="N18" s="7">
        <f t="shared" si="2"/>
        <v>1.1111111111111112</v>
      </c>
      <c r="O18" s="7">
        <f t="shared" si="2"/>
        <v>1.6666666666666667</v>
      </c>
      <c r="P18" s="7">
        <f t="shared" si="2"/>
        <v>2.2222222222222223</v>
      </c>
      <c r="Q18" s="7">
        <f t="shared" si="2"/>
        <v>2.7777777777777777</v>
      </c>
      <c r="R18" s="7">
        <f t="shared" si="2"/>
        <v>3.333333333333333</v>
      </c>
      <c r="S18" s="7">
        <f t="shared" si="2"/>
        <v>3.8888888888888884</v>
      </c>
      <c r="T18" s="7">
        <f t="shared" si="2"/>
        <v>4.4444444444444438</v>
      </c>
      <c r="U18" s="6">
        <v>5</v>
      </c>
      <c r="V18" s="6">
        <v>4.5454545454545459</v>
      </c>
      <c r="W18" s="6">
        <v>5</v>
      </c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</row>
    <row r="19" spans="1:234" s="1" customFormat="1" x14ac:dyDescent="0.2">
      <c r="A19" s="2"/>
      <c r="B19" s="3" t="s">
        <v>5</v>
      </c>
      <c r="C19" s="2" t="s">
        <v>14</v>
      </c>
      <c r="D19" s="4">
        <v>6</v>
      </c>
      <c r="E19" s="6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6"/>
      <c r="V19" s="6"/>
      <c r="W19" s="6"/>
      <c r="X19" s="6">
        <v>5</v>
      </c>
      <c r="Y19" s="1">
        <v>4</v>
      </c>
      <c r="Z19" s="1">
        <v>2</v>
      </c>
      <c r="AA19" s="1">
        <v>2</v>
      </c>
      <c r="AB19" s="1">
        <v>1</v>
      </c>
      <c r="AC19" s="1">
        <v>1</v>
      </c>
      <c r="AD19" s="2">
        <v>1</v>
      </c>
      <c r="AE19" s="2">
        <v>1</v>
      </c>
      <c r="AF19" s="2">
        <v>1</v>
      </c>
      <c r="AG19" s="2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</row>
    <row r="20" spans="1:234" x14ac:dyDescent="0.2">
      <c r="B20" s="3" t="s">
        <v>5</v>
      </c>
      <c r="C20" s="2" t="s">
        <v>14</v>
      </c>
      <c r="D20" s="4">
        <v>4</v>
      </c>
      <c r="E20" s="61"/>
    </row>
    <row r="21" spans="1:234" s="1" customFormat="1" x14ac:dyDescent="0.2">
      <c r="A21" s="2"/>
      <c r="B21" s="3" t="s">
        <v>8</v>
      </c>
      <c r="C21" s="2" t="s">
        <v>13</v>
      </c>
      <c r="D21" s="4"/>
      <c r="E21" s="61"/>
      <c r="F21" s="7"/>
      <c r="G21" s="7"/>
      <c r="H21" s="7"/>
      <c r="I21" s="7"/>
      <c r="J21" s="7"/>
      <c r="K21" s="7"/>
      <c r="L21" s="7"/>
      <c r="M21" s="7">
        <v>1</v>
      </c>
      <c r="N21" s="7">
        <v>1</v>
      </c>
      <c r="O21" s="7">
        <v>2</v>
      </c>
      <c r="P21" s="7">
        <v>3</v>
      </c>
      <c r="Q21" s="7">
        <v>3</v>
      </c>
      <c r="R21" s="7">
        <v>4</v>
      </c>
      <c r="S21" s="7">
        <v>5</v>
      </c>
      <c r="T21" s="7">
        <v>5</v>
      </c>
      <c r="U21" s="6">
        <v>6</v>
      </c>
      <c r="V21" s="6">
        <v>6</v>
      </c>
      <c r="W21" s="6">
        <v>7</v>
      </c>
      <c r="X21" s="6">
        <v>7</v>
      </c>
      <c r="Y21" s="6">
        <v>7</v>
      </c>
      <c r="Z21" s="6">
        <v>5</v>
      </c>
      <c r="AA21" s="6">
        <v>5</v>
      </c>
      <c r="AB21" s="6">
        <v>5</v>
      </c>
      <c r="AC21" s="6">
        <v>4</v>
      </c>
      <c r="AD21" s="6">
        <v>4</v>
      </c>
      <c r="AE21" s="6">
        <v>4</v>
      </c>
      <c r="AF21" s="6">
        <v>4</v>
      </c>
      <c r="AG21" s="6">
        <v>5</v>
      </c>
      <c r="AH21" s="20">
        <v>6</v>
      </c>
      <c r="AI21" s="20">
        <v>6</v>
      </c>
      <c r="AJ21" s="20">
        <v>6</v>
      </c>
      <c r="AK21" s="20">
        <v>8</v>
      </c>
      <c r="AL21" s="20">
        <v>8</v>
      </c>
      <c r="AM21" s="20">
        <v>8</v>
      </c>
      <c r="AN21" s="20">
        <v>8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</row>
    <row r="22" spans="1:234" s="1" customFormat="1" x14ac:dyDescent="0.2">
      <c r="A22" s="2"/>
      <c r="B22" s="3" t="s">
        <v>8</v>
      </c>
      <c r="C22" s="2" t="s">
        <v>14</v>
      </c>
      <c r="D22" s="4"/>
      <c r="E22" s="61"/>
      <c r="F22" s="7"/>
      <c r="G22" s="7"/>
      <c r="H22" s="7"/>
      <c r="I22" s="7"/>
      <c r="J22" s="7"/>
      <c r="K22" s="7"/>
      <c r="L22" s="7"/>
      <c r="M22" s="7">
        <v>2</v>
      </c>
      <c r="N22" s="7">
        <v>3</v>
      </c>
      <c r="O22" s="7">
        <v>3</v>
      </c>
      <c r="P22" s="7">
        <v>5</v>
      </c>
      <c r="Q22" s="7">
        <v>6</v>
      </c>
      <c r="R22" s="7">
        <v>8</v>
      </c>
      <c r="S22" s="7">
        <v>9</v>
      </c>
      <c r="T22" s="7">
        <v>11</v>
      </c>
      <c r="U22" s="6">
        <v>12</v>
      </c>
      <c r="V22" s="6">
        <v>13</v>
      </c>
      <c r="W22" s="6">
        <v>18</v>
      </c>
      <c r="X22" s="6">
        <v>17</v>
      </c>
      <c r="Y22" s="6">
        <v>15</v>
      </c>
      <c r="Z22" s="6">
        <v>10</v>
      </c>
      <c r="AA22" s="6">
        <v>9</v>
      </c>
      <c r="AB22" s="6">
        <v>9</v>
      </c>
      <c r="AC22" s="6">
        <v>9</v>
      </c>
      <c r="AD22" s="6">
        <v>9</v>
      </c>
      <c r="AE22" s="6">
        <v>9</v>
      </c>
      <c r="AF22" s="6">
        <v>9</v>
      </c>
      <c r="AG22" s="6">
        <v>8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</row>
    <row r="23" spans="1:234" s="1" customFormat="1" x14ac:dyDescent="0.2">
      <c r="A23" s="2"/>
      <c r="B23" s="3" t="s">
        <v>8</v>
      </c>
      <c r="C23" s="2" t="s">
        <v>19</v>
      </c>
      <c r="D23" s="4"/>
      <c r="E23" s="61"/>
      <c r="F23" s="7"/>
      <c r="G23" s="7"/>
      <c r="H23" s="7"/>
      <c r="I23" s="7"/>
      <c r="J23" s="7"/>
      <c r="K23" s="7"/>
      <c r="L23" s="7"/>
      <c r="M23" s="7">
        <v>1</v>
      </c>
      <c r="N23" s="7">
        <v>3</v>
      </c>
      <c r="O23" s="7">
        <v>3</v>
      </c>
      <c r="P23" s="7">
        <v>5</v>
      </c>
      <c r="Q23" s="7">
        <v>7</v>
      </c>
      <c r="R23" s="7">
        <v>8</v>
      </c>
      <c r="S23" s="7">
        <v>10</v>
      </c>
      <c r="T23" s="7">
        <v>11</v>
      </c>
      <c r="U23" s="6">
        <v>12</v>
      </c>
      <c r="V23" s="6">
        <v>13</v>
      </c>
      <c r="W23" s="6">
        <v>18</v>
      </c>
      <c r="X23" s="6">
        <v>17</v>
      </c>
      <c r="Y23" s="6">
        <v>15</v>
      </c>
      <c r="Z23" s="6">
        <v>10</v>
      </c>
      <c r="AA23" s="6">
        <v>9</v>
      </c>
      <c r="AB23" s="6">
        <v>9</v>
      </c>
      <c r="AC23" s="6">
        <v>9</v>
      </c>
      <c r="AD23" s="6">
        <v>9</v>
      </c>
      <c r="AE23" s="6">
        <v>9</v>
      </c>
      <c r="AF23" s="6">
        <v>9</v>
      </c>
      <c r="AG23" s="6">
        <v>7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</row>
    <row r="24" spans="1:234" s="1" customFormat="1" x14ac:dyDescent="0.2">
      <c r="A24" s="2"/>
      <c r="B24" s="11" t="s">
        <v>8</v>
      </c>
      <c r="C24" s="2" t="s">
        <v>15</v>
      </c>
      <c r="D24" s="4"/>
      <c r="E24" s="61"/>
      <c r="F24" s="6"/>
      <c r="G24" s="7"/>
      <c r="H24" s="7"/>
      <c r="I24" s="7"/>
      <c r="J24" s="7"/>
      <c r="K24" s="7"/>
      <c r="L24" s="7"/>
      <c r="M24" s="7">
        <v>1</v>
      </c>
      <c r="N24" s="7">
        <v>2</v>
      </c>
      <c r="O24" s="7">
        <v>3</v>
      </c>
      <c r="P24" s="7">
        <v>3</v>
      </c>
      <c r="Q24" s="7">
        <v>4</v>
      </c>
      <c r="R24" s="7">
        <v>5</v>
      </c>
      <c r="S24" s="7">
        <v>5</v>
      </c>
      <c r="T24" s="7">
        <v>4</v>
      </c>
      <c r="U24" s="6">
        <v>4</v>
      </c>
      <c r="V24" s="6">
        <v>4</v>
      </c>
      <c r="W24" s="6">
        <v>4</v>
      </c>
      <c r="X24" s="6">
        <v>3</v>
      </c>
      <c r="Y24" s="6">
        <v>3</v>
      </c>
      <c r="Z24" s="6">
        <v>3</v>
      </c>
      <c r="AA24" s="6">
        <v>3</v>
      </c>
      <c r="AB24" s="6">
        <v>3</v>
      </c>
      <c r="AC24" s="6">
        <v>3</v>
      </c>
      <c r="AD24" s="6">
        <v>2</v>
      </c>
      <c r="AE24" s="6">
        <v>2</v>
      </c>
      <c r="AF24" s="6">
        <v>2</v>
      </c>
      <c r="AG24" s="6">
        <v>2</v>
      </c>
      <c r="AH24" s="20">
        <v>2</v>
      </c>
      <c r="AI24" s="20">
        <v>2</v>
      </c>
      <c r="AJ24" s="20">
        <v>2</v>
      </c>
      <c r="AK24" s="20">
        <v>2</v>
      </c>
      <c r="AL24" s="20">
        <v>2</v>
      </c>
      <c r="AM24" s="20">
        <v>2</v>
      </c>
      <c r="AN24" s="20">
        <v>2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</row>
    <row r="25" spans="1:234" s="1" customFormat="1" x14ac:dyDescent="0.2">
      <c r="A25" s="2"/>
      <c r="B25" s="11" t="s">
        <v>5</v>
      </c>
      <c r="C25" s="2" t="s">
        <v>15</v>
      </c>
      <c r="D25" s="1">
        <v>24</v>
      </c>
      <c r="E25" s="60"/>
      <c r="F25" s="7"/>
      <c r="G25" s="7"/>
      <c r="H25" s="7"/>
      <c r="I25" s="53"/>
      <c r="J25" s="53"/>
      <c r="K25" s="53"/>
      <c r="L25" s="53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</row>
    <row r="26" spans="1:234" s="1" customFormat="1" x14ac:dyDescent="0.2">
      <c r="A26" s="2"/>
      <c r="B26" s="11" t="s">
        <v>5</v>
      </c>
      <c r="C26" s="2" t="s">
        <v>15</v>
      </c>
      <c r="D26" s="4">
        <v>12</v>
      </c>
      <c r="E26" s="61"/>
      <c r="F26" s="7"/>
      <c r="G26" s="7"/>
      <c r="H26" s="7"/>
      <c r="I26" s="7"/>
      <c r="J26" s="7"/>
      <c r="K26" s="7"/>
      <c r="L26" s="7"/>
      <c r="M26" s="7">
        <v>1</v>
      </c>
      <c r="N26" s="7">
        <v>1</v>
      </c>
      <c r="O26" s="7">
        <v>2</v>
      </c>
      <c r="P26" s="7">
        <v>2</v>
      </c>
      <c r="Q26" s="7">
        <v>3</v>
      </c>
      <c r="R26" s="7">
        <v>3</v>
      </c>
      <c r="S26" s="7">
        <v>3</v>
      </c>
      <c r="T26" s="7">
        <v>2</v>
      </c>
      <c r="U26" s="6">
        <v>2</v>
      </c>
      <c r="V26" s="6">
        <v>2</v>
      </c>
      <c r="W26" s="6">
        <v>3</v>
      </c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</row>
    <row r="27" spans="1:234" s="1" customFormat="1" x14ac:dyDescent="0.2">
      <c r="A27" s="2"/>
      <c r="B27" s="11" t="s">
        <v>5</v>
      </c>
      <c r="C27" s="2" t="s">
        <v>15</v>
      </c>
      <c r="D27" s="4">
        <v>6</v>
      </c>
      <c r="E27" s="61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6"/>
      <c r="V27" s="6"/>
      <c r="W27" s="6"/>
      <c r="X27" s="6">
        <v>3</v>
      </c>
      <c r="Y27" s="6">
        <v>5</v>
      </c>
      <c r="Z27" s="6">
        <v>5</v>
      </c>
      <c r="AA27" s="6">
        <v>5</v>
      </c>
      <c r="AB27" s="6">
        <v>5</v>
      </c>
      <c r="AC27" s="6">
        <v>5</v>
      </c>
      <c r="AD27" s="6">
        <v>5</v>
      </c>
      <c r="AE27" s="6">
        <v>5</v>
      </c>
      <c r="AF27" s="6">
        <v>5</v>
      </c>
      <c r="AG27" s="6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</row>
    <row r="28" spans="1:234" s="1" customFormat="1" x14ac:dyDescent="0.2">
      <c r="A28" s="2"/>
      <c r="B28" s="11" t="s">
        <v>5</v>
      </c>
      <c r="C28" s="2" t="s">
        <v>15</v>
      </c>
      <c r="D28" s="4">
        <v>4</v>
      </c>
      <c r="E28" s="61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6"/>
      <c r="V28" s="6"/>
      <c r="W28" s="6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</row>
    <row r="29" spans="1:234" s="1" customFormat="1" x14ac:dyDescent="0.2">
      <c r="A29" s="2"/>
      <c r="B29" s="11" t="s">
        <v>8</v>
      </c>
      <c r="C29" s="2" t="s">
        <v>16</v>
      </c>
      <c r="D29" s="4"/>
      <c r="E29" s="61"/>
      <c r="F29" s="7"/>
      <c r="G29" s="7"/>
      <c r="H29" s="7"/>
      <c r="I29" s="7"/>
      <c r="J29" s="7"/>
      <c r="K29" s="7"/>
      <c r="L29" s="7"/>
      <c r="M29" s="7">
        <v>0</v>
      </c>
      <c r="N29" s="7">
        <v>1</v>
      </c>
      <c r="O29" s="7">
        <v>2</v>
      </c>
      <c r="P29" s="7">
        <v>3</v>
      </c>
      <c r="Q29" s="7">
        <v>3</v>
      </c>
      <c r="R29" s="7">
        <v>4</v>
      </c>
      <c r="S29" s="7">
        <v>4</v>
      </c>
      <c r="T29" s="7">
        <v>4</v>
      </c>
      <c r="U29" s="6">
        <v>4</v>
      </c>
      <c r="V29" s="6">
        <v>4</v>
      </c>
      <c r="W29" s="6">
        <v>5</v>
      </c>
      <c r="X29" s="6">
        <v>5</v>
      </c>
      <c r="Y29" s="6">
        <v>5</v>
      </c>
      <c r="Z29" s="6">
        <v>4</v>
      </c>
      <c r="AA29" s="6">
        <v>4</v>
      </c>
      <c r="AB29" s="6">
        <v>4</v>
      </c>
      <c r="AC29" s="6">
        <v>4</v>
      </c>
      <c r="AD29" s="6">
        <v>4</v>
      </c>
      <c r="AE29" s="6">
        <v>4</v>
      </c>
      <c r="AF29" s="6">
        <v>4</v>
      </c>
      <c r="AG29" s="6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</row>
    <row r="30" spans="1:234" s="1" customFormat="1" x14ac:dyDescent="0.2">
      <c r="A30" s="2"/>
      <c r="B30" s="30" t="s">
        <v>5</v>
      </c>
      <c r="C30" s="10" t="s">
        <v>16</v>
      </c>
      <c r="D30" s="1">
        <v>24</v>
      </c>
      <c r="E30" s="60"/>
      <c r="F30" s="7"/>
      <c r="G30" s="7"/>
      <c r="H30" s="7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5"/>
      <c r="AI30" s="55"/>
      <c r="AJ30" s="55"/>
      <c r="AK30" s="55"/>
      <c r="AL30" s="55"/>
      <c r="AM30" s="55"/>
      <c r="AN30" s="55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</row>
    <row r="31" spans="1:234" s="1" customFormat="1" x14ac:dyDescent="0.2">
      <c r="A31" s="2"/>
      <c r="B31" s="30" t="s">
        <v>5</v>
      </c>
      <c r="C31" s="10" t="s">
        <v>16</v>
      </c>
      <c r="D31" s="4">
        <v>12</v>
      </c>
      <c r="E31" s="61"/>
      <c r="F31" s="7"/>
      <c r="G31" s="7"/>
      <c r="H31" s="7"/>
      <c r="I31" s="7"/>
      <c r="J31" s="7"/>
      <c r="K31" s="7"/>
      <c r="L31" s="7"/>
      <c r="M31" s="25">
        <v>0</v>
      </c>
      <c r="N31" s="25">
        <v>1</v>
      </c>
      <c r="O31" s="25">
        <v>1</v>
      </c>
      <c r="P31" s="25">
        <v>1</v>
      </c>
      <c r="Q31" s="25">
        <v>2</v>
      </c>
      <c r="R31" s="25">
        <v>2</v>
      </c>
      <c r="S31" s="25">
        <v>1</v>
      </c>
      <c r="T31" s="25">
        <v>1</v>
      </c>
      <c r="U31" s="6"/>
      <c r="V31" s="6"/>
      <c r="W31" s="6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5"/>
      <c r="AI31" s="55"/>
      <c r="AJ31" s="55"/>
      <c r="AK31" s="55"/>
      <c r="AL31" s="55"/>
      <c r="AM31" s="55"/>
      <c r="AN31" s="55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</row>
    <row r="32" spans="1:234" s="1" customFormat="1" x14ac:dyDescent="0.2">
      <c r="A32" s="2"/>
      <c r="B32" s="30" t="s">
        <v>5</v>
      </c>
      <c r="C32" s="10" t="s">
        <v>16</v>
      </c>
      <c r="D32" s="4">
        <v>6</v>
      </c>
      <c r="E32" s="61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20"/>
      <c r="AI32" s="20"/>
      <c r="AJ32" s="20"/>
      <c r="AK32" s="20"/>
      <c r="AL32" s="20"/>
      <c r="AM32" s="20"/>
      <c r="AN32" s="20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</row>
    <row r="33" spans="1:238" s="13" customFormat="1" x14ac:dyDescent="0.2">
      <c r="A33" s="12"/>
      <c r="B33" s="14" t="s">
        <v>5</v>
      </c>
      <c r="C33" s="12" t="s">
        <v>16</v>
      </c>
      <c r="D33" s="15">
        <v>4</v>
      </c>
      <c r="E33" s="65"/>
      <c r="F33" s="17"/>
      <c r="G33" s="17"/>
      <c r="H33" s="17"/>
      <c r="I33" s="17"/>
      <c r="J33" s="17"/>
      <c r="K33" s="17"/>
      <c r="L33" s="17"/>
      <c r="U33" s="16"/>
      <c r="V33" s="16"/>
      <c r="W33" s="16"/>
      <c r="X33" s="16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</row>
    <row r="34" spans="1:238" s="1" customFormat="1" x14ac:dyDescent="0.2">
      <c r="A34" s="2" t="s">
        <v>21</v>
      </c>
      <c r="B34" s="3" t="s">
        <v>5</v>
      </c>
      <c r="C34" s="2" t="s">
        <v>4</v>
      </c>
      <c r="D34" s="21" t="s">
        <v>6</v>
      </c>
      <c r="E34" s="66"/>
      <c r="F34" s="22">
        <v>25</v>
      </c>
      <c r="G34" s="7">
        <f t="shared" ref="G34:J41" si="3">F34+($K34-$F34)/5</f>
        <v>26</v>
      </c>
      <c r="H34" s="7">
        <f t="shared" si="3"/>
        <v>27</v>
      </c>
      <c r="I34" s="7">
        <f t="shared" si="3"/>
        <v>28</v>
      </c>
      <c r="J34" s="7">
        <f t="shared" si="3"/>
        <v>29</v>
      </c>
      <c r="K34" s="7">
        <v>30</v>
      </c>
      <c r="L34" s="7">
        <v>26</v>
      </c>
      <c r="M34" s="7">
        <f t="shared" ref="M34:Q41" si="4">L34+($R34-$L34)/6</f>
        <v>25</v>
      </c>
      <c r="N34" s="7">
        <f t="shared" si="4"/>
        <v>24</v>
      </c>
      <c r="O34" s="7">
        <f t="shared" si="4"/>
        <v>23</v>
      </c>
      <c r="P34" s="7">
        <f t="shared" si="4"/>
        <v>22</v>
      </c>
      <c r="Q34" s="7">
        <f t="shared" si="4"/>
        <v>21</v>
      </c>
      <c r="R34" s="8">
        <v>20</v>
      </c>
      <c r="S34" s="7">
        <f t="shared" ref="S34:T41" si="5">R34+($U34-$R34)/3</f>
        <v>18.333333333333332</v>
      </c>
      <c r="T34" s="7">
        <f t="shared" si="5"/>
        <v>16.666666666666664</v>
      </c>
      <c r="U34" s="6">
        <v>15</v>
      </c>
      <c r="V34" s="6">
        <v>13.636363636363637</v>
      </c>
      <c r="W34" s="6">
        <v>6</v>
      </c>
      <c r="X34" s="6">
        <v>5</v>
      </c>
      <c r="Y34" s="6">
        <v>2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</row>
    <row r="35" spans="1:238" s="1" customFormat="1" x14ac:dyDescent="0.2">
      <c r="A35" s="2"/>
      <c r="B35" s="3" t="s">
        <v>5</v>
      </c>
      <c r="C35" s="2" t="s">
        <v>4</v>
      </c>
      <c r="D35" s="23" t="s">
        <v>7</v>
      </c>
      <c r="E35" s="67"/>
      <c r="F35" s="24">
        <v>5</v>
      </c>
      <c r="G35" s="7">
        <f t="shared" si="3"/>
        <v>5</v>
      </c>
      <c r="H35" s="7">
        <f t="shared" si="3"/>
        <v>5</v>
      </c>
      <c r="I35" s="7">
        <f t="shared" si="3"/>
        <v>5</v>
      </c>
      <c r="J35" s="7">
        <f t="shared" si="3"/>
        <v>5</v>
      </c>
      <c r="K35" s="25">
        <v>5</v>
      </c>
      <c r="L35" s="7">
        <v>5</v>
      </c>
      <c r="M35" s="7">
        <f t="shared" si="4"/>
        <v>5</v>
      </c>
      <c r="N35" s="7">
        <f t="shared" si="4"/>
        <v>5</v>
      </c>
      <c r="O35" s="7">
        <f t="shared" si="4"/>
        <v>5</v>
      </c>
      <c r="P35" s="7">
        <f t="shared" si="4"/>
        <v>5</v>
      </c>
      <c r="Q35" s="7">
        <f t="shared" si="4"/>
        <v>5</v>
      </c>
      <c r="R35" s="8">
        <v>5</v>
      </c>
      <c r="S35" s="7">
        <f t="shared" si="5"/>
        <v>5</v>
      </c>
      <c r="T35" s="7">
        <f t="shared" si="5"/>
        <v>5</v>
      </c>
      <c r="U35" s="6">
        <v>5</v>
      </c>
      <c r="V35" s="6">
        <v>4.5454545454545459</v>
      </c>
      <c r="W35" s="6">
        <v>2</v>
      </c>
      <c r="X35" s="6">
        <v>1</v>
      </c>
      <c r="Y35" s="6">
        <v>0</v>
      </c>
      <c r="Z35" s="54">
        <v>0</v>
      </c>
      <c r="AA35" s="54">
        <v>0</v>
      </c>
      <c r="AB35" s="54">
        <v>0</v>
      </c>
      <c r="AC35" s="54">
        <v>0</v>
      </c>
      <c r="AD35" s="54">
        <v>0</v>
      </c>
      <c r="AE35" s="54">
        <v>0</v>
      </c>
      <c r="AF35" s="54">
        <v>0</v>
      </c>
      <c r="AG35" s="54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  <c r="AN35" s="55">
        <v>0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</row>
    <row r="36" spans="1:238" s="1" customFormat="1" x14ac:dyDescent="0.2">
      <c r="A36" s="2"/>
      <c r="B36" s="3" t="s">
        <v>3</v>
      </c>
      <c r="C36" s="2" t="s">
        <v>4</v>
      </c>
      <c r="D36" s="26"/>
      <c r="E36" s="68"/>
      <c r="F36" s="27">
        <v>15</v>
      </c>
      <c r="G36" s="7">
        <f t="shared" si="3"/>
        <v>15</v>
      </c>
      <c r="H36" s="7">
        <f t="shared" si="3"/>
        <v>15</v>
      </c>
      <c r="I36" s="7">
        <f t="shared" si="3"/>
        <v>15</v>
      </c>
      <c r="J36" s="7">
        <f t="shared" si="3"/>
        <v>15</v>
      </c>
      <c r="K36" s="20">
        <v>15</v>
      </c>
      <c r="L36" s="7">
        <v>20</v>
      </c>
      <c r="M36" s="7">
        <f t="shared" si="4"/>
        <v>20</v>
      </c>
      <c r="N36" s="7">
        <f t="shared" si="4"/>
        <v>20</v>
      </c>
      <c r="O36" s="7">
        <f t="shared" si="4"/>
        <v>20</v>
      </c>
      <c r="P36" s="7">
        <f t="shared" si="4"/>
        <v>20</v>
      </c>
      <c r="Q36" s="7">
        <f t="shared" si="4"/>
        <v>20</v>
      </c>
      <c r="R36" s="8">
        <v>20</v>
      </c>
      <c r="S36" s="7">
        <f t="shared" si="5"/>
        <v>18.333333333333332</v>
      </c>
      <c r="T36" s="7">
        <f t="shared" si="5"/>
        <v>16.666666666666664</v>
      </c>
      <c r="U36" s="6">
        <v>15</v>
      </c>
      <c r="V36" s="6">
        <v>13.636363636363637</v>
      </c>
      <c r="W36" s="6">
        <v>6</v>
      </c>
      <c r="X36" s="6">
        <v>4</v>
      </c>
      <c r="Y36" s="6">
        <v>2</v>
      </c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 s="54">
        <v>0</v>
      </c>
      <c r="AG36" s="54">
        <v>0</v>
      </c>
      <c r="AH36" s="55">
        <v>0</v>
      </c>
      <c r="AI36" s="55">
        <v>0</v>
      </c>
      <c r="AJ36" s="55">
        <v>0</v>
      </c>
      <c r="AK36" s="55">
        <v>0</v>
      </c>
      <c r="AL36" s="55">
        <v>0</v>
      </c>
      <c r="AM36" s="55">
        <v>0</v>
      </c>
      <c r="AN36" s="55">
        <v>0</v>
      </c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</row>
    <row r="37" spans="1:238" s="1" customFormat="1" x14ac:dyDescent="0.2">
      <c r="A37" s="2"/>
      <c r="B37" s="3" t="s">
        <v>8</v>
      </c>
      <c r="C37" s="2" t="s">
        <v>9</v>
      </c>
      <c r="D37" s="4"/>
      <c r="E37" s="61"/>
      <c r="F37" s="28">
        <v>8</v>
      </c>
      <c r="G37" s="7">
        <f t="shared" si="3"/>
        <v>8</v>
      </c>
      <c r="H37" s="7">
        <f t="shared" si="3"/>
        <v>8</v>
      </c>
      <c r="I37" s="7">
        <f t="shared" si="3"/>
        <v>8</v>
      </c>
      <c r="J37" s="7">
        <f t="shared" si="3"/>
        <v>8</v>
      </c>
      <c r="K37" s="6">
        <v>8</v>
      </c>
      <c r="L37" s="7">
        <f>K37+($K37-$F37)/5</f>
        <v>8</v>
      </c>
      <c r="M37" s="7">
        <f t="shared" si="4"/>
        <v>7</v>
      </c>
      <c r="N37" s="7">
        <f t="shared" si="4"/>
        <v>6</v>
      </c>
      <c r="O37" s="7">
        <f t="shared" si="4"/>
        <v>5</v>
      </c>
      <c r="P37" s="7">
        <f t="shared" si="4"/>
        <v>4</v>
      </c>
      <c r="Q37" s="7">
        <f t="shared" si="4"/>
        <v>3</v>
      </c>
      <c r="R37" s="8">
        <v>2</v>
      </c>
      <c r="S37" s="7">
        <f t="shared" si="5"/>
        <v>2</v>
      </c>
      <c r="T37" s="7">
        <f t="shared" si="5"/>
        <v>2</v>
      </c>
      <c r="U37" s="6">
        <v>2</v>
      </c>
      <c r="V37" s="6">
        <v>1.8181818181818181</v>
      </c>
      <c r="W37" s="6">
        <v>1</v>
      </c>
      <c r="X37" s="6">
        <v>1</v>
      </c>
      <c r="Y37" s="6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5">
        <v>0</v>
      </c>
      <c r="AI37" s="55">
        <v>0</v>
      </c>
      <c r="AJ37" s="55">
        <v>0</v>
      </c>
      <c r="AK37" s="55">
        <v>0</v>
      </c>
      <c r="AL37" s="55">
        <v>0</v>
      </c>
      <c r="AM37" s="55">
        <v>0</v>
      </c>
      <c r="AN37" s="55">
        <v>0</v>
      </c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</row>
    <row r="38" spans="1:238" s="1" customFormat="1" x14ac:dyDescent="0.2">
      <c r="A38" s="2"/>
      <c r="B38" s="3" t="s">
        <v>8</v>
      </c>
      <c r="C38" s="2" t="s">
        <v>10</v>
      </c>
      <c r="D38" s="4"/>
      <c r="E38" s="61"/>
      <c r="F38" s="28">
        <v>7</v>
      </c>
      <c r="G38" s="7">
        <f t="shared" si="3"/>
        <v>7</v>
      </c>
      <c r="H38" s="7">
        <f t="shared" si="3"/>
        <v>7</v>
      </c>
      <c r="I38" s="7">
        <f t="shared" si="3"/>
        <v>7</v>
      </c>
      <c r="J38" s="7">
        <f t="shared" si="3"/>
        <v>7</v>
      </c>
      <c r="K38" s="6">
        <v>7</v>
      </c>
      <c r="L38" s="7">
        <f>K38+($K38-$F38)/5</f>
        <v>7</v>
      </c>
      <c r="M38" s="7">
        <f t="shared" si="4"/>
        <v>6.166666666666667</v>
      </c>
      <c r="N38" s="7">
        <f t="shared" si="4"/>
        <v>5.3333333333333339</v>
      </c>
      <c r="O38" s="7">
        <f t="shared" si="4"/>
        <v>4.5000000000000009</v>
      </c>
      <c r="P38" s="7">
        <f t="shared" si="4"/>
        <v>3.6666666666666674</v>
      </c>
      <c r="Q38" s="7">
        <f t="shared" si="4"/>
        <v>2.8333333333333339</v>
      </c>
      <c r="R38" s="8">
        <v>2</v>
      </c>
      <c r="S38" s="7">
        <f t="shared" si="5"/>
        <v>1.6666666666666667</v>
      </c>
      <c r="T38" s="7">
        <f t="shared" si="5"/>
        <v>1.3333333333333335</v>
      </c>
      <c r="U38" s="6">
        <v>1</v>
      </c>
      <c r="V38" s="6">
        <v>0.90909090909090906</v>
      </c>
      <c r="W38" s="29">
        <v>0.5</v>
      </c>
      <c r="X38" s="29">
        <v>0</v>
      </c>
      <c r="Y38" s="6">
        <v>0</v>
      </c>
      <c r="Z38" s="54">
        <v>0</v>
      </c>
      <c r="AA38" s="54">
        <v>0</v>
      </c>
      <c r="AB38" s="54">
        <v>0</v>
      </c>
      <c r="AC38" s="54">
        <v>0</v>
      </c>
      <c r="AD38" s="54">
        <v>0</v>
      </c>
      <c r="AE38" s="54">
        <v>0</v>
      </c>
      <c r="AF38" s="54">
        <v>0</v>
      </c>
      <c r="AG38" s="54">
        <v>0</v>
      </c>
      <c r="AH38" s="55">
        <v>0</v>
      </c>
      <c r="AI38" s="55">
        <v>0</v>
      </c>
      <c r="AJ38" s="55">
        <v>0</v>
      </c>
      <c r="AK38" s="55">
        <v>0</v>
      </c>
      <c r="AL38" s="55">
        <v>0</v>
      </c>
      <c r="AM38" s="55">
        <v>0</v>
      </c>
      <c r="AN38" s="55">
        <v>0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</row>
    <row r="39" spans="1:238" s="1" customFormat="1" x14ac:dyDescent="0.2">
      <c r="A39" s="2"/>
      <c r="B39" s="3" t="s">
        <v>5</v>
      </c>
      <c r="C39" s="2" t="s">
        <v>10</v>
      </c>
      <c r="D39" s="21" t="s">
        <v>6</v>
      </c>
      <c r="E39" s="66"/>
      <c r="F39" s="22">
        <v>2</v>
      </c>
      <c r="G39" s="7">
        <f t="shared" si="3"/>
        <v>2.4</v>
      </c>
      <c r="H39" s="7">
        <f t="shared" si="3"/>
        <v>2.8</v>
      </c>
      <c r="I39" s="7">
        <f t="shared" si="3"/>
        <v>3.1999999999999997</v>
      </c>
      <c r="J39" s="7">
        <f t="shared" si="3"/>
        <v>3.5999999999999996</v>
      </c>
      <c r="K39" s="7">
        <v>4</v>
      </c>
      <c r="L39" s="7">
        <f>K39+($K39-$F39)/5</f>
        <v>4.4000000000000004</v>
      </c>
      <c r="M39" s="7">
        <f t="shared" si="4"/>
        <v>4.166666666666667</v>
      </c>
      <c r="N39" s="7">
        <f t="shared" si="4"/>
        <v>3.9333333333333336</v>
      </c>
      <c r="O39" s="7">
        <f t="shared" si="4"/>
        <v>3.7</v>
      </c>
      <c r="P39" s="7">
        <f t="shared" si="4"/>
        <v>3.4666666666666668</v>
      </c>
      <c r="Q39" s="7">
        <f t="shared" si="4"/>
        <v>3.2333333333333334</v>
      </c>
      <c r="R39" s="8">
        <v>3</v>
      </c>
      <c r="S39" s="7">
        <f t="shared" si="5"/>
        <v>2.6666666666666665</v>
      </c>
      <c r="T39" s="7">
        <f t="shared" si="5"/>
        <v>2.333333333333333</v>
      </c>
      <c r="U39" s="6">
        <v>2</v>
      </c>
      <c r="V39" s="6">
        <v>1.8181818181818181</v>
      </c>
      <c r="W39" s="6">
        <v>1</v>
      </c>
      <c r="X39" s="6">
        <v>2</v>
      </c>
      <c r="Y39" s="6">
        <v>0</v>
      </c>
      <c r="Z39" s="54">
        <v>0</v>
      </c>
      <c r="AA39" s="54">
        <v>0</v>
      </c>
      <c r="AB39" s="54">
        <v>0</v>
      </c>
      <c r="AC39" s="54">
        <v>0</v>
      </c>
      <c r="AD39" s="54">
        <v>0</v>
      </c>
      <c r="AE39" s="54">
        <v>0</v>
      </c>
      <c r="AF39" s="54">
        <v>0</v>
      </c>
      <c r="AG39" s="54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</row>
    <row r="40" spans="1:238" s="1" customFormat="1" x14ac:dyDescent="0.2">
      <c r="A40" s="2"/>
      <c r="B40" s="3" t="s">
        <v>5</v>
      </c>
      <c r="C40" s="2" t="s">
        <v>10</v>
      </c>
      <c r="D40" s="21" t="s">
        <v>7</v>
      </c>
      <c r="E40" s="66"/>
      <c r="F40" s="22">
        <v>8</v>
      </c>
      <c r="G40" s="7">
        <f t="shared" si="3"/>
        <v>7.6</v>
      </c>
      <c r="H40" s="7">
        <f t="shared" si="3"/>
        <v>7.1999999999999993</v>
      </c>
      <c r="I40" s="7">
        <f t="shared" si="3"/>
        <v>6.7999999999999989</v>
      </c>
      <c r="J40" s="7">
        <f t="shared" si="3"/>
        <v>6.3999999999999986</v>
      </c>
      <c r="K40" s="7">
        <v>6</v>
      </c>
      <c r="L40" s="7">
        <f>K40+($K40-$F40)/5</f>
        <v>5.6</v>
      </c>
      <c r="M40" s="7">
        <f t="shared" si="4"/>
        <v>5</v>
      </c>
      <c r="N40" s="7">
        <f t="shared" si="4"/>
        <v>4.4000000000000004</v>
      </c>
      <c r="O40" s="7">
        <f t="shared" si="4"/>
        <v>3.8000000000000003</v>
      </c>
      <c r="P40" s="7">
        <f t="shared" si="4"/>
        <v>3.2</v>
      </c>
      <c r="Q40" s="7">
        <f t="shared" si="4"/>
        <v>2.6</v>
      </c>
      <c r="R40" s="8">
        <v>2</v>
      </c>
      <c r="S40" s="7">
        <f t="shared" si="5"/>
        <v>1.6666666666666667</v>
      </c>
      <c r="T40" s="7">
        <f t="shared" si="5"/>
        <v>1.3333333333333335</v>
      </c>
      <c r="U40" s="6">
        <v>1</v>
      </c>
      <c r="V40" s="6">
        <v>0.90909090909090906</v>
      </c>
      <c r="W40" s="29">
        <v>0.5</v>
      </c>
      <c r="X40" s="29">
        <v>0</v>
      </c>
      <c r="Y40" s="6">
        <v>0</v>
      </c>
      <c r="Z40" s="54">
        <v>0</v>
      </c>
      <c r="AA40" s="54">
        <v>0</v>
      </c>
      <c r="AB40" s="54">
        <v>0</v>
      </c>
      <c r="AC40" s="54">
        <v>0</v>
      </c>
      <c r="AD40" s="54">
        <v>0</v>
      </c>
      <c r="AE40" s="54">
        <v>0</v>
      </c>
      <c r="AF40" s="54">
        <v>0</v>
      </c>
      <c r="AG40" s="54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0</v>
      </c>
      <c r="AN40" s="55">
        <v>0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</row>
    <row r="41" spans="1:238" s="1" customFormat="1" x14ac:dyDescent="0.2">
      <c r="A41" s="10"/>
      <c r="B41" s="30" t="s">
        <v>5</v>
      </c>
      <c r="C41" s="2" t="s">
        <v>10</v>
      </c>
      <c r="D41" s="26"/>
      <c r="E41" s="68"/>
      <c r="F41" s="27">
        <v>30</v>
      </c>
      <c r="G41" s="7">
        <f t="shared" si="3"/>
        <v>29</v>
      </c>
      <c r="H41" s="7">
        <f t="shared" si="3"/>
        <v>28</v>
      </c>
      <c r="I41" s="7">
        <f t="shared" si="3"/>
        <v>27</v>
      </c>
      <c r="J41" s="7">
        <f t="shared" si="3"/>
        <v>26</v>
      </c>
      <c r="K41" s="20">
        <v>25</v>
      </c>
      <c r="L41" s="7">
        <f>K41+($K41-$F41)/5</f>
        <v>24</v>
      </c>
      <c r="M41" s="7">
        <f t="shared" si="4"/>
        <v>20</v>
      </c>
      <c r="N41" s="7">
        <f t="shared" si="4"/>
        <v>16</v>
      </c>
      <c r="O41" s="7">
        <f t="shared" si="4"/>
        <v>12</v>
      </c>
      <c r="P41" s="7">
        <f t="shared" si="4"/>
        <v>8</v>
      </c>
      <c r="Q41" s="7">
        <f t="shared" si="4"/>
        <v>4</v>
      </c>
      <c r="R41" s="31">
        <v>0</v>
      </c>
      <c r="S41" s="7">
        <f t="shared" si="5"/>
        <v>0</v>
      </c>
      <c r="T41" s="7">
        <f t="shared" si="5"/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4">
        <v>0</v>
      </c>
      <c r="AH41" s="55">
        <v>0</v>
      </c>
      <c r="AI41" s="55">
        <v>0</v>
      </c>
      <c r="AJ41" s="55">
        <v>0</v>
      </c>
      <c r="AK41" s="55">
        <v>0</v>
      </c>
      <c r="AL41" s="55">
        <v>0</v>
      </c>
      <c r="AM41" s="55">
        <v>0</v>
      </c>
      <c r="AN41" s="55">
        <v>0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</row>
    <row r="42" spans="1:238" s="1" customFormat="1" x14ac:dyDescent="0.2">
      <c r="A42" s="32"/>
      <c r="B42" s="33"/>
      <c r="C42" s="32" t="s">
        <v>11</v>
      </c>
      <c r="D42" s="34" t="s">
        <v>12</v>
      </c>
      <c r="E42" s="62"/>
      <c r="F42" s="35">
        <f t="shared" ref="F42:AN42" si="6">SUM(F5:F41)</f>
        <v>100</v>
      </c>
      <c r="G42" s="35">
        <f t="shared" si="6"/>
        <v>100</v>
      </c>
      <c r="H42" s="35">
        <f t="shared" si="6"/>
        <v>100</v>
      </c>
      <c r="I42" s="35">
        <f t="shared" si="6"/>
        <v>100</v>
      </c>
      <c r="J42" s="35">
        <f t="shared" si="6"/>
        <v>100</v>
      </c>
      <c r="K42" s="35">
        <f t="shared" si="6"/>
        <v>100</v>
      </c>
      <c r="L42" s="35">
        <f t="shared" si="6"/>
        <v>100</v>
      </c>
      <c r="M42" s="35">
        <f t="shared" si="6"/>
        <v>100</v>
      </c>
      <c r="N42" s="35">
        <f t="shared" si="6"/>
        <v>100.00000000000001</v>
      </c>
      <c r="O42" s="35">
        <f t="shared" si="6"/>
        <v>100</v>
      </c>
      <c r="P42" s="35">
        <f t="shared" si="6"/>
        <v>100.00000000000001</v>
      </c>
      <c r="Q42" s="35">
        <f t="shared" si="6"/>
        <v>99.999999999999986</v>
      </c>
      <c r="R42" s="35">
        <f t="shared" si="6"/>
        <v>100</v>
      </c>
      <c r="S42" s="35">
        <f t="shared" si="6"/>
        <v>100.33333333333334</v>
      </c>
      <c r="T42" s="35">
        <f t="shared" si="6"/>
        <v>99.999999999999986</v>
      </c>
      <c r="U42" s="35">
        <f t="shared" si="6"/>
        <v>100</v>
      </c>
      <c r="V42" s="35">
        <f t="shared" si="6"/>
        <v>99.909090909090907</v>
      </c>
      <c r="W42" s="35">
        <f t="shared" si="6"/>
        <v>100</v>
      </c>
      <c r="X42" s="35">
        <f t="shared" si="6"/>
        <v>100</v>
      </c>
      <c r="Y42" s="35">
        <f t="shared" si="6"/>
        <v>100</v>
      </c>
      <c r="Z42" s="35">
        <f t="shared" si="6"/>
        <v>100</v>
      </c>
      <c r="AA42" s="35">
        <f t="shared" si="6"/>
        <v>100</v>
      </c>
      <c r="AB42" s="35">
        <f t="shared" si="6"/>
        <v>100</v>
      </c>
      <c r="AC42" s="35">
        <f t="shared" si="6"/>
        <v>100</v>
      </c>
      <c r="AD42" s="35">
        <f t="shared" si="6"/>
        <v>100</v>
      </c>
      <c r="AE42" s="35">
        <f t="shared" si="6"/>
        <v>100</v>
      </c>
      <c r="AF42" s="35">
        <f t="shared" si="6"/>
        <v>100</v>
      </c>
      <c r="AG42" s="35">
        <f t="shared" si="6"/>
        <v>100</v>
      </c>
      <c r="AH42" s="35">
        <f t="shared" si="6"/>
        <v>100</v>
      </c>
      <c r="AI42" s="35">
        <f t="shared" si="6"/>
        <v>100</v>
      </c>
      <c r="AJ42" s="35">
        <f t="shared" si="6"/>
        <v>100</v>
      </c>
      <c r="AK42" s="35">
        <f t="shared" si="6"/>
        <v>100</v>
      </c>
      <c r="AL42" s="35">
        <f t="shared" si="6"/>
        <v>100</v>
      </c>
      <c r="AM42" s="35">
        <f t="shared" si="6"/>
        <v>100</v>
      </c>
      <c r="AN42" s="35">
        <f t="shared" si="6"/>
        <v>100</v>
      </c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</row>
    <row r="44" spans="1:238" ht="15.75" x14ac:dyDescent="0.25">
      <c r="A44" s="50" t="s">
        <v>24</v>
      </c>
    </row>
    <row r="45" spans="1:238" s="13" customFormat="1" ht="25.5" x14ac:dyDescent="0.2">
      <c r="A45" s="45" t="s">
        <v>0</v>
      </c>
      <c r="B45" s="45" t="s">
        <v>25</v>
      </c>
      <c r="C45" s="46" t="s">
        <v>26</v>
      </c>
      <c r="D45" s="46" t="s">
        <v>22</v>
      </c>
      <c r="E45" s="59"/>
      <c r="F45" s="47">
        <v>1984</v>
      </c>
      <c r="G45" s="47">
        <f t="shared" ref="G45:V45" si="7">F45+1</f>
        <v>1985</v>
      </c>
      <c r="H45" s="47">
        <f t="shared" si="7"/>
        <v>1986</v>
      </c>
      <c r="I45" s="47">
        <f t="shared" si="7"/>
        <v>1987</v>
      </c>
      <c r="J45" s="47">
        <f t="shared" si="7"/>
        <v>1988</v>
      </c>
      <c r="K45" s="47">
        <f t="shared" si="7"/>
        <v>1989</v>
      </c>
      <c r="L45" s="47">
        <f t="shared" si="7"/>
        <v>1990</v>
      </c>
      <c r="M45" s="47">
        <f t="shared" si="7"/>
        <v>1991</v>
      </c>
      <c r="N45" s="47">
        <f t="shared" si="7"/>
        <v>1992</v>
      </c>
      <c r="O45" s="47">
        <f t="shared" si="7"/>
        <v>1993</v>
      </c>
      <c r="P45" s="47">
        <f t="shared" si="7"/>
        <v>1994</v>
      </c>
      <c r="Q45" s="47">
        <f t="shared" si="7"/>
        <v>1995</v>
      </c>
      <c r="R45" s="47">
        <f t="shared" si="7"/>
        <v>1996</v>
      </c>
      <c r="S45" s="47">
        <f t="shared" si="7"/>
        <v>1997</v>
      </c>
      <c r="T45" s="47">
        <f t="shared" si="7"/>
        <v>1998</v>
      </c>
      <c r="U45" s="47">
        <f t="shared" si="7"/>
        <v>1999</v>
      </c>
      <c r="V45" s="47">
        <f t="shared" si="7"/>
        <v>2000</v>
      </c>
      <c r="W45" s="15">
        <v>2001</v>
      </c>
      <c r="X45" s="15">
        <v>2002</v>
      </c>
      <c r="Y45" s="12">
        <v>2003</v>
      </c>
      <c r="Z45" s="15">
        <v>2004</v>
      </c>
      <c r="AA45" s="15">
        <v>2005</v>
      </c>
      <c r="AB45" s="15">
        <v>2006</v>
      </c>
      <c r="AC45" s="15">
        <v>2007</v>
      </c>
      <c r="AD45" s="15">
        <v>2008</v>
      </c>
      <c r="AE45" s="15">
        <v>2009</v>
      </c>
      <c r="AF45" s="15">
        <v>2010</v>
      </c>
      <c r="AG45" s="15">
        <v>2011</v>
      </c>
      <c r="AH45" s="15">
        <v>2012</v>
      </c>
      <c r="AI45" s="15">
        <v>2013</v>
      </c>
      <c r="AJ45" s="15">
        <v>2014</v>
      </c>
      <c r="AK45" s="15">
        <v>2015</v>
      </c>
      <c r="AL45" s="15">
        <v>2016</v>
      </c>
      <c r="AM45" s="15">
        <v>2017</v>
      </c>
      <c r="AN45" s="15">
        <v>2018</v>
      </c>
    </row>
    <row r="46" spans="1:238" s="1" customFormat="1" x14ac:dyDescent="0.2">
      <c r="B46" s="40"/>
      <c r="C46" s="2"/>
      <c r="D46" s="6" t="s">
        <v>2</v>
      </c>
      <c r="E46" s="64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39"/>
      <c r="W46" s="5"/>
      <c r="X46" s="5"/>
      <c r="Y46" s="5"/>
      <c r="Z46" s="5"/>
      <c r="AA46" s="5"/>
      <c r="AB46" s="5"/>
      <c r="AC46" s="5"/>
      <c r="AG46" s="2"/>
      <c r="AH46" s="2"/>
      <c r="AI46" s="2"/>
      <c r="AJ46" s="2"/>
      <c r="AK46" s="2"/>
      <c r="AL46" s="2"/>
      <c r="AM46" s="2"/>
      <c r="AN46" s="2"/>
    </row>
    <row r="47" spans="1:238" s="1" customFormat="1" x14ac:dyDescent="0.2">
      <c r="A47" s="2" t="s">
        <v>27</v>
      </c>
      <c r="B47" s="3" t="s">
        <v>5</v>
      </c>
      <c r="C47" s="2" t="s">
        <v>13</v>
      </c>
      <c r="D47" s="4"/>
      <c r="E47" s="61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7">
        <f>L47+($R47-$L47)/6</f>
        <v>0.16666666666666666</v>
      </c>
      <c r="N47" s="7">
        <f>M47+($R47-$L47)/6</f>
        <v>0.33333333333333331</v>
      </c>
      <c r="O47" s="7">
        <f>N47+($R47-$L47)/6</f>
        <v>0.5</v>
      </c>
      <c r="P47" s="7">
        <f>O47+($R47-$L47)/6</f>
        <v>0.66666666666666663</v>
      </c>
      <c r="Q47" s="7">
        <f>P47+($R47-$L47)/6</f>
        <v>0.83333333333333326</v>
      </c>
      <c r="R47" s="8">
        <v>1</v>
      </c>
      <c r="S47" s="7">
        <f>R47+($U47-$R47)/3</f>
        <v>1</v>
      </c>
      <c r="T47" s="7">
        <v>1</v>
      </c>
      <c r="U47" s="6">
        <v>1</v>
      </c>
      <c r="V47" s="9">
        <v>2</v>
      </c>
      <c r="W47" s="6">
        <v>5</v>
      </c>
      <c r="X47" s="6">
        <v>8</v>
      </c>
      <c r="Y47" s="1">
        <v>6</v>
      </c>
      <c r="Z47" s="1">
        <v>6</v>
      </c>
      <c r="AA47" s="1">
        <v>7</v>
      </c>
      <c r="AB47" s="1">
        <v>7</v>
      </c>
      <c r="AC47" s="1">
        <v>8</v>
      </c>
      <c r="AD47" s="2">
        <v>10</v>
      </c>
      <c r="AE47" s="2">
        <v>10</v>
      </c>
      <c r="AF47" s="2">
        <v>10</v>
      </c>
      <c r="AG47" s="2">
        <v>14</v>
      </c>
      <c r="AH47" s="2">
        <v>14</v>
      </c>
      <c r="AI47" s="2">
        <v>14</v>
      </c>
      <c r="AJ47" s="2">
        <v>14</v>
      </c>
      <c r="AK47" s="2">
        <v>14</v>
      </c>
      <c r="AL47" s="2">
        <v>14</v>
      </c>
      <c r="AM47" s="2">
        <v>14</v>
      </c>
      <c r="AN47" s="2">
        <v>14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</row>
    <row r="48" spans="1:238" s="1" customFormat="1" x14ac:dyDescent="0.2">
      <c r="A48" s="10"/>
      <c r="B48" s="3" t="s">
        <v>5</v>
      </c>
      <c r="C48" s="2" t="s">
        <v>14</v>
      </c>
      <c r="D48" s="4"/>
      <c r="E48" s="61"/>
      <c r="F48" s="6"/>
      <c r="G48" s="6"/>
      <c r="H48" s="6"/>
      <c r="I48" s="6"/>
      <c r="J48" s="6"/>
      <c r="K48" s="6"/>
      <c r="L48" s="6"/>
      <c r="M48" s="7"/>
      <c r="N48" s="7"/>
      <c r="O48" s="7"/>
      <c r="P48" s="7"/>
      <c r="Q48" s="7"/>
      <c r="R48" s="8"/>
      <c r="S48" s="7"/>
      <c r="T48" s="7">
        <v>1</v>
      </c>
      <c r="U48" s="6">
        <v>1</v>
      </c>
      <c r="V48" s="9">
        <v>3</v>
      </c>
      <c r="W48" s="6">
        <v>6</v>
      </c>
      <c r="X48" s="6">
        <v>8</v>
      </c>
      <c r="Y48" s="1">
        <v>7</v>
      </c>
      <c r="Z48" s="1">
        <v>7</v>
      </c>
      <c r="AA48" s="1">
        <v>7</v>
      </c>
      <c r="AB48" s="1">
        <v>8</v>
      </c>
      <c r="AC48" s="1">
        <v>8</v>
      </c>
      <c r="AD48" s="2">
        <v>9</v>
      </c>
      <c r="AE48" s="2">
        <v>9</v>
      </c>
      <c r="AF48" s="2">
        <v>9</v>
      </c>
      <c r="AG48" s="2">
        <v>11</v>
      </c>
      <c r="AH48" s="2">
        <v>11</v>
      </c>
      <c r="AI48" s="2">
        <v>11</v>
      </c>
      <c r="AJ48" s="2">
        <v>11</v>
      </c>
      <c r="AK48" s="2">
        <v>11</v>
      </c>
      <c r="AL48" s="2">
        <v>11</v>
      </c>
      <c r="AM48" s="2">
        <v>11</v>
      </c>
      <c r="AN48" s="2">
        <v>11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</row>
    <row r="49" spans="1:238" s="1" customFormat="1" x14ac:dyDescent="0.2">
      <c r="A49" s="2"/>
      <c r="B49" s="3" t="s">
        <v>8</v>
      </c>
      <c r="C49" s="2" t="s">
        <v>13</v>
      </c>
      <c r="D49" s="4"/>
      <c r="E49" s="61"/>
      <c r="F49" s="6"/>
      <c r="G49" s="6"/>
      <c r="H49" s="6"/>
      <c r="I49" s="6"/>
      <c r="J49" s="6"/>
      <c r="K49" s="6"/>
      <c r="L49" s="6"/>
      <c r="M49" s="7"/>
      <c r="N49" s="7"/>
      <c r="O49" s="7"/>
      <c r="P49" s="7"/>
      <c r="Q49" s="7"/>
      <c r="R49" s="8"/>
      <c r="S49" s="7"/>
      <c r="T49" s="7"/>
      <c r="U49" s="6"/>
      <c r="V49" s="9"/>
      <c r="W49" s="6"/>
      <c r="X49" s="6"/>
      <c r="Y49" s="1">
        <v>0</v>
      </c>
      <c r="Z49" s="1">
        <v>0</v>
      </c>
      <c r="AA49" s="1">
        <v>0</v>
      </c>
      <c r="AB49" s="1">
        <v>1</v>
      </c>
      <c r="AC49" s="1">
        <v>2</v>
      </c>
      <c r="AD49" s="2">
        <v>2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2</v>
      </c>
      <c r="AN49" s="2">
        <v>2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</row>
    <row r="50" spans="1:238" s="1" customFormat="1" x14ac:dyDescent="0.2">
      <c r="B50" s="11" t="s">
        <v>8</v>
      </c>
      <c r="C50" s="2" t="s">
        <v>14</v>
      </c>
      <c r="D50" s="4"/>
      <c r="E50" s="61"/>
      <c r="X50" s="2"/>
      <c r="Y50" s="2">
        <v>0</v>
      </c>
      <c r="Z50" s="2">
        <v>0</v>
      </c>
      <c r="AA50" s="2">
        <v>0</v>
      </c>
      <c r="AB50" s="2">
        <v>2</v>
      </c>
      <c r="AC50" s="2">
        <v>3</v>
      </c>
      <c r="AD50" s="2">
        <v>3</v>
      </c>
      <c r="AE50" s="2">
        <v>3</v>
      </c>
      <c r="AF50" s="2">
        <v>3</v>
      </c>
      <c r="AG50" s="2">
        <v>3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</row>
    <row r="51" spans="1:238" s="1" customFormat="1" x14ac:dyDescent="0.2">
      <c r="B51" s="11" t="s">
        <v>8</v>
      </c>
      <c r="C51" s="2" t="s">
        <v>17</v>
      </c>
      <c r="D51" s="2"/>
      <c r="E51" s="60"/>
      <c r="N51" s="1">
        <v>0</v>
      </c>
      <c r="O51" s="1">
        <v>0</v>
      </c>
      <c r="P51" s="1">
        <v>0</v>
      </c>
      <c r="W51" s="1">
        <v>1</v>
      </c>
      <c r="X51" s="2">
        <v>2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</row>
    <row r="52" spans="1:238" s="1" customFormat="1" x14ac:dyDescent="0.2">
      <c r="B52" s="11" t="s">
        <v>5</v>
      </c>
      <c r="C52" s="2" t="s">
        <v>18</v>
      </c>
      <c r="D52" s="2"/>
      <c r="E52" s="60"/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2</v>
      </c>
      <c r="U52" s="1">
        <v>2</v>
      </c>
      <c r="V52" s="1">
        <v>2</v>
      </c>
      <c r="W52" s="1">
        <v>2</v>
      </c>
      <c r="X52" s="2">
        <v>2</v>
      </c>
      <c r="Y52" s="2">
        <v>1</v>
      </c>
      <c r="Z52" s="2">
        <v>1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5</v>
      </c>
      <c r="AH52" s="2">
        <v>5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2">
        <v>5</v>
      </c>
    </row>
    <row r="53" spans="1:238" s="1" customFormat="1" x14ac:dyDescent="0.2">
      <c r="B53" s="11" t="s">
        <v>8</v>
      </c>
      <c r="C53" s="2" t="s">
        <v>16</v>
      </c>
      <c r="D53" s="2"/>
      <c r="E53" s="60"/>
      <c r="X53" s="2"/>
      <c r="Y53" s="2"/>
      <c r="Z53" s="2"/>
      <c r="AA53" s="2"/>
      <c r="AB53" s="2"/>
      <c r="AC53" s="2"/>
      <c r="AG53" s="2"/>
      <c r="AH53" s="2"/>
      <c r="AI53" s="2"/>
      <c r="AJ53" s="2"/>
      <c r="AK53" s="2"/>
      <c r="AL53" s="2"/>
      <c r="AM53" s="2"/>
      <c r="AN53" s="2"/>
    </row>
    <row r="54" spans="1:238" s="1" customFormat="1" x14ac:dyDescent="0.2">
      <c r="A54" s="13"/>
      <c r="B54" s="14" t="s">
        <v>5</v>
      </c>
      <c r="C54" s="12" t="s">
        <v>16</v>
      </c>
      <c r="D54" s="15"/>
      <c r="E54" s="65"/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7">
        <f>L54+($R54-$L54)/6</f>
        <v>0</v>
      </c>
      <c r="N54" s="17">
        <f>M54+($R54-$L54)/6</f>
        <v>0</v>
      </c>
      <c r="O54" s="17"/>
      <c r="P54" s="17"/>
      <c r="Q54" s="17"/>
      <c r="R54" s="18"/>
      <c r="S54" s="17"/>
      <c r="T54" s="17"/>
      <c r="U54" s="16"/>
      <c r="V54" s="19"/>
      <c r="W54" s="16"/>
      <c r="X54" s="16"/>
      <c r="Y54" s="13"/>
      <c r="Z54" s="13"/>
      <c r="AA54" s="13"/>
      <c r="AB54" s="13"/>
      <c r="AC54" s="13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</row>
    <row r="55" spans="1:238" s="1" customFormat="1" x14ac:dyDescent="0.2">
      <c r="A55" s="2" t="s">
        <v>20</v>
      </c>
      <c r="B55" s="3" t="s">
        <v>5</v>
      </c>
      <c r="C55" s="2" t="s">
        <v>13</v>
      </c>
      <c r="D55" s="1">
        <v>24</v>
      </c>
      <c r="E55" s="60"/>
      <c r="F55" s="7">
        <v>0</v>
      </c>
      <c r="G55" s="7">
        <v>0</v>
      </c>
      <c r="H55" s="7">
        <v>0</v>
      </c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</row>
    <row r="56" spans="1:238" s="1" customFormat="1" x14ac:dyDescent="0.2">
      <c r="A56" s="2"/>
      <c r="B56" s="3" t="s">
        <v>5</v>
      </c>
      <c r="C56" s="2" t="s">
        <v>13</v>
      </c>
      <c r="D56" s="4">
        <v>12</v>
      </c>
      <c r="E56" s="61"/>
      <c r="F56" s="7"/>
      <c r="G56" s="7"/>
      <c r="H56" s="7"/>
      <c r="I56" s="7">
        <v>0</v>
      </c>
      <c r="J56" s="7">
        <v>0</v>
      </c>
      <c r="K56" s="7">
        <v>0</v>
      </c>
      <c r="L56" s="7">
        <v>0</v>
      </c>
      <c r="M56" s="7">
        <v>1.1111111111111112</v>
      </c>
      <c r="N56" s="7">
        <v>1</v>
      </c>
      <c r="O56" s="7">
        <v>2</v>
      </c>
      <c r="P56" s="7">
        <v>3</v>
      </c>
      <c r="Q56" s="7">
        <v>4</v>
      </c>
      <c r="R56" s="7">
        <v>5</v>
      </c>
      <c r="S56" s="7">
        <v>6</v>
      </c>
      <c r="T56" s="7">
        <v>6</v>
      </c>
      <c r="U56" s="6">
        <v>10</v>
      </c>
      <c r="V56" s="6">
        <v>7</v>
      </c>
      <c r="W56" s="6">
        <v>7</v>
      </c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</row>
    <row r="57" spans="1:238" s="1" customFormat="1" x14ac:dyDescent="0.2">
      <c r="A57" s="2"/>
      <c r="B57" s="3" t="s">
        <v>5</v>
      </c>
      <c r="C57" s="2" t="s">
        <v>13</v>
      </c>
      <c r="D57" s="4">
        <v>6</v>
      </c>
      <c r="E57" s="61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6"/>
      <c r="V57" s="6"/>
      <c r="W57" s="6"/>
      <c r="X57" s="6">
        <v>7</v>
      </c>
      <c r="Y57" s="1">
        <v>9</v>
      </c>
      <c r="Z57" s="1">
        <v>8</v>
      </c>
      <c r="AA57" s="1">
        <v>7</v>
      </c>
      <c r="AB57" s="1">
        <v>6</v>
      </c>
      <c r="AC57" s="1">
        <v>4</v>
      </c>
      <c r="AD57" s="2">
        <v>2</v>
      </c>
      <c r="AE57" s="2">
        <v>2</v>
      </c>
      <c r="AF57" s="2">
        <v>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</row>
    <row r="58" spans="1:238" s="1" customFormat="1" x14ac:dyDescent="0.2">
      <c r="A58" s="2"/>
      <c r="B58" s="3" t="s">
        <v>5</v>
      </c>
      <c r="C58" s="2" t="s">
        <v>13</v>
      </c>
      <c r="D58" s="4">
        <v>4</v>
      </c>
      <c r="E58" s="61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6"/>
      <c r="V58" s="6"/>
      <c r="W58" s="6"/>
      <c r="X58" s="6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</row>
    <row r="59" spans="1:238" s="1" customFormat="1" x14ac:dyDescent="0.2">
      <c r="A59" s="2"/>
      <c r="B59" s="3" t="s">
        <v>5</v>
      </c>
      <c r="C59" s="2" t="s">
        <v>14</v>
      </c>
      <c r="D59" s="1">
        <v>24</v>
      </c>
      <c r="E59" s="60"/>
      <c r="F59" s="7">
        <v>0</v>
      </c>
      <c r="G59" s="7">
        <v>0</v>
      </c>
      <c r="H59" s="7">
        <v>0</v>
      </c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</row>
    <row r="60" spans="1:238" s="1" customFormat="1" x14ac:dyDescent="0.2">
      <c r="A60" s="2"/>
      <c r="B60" s="3" t="s">
        <v>5</v>
      </c>
      <c r="C60" s="2" t="s">
        <v>14</v>
      </c>
      <c r="D60" s="4">
        <v>12</v>
      </c>
      <c r="E60" s="61"/>
      <c r="F60" s="7"/>
      <c r="G60" s="7"/>
      <c r="H60" s="7"/>
      <c r="I60" s="7">
        <v>0</v>
      </c>
      <c r="J60" s="7">
        <v>0</v>
      </c>
      <c r="K60" s="7">
        <v>0</v>
      </c>
      <c r="L60" s="7">
        <v>0</v>
      </c>
      <c r="M60" s="7">
        <v>0.55555555555555558</v>
      </c>
      <c r="N60" s="7">
        <v>2</v>
      </c>
      <c r="O60" s="7">
        <v>3</v>
      </c>
      <c r="P60" s="7">
        <v>3</v>
      </c>
      <c r="Q60" s="7">
        <v>5</v>
      </c>
      <c r="R60" s="7">
        <v>5</v>
      </c>
      <c r="S60" s="7">
        <v>6</v>
      </c>
      <c r="T60" s="7">
        <v>7</v>
      </c>
      <c r="U60" s="6">
        <v>5</v>
      </c>
      <c r="V60" s="6">
        <v>7</v>
      </c>
      <c r="W60" s="6">
        <v>8</v>
      </c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</row>
    <row r="61" spans="1:238" s="1" customFormat="1" x14ac:dyDescent="0.2">
      <c r="A61" s="2"/>
      <c r="B61" s="3" t="s">
        <v>5</v>
      </c>
      <c r="C61" s="2" t="s">
        <v>14</v>
      </c>
      <c r="D61" s="4">
        <v>6</v>
      </c>
      <c r="E61" s="61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6"/>
      <c r="V61" s="6"/>
      <c r="W61" s="6"/>
      <c r="X61" s="6">
        <v>8</v>
      </c>
      <c r="Y61" s="1">
        <v>9</v>
      </c>
      <c r="Z61" s="1">
        <v>8</v>
      </c>
      <c r="AA61" s="1">
        <v>7</v>
      </c>
      <c r="AB61" s="1">
        <v>6</v>
      </c>
      <c r="AC61" s="1">
        <v>4</v>
      </c>
      <c r="AD61" s="2">
        <v>3</v>
      </c>
      <c r="AE61" s="2">
        <v>3</v>
      </c>
      <c r="AF61" s="2">
        <v>3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</row>
    <row r="62" spans="1:238" s="1" customFormat="1" x14ac:dyDescent="0.2">
      <c r="A62" s="2"/>
      <c r="B62" s="3" t="s">
        <v>5</v>
      </c>
      <c r="C62" s="2" t="s">
        <v>14</v>
      </c>
      <c r="D62" s="4">
        <v>4</v>
      </c>
      <c r="E62" s="61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6"/>
      <c r="V62" s="6"/>
      <c r="W62" s="6"/>
      <c r="X62" s="6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</row>
    <row r="63" spans="1:238" s="1" customFormat="1" x14ac:dyDescent="0.2">
      <c r="A63" s="2"/>
      <c r="B63" s="3" t="s">
        <v>8</v>
      </c>
      <c r="C63" s="2" t="s">
        <v>13</v>
      </c>
      <c r="D63" s="4"/>
      <c r="E63" s="61"/>
      <c r="F63" s="7"/>
      <c r="G63" s="7"/>
      <c r="H63" s="7"/>
      <c r="I63" s="7"/>
      <c r="J63" s="7"/>
      <c r="K63" s="7"/>
      <c r="L63" s="7"/>
      <c r="M63" s="7">
        <v>1</v>
      </c>
      <c r="N63" s="7">
        <v>1</v>
      </c>
      <c r="O63" s="7">
        <v>2</v>
      </c>
      <c r="P63" s="7">
        <v>3</v>
      </c>
      <c r="Q63" s="7">
        <v>4</v>
      </c>
      <c r="R63" s="7">
        <v>4</v>
      </c>
      <c r="S63" s="7">
        <v>5</v>
      </c>
      <c r="T63" s="7">
        <v>5</v>
      </c>
      <c r="U63" s="6">
        <v>6</v>
      </c>
      <c r="V63" s="6">
        <v>6</v>
      </c>
      <c r="W63" s="6">
        <v>11</v>
      </c>
      <c r="X63" s="6">
        <v>11</v>
      </c>
      <c r="Y63" s="6">
        <v>13</v>
      </c>
      <c r="Z63" s="6">
        <v>14</v>
      </c>
      <c r="AA63" s="6">
        <v>14</v>
      </c>
      <c r="AB63" s="6">
        <v>14</v>
      </c>
      <c r="AC63" s="6">
        <v>14</v>
      </c>
      <c r="AD63" s="6">
        <v>14</v>
      </c>
      <c r="AE63" s="6">
        <v>14</v>
      </c>
      <c r="AF63" s="6">
        <v>14</v>
      </c>
      <c r="AG63" s="6">
        <v>14</v>
      </c>
      <c r="AH63" s="6">
        <v>14</v>
      </c>
      <c r="AI63" s="6">
        <v>14</v>
      </c>
      <c r="AJ63" s="6">
        <v>14</v>
      </c>
      <c r="AK63" s="6">
        <v>14</v>
      </c>
      <c r="AL63" s="6">
        <v>14</v>
      </c>
      <c r="AM63" s="6">
        <v>14</v>
      </c>
      <c r="AN63" s="6">
        <v>14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</row>
    <row r="64" spans="1:238" s="1" customFormat="1" x14ac:dyDescent="0.2">
      <c r="A64" s="2"/>
      <c r="B64" s="3" t="s">
        <v>8</v>
      </c>
      <c r="C64" s="2" t="s">
        <v>14</v>
      </c>
      <c r="D64" s="4"/>
      <c r="E64" s="61"/>
      <c r="F64" s="7"/>
      <c r="G64" s="7"/>
      <c r="H64" s="7"/>
      <c r="I64" s="7"/>
      <c r="J64" s="7"/>
      <c r="K64" s="7"/>
      <c r="L64" s="7"/>
      <c r="M64" s="7">
        <v>1</v>
      </c>
      <c r="N64" s="7">
        <v>3</v>
      </c>
      <c r="O64" s="7">
        <v>3</v>
      </c>
      <c r="P64" s="7">
        <v>6</v>
      </c>
      <c r="Q64" s="7">
        <v>6</v>
      </c>
      <c r="R64" s="7">
        <v>9</v>
      </c>
      <c r="S64" s="7">
        <v>10</v>
      </c>
      <c r="T64" s="7">
        <v>12</v>
      </c>
      <c r="U64" s="6">
        <v>13</v>
      </c>
      <c r="V64" s="6">
        <v>14</v>
      </c>
      <c r="W64" s="6">
        <v>16</v>
      </c>
      <c r="X64" s="6">
        <v>15</v>
      </c>
      <c r="Y64" s="6">
        <v>20</v>
      </c>
      <c r="Z64" s="6">
        <v>23</v>
      </c>
      <c r="AA64" s="6">
        <v>28</v>
      </c>
      <c r="AB64" s="6">
        <v>30</v>
      </c>
      <c r="AC64" s="6">
        <v>32</v>
      </c>
      <c r="AD64" s="6">
        <v>32</v>
      </c>
      <c r="AE64" s="6">
        <v>32</v>
      </c>
      <c r="AF64" s="6">
        <v>32</v>
      </c>
      <c r="AG64" s="6">
        <v>33</v>
      </c>
      <c r="AH64" s="6">
        <v>33</v>
      </c>
      <c r="AI64" s="6">
        <v>33</v>
      </c>
      <c r="AJ64" s="6">
        <v>33</v>
      </c>
      <c r="AK64" s="6">
        <v>33</v>
      </c>
      <c r="AL64" s="6">
        <v>33</v>
      </c>
      <c r="AM64" s="6">
        <v>33</v>
      </c>
      <c r="AN64" s="6">
        <v>33</v>
      </c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</row>
    <row r="65" spans="1:238" s="1" customFormat="1" x14ac:dyDescent="0.2">
      <c r="A65" s="2"/>
      <c r="B65" s="3" t="s">
        <v>8</v>
      </c>
      <c r="C65" s="2" t="s">
        <v>19</v>
      </c>
      <c r="D65" s="4"/>
      <c r="E65" s="61"/>
      <c r="F65" s="7"/>
      <c r="G65" s="7"/>
      <c r="H65" s="7"/>
      <c r="I65" s="7"/>
      <c r="J65" s="7"/>
      <c r="K65" s="7"/>
      <c r="L65" s="7"/>
      <c r="M65" s="7">
        <v>1</v>
      </c>
      <c r="N65" s="7">
        <v>4</v>
      </c>
      <c r="O65" s="7">
        <v>4</v>
      </c>
      <c r="P65" s="7">
        <v>6</v>
      </c>
      <c r="Q65" s="7">
        <v>6</v>
      </c>
      <c r="R65" s="7">
        <v>9</v>
      </c>
      <c r="S65" s="7">
        <v>10</v>
      </c>
      <c r="T65" s="7">
        <v>12</v>
      </c>
      <c r="U65" s="6">
        <v>13</v>
      </c>
      <c r="V65" s="6">
        <v>14</v>
      </c>
      <c r="W65" s="6">
        <v>16</v>
      </c>
      <c r="X65" s="6">
        <v>15</v>
      </c>
      <c r="Y65" s="6">
        <v>21</v>
      </c>
      <c r="Z65" s="6">
        <v>23</v>
      </c>
      <c r="AA65" s="6">
        <v>18</v>
      </c>
      <c r="AB65" s="6">
        <v>14</v>
      </c>
      <c r="AC65" s="6">
        <v>13</v>
      </c>
      <c r="AD65" s="6">
        <v>13</v>
      </c>
      <c r="AE65" s="6">
        <v>13</v>
      </c>
      <c r="AF65" s="6">
        <v>13</v>
      </c>
      <c r="AG65" s="6">
        <v>13</v>
      </c>
      <c r="AH65" s="6">
        <v>13</v>
      </c>
      <c r="AI65" s="6">
        <v>13</v>
      </c>
      <c r="AJ65" s="6">
        <v>13</v>
      </c>
      <c r="AK65" s="6">
        <v>13</v>
      </c>
      <c r="AL65" s="6">
        <v>13</v>
      </c>
      <c r="AM65" s="6">
        <v>13</v>
      </c>
      <c r="AN65" s="6">
        <v>13</v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</row>
    <row r="66" spans="1:238" s="1" customFormat="1" x14ac:dyDescent="0.2">
      <c r="A66" s="2"/>
      <c r="B66" s="11" t="s">
        <v>8</v>
      </c>
      <c r="C66" s="2" t="s">
        <v>15</v>
      </c>
      <c r="D66" s="4"/>
      <c r="E66" s="61"/>
      <c r="F66" s="7"/>
      <c r="G66" s="7"/>
      <c r="H66" s="7"/>
      <c r="I66" s="7"/>
      <c r="J66" s="7"/>
      <c r="K66" s="7"/>
      <c r="L66" s="7"/>
      <c r="M66" s="7">
        <v>1</v>
      </c>
      <c r="N66" s="7">
        <v>1</v>
      </c>
      <c r="O66" s="7">
        <v>2</v>
      </c>
      <c r="P66" s="7">
        <v>3</v>
      </c>
      <c r="Q66" s="7">
        <v>3</v>
      </c>
      <c r="R66" s="7">
        <v>4</v>
      </c>
      <c r="S66" s="7">
        <v>4</v>
      </c>
      <c r="T66" s="7">
        <v>4</v>
      </c>
      <c r="U66" s="6">
        <v>4</v>
      </c>
      <c r="V66" s="6">
        <v>4</v>
      </c>
      <c r="W66" s="6">
        <v>5</v>
      </c>
      <c r="X66" s="6">
        <v>5</v>
      </c>
      <c r="Y66" s="6">
        <v>3</v>
      </c>
      <c r="Z66" s="6">
        <v>3</v>
      </c>
      <c r="AA66" s="6">
        <v>3</v>
      </c>
      <c r="AB66" s="6">
        <v>3</v>
      </c>
      <c r="AC66" s="6">
        <v>3</v>
      </c>
      <c r="AD66" s="6">
        <v>2</v>
      </c>
      <c r="AE66" s="6">
        <v>2</v>
      </c>
      <c r="AF66" s="6">
        <v>2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</row>
    <row r="67" spans="1:238" s="1" customFormat="1" x14ac:dyDescent="0.2">
      <c r="A67" s="2"/>
      <c r="B67" s="11" t="s">
        <v>5</v>
      </c>
      <c r="C67" s="2" t="s">
        <v>15</v>
      </c>
      <c r="D67" s="1">
        <v>24</v>
      </c>
      <c r="E67" s="60"/>
      <c r="F67" s="7"/>
      <c r="G67" s="7"/>
      <c r="H67" s="7"/>
      <c r="I67" s="53"/>
      <c r="J67" s="53"/>
      <c r="K67" s="53"/>
      <c r="L67" s="53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</row>
    <row r="68" spans="1:238" s="1" customFormat="1" x14ac:dyDescent="0.2">
      <c r="A68" s="2"/>
      <c r="B68" s="11" t="s">
        <v>5</v>
      </c>
      <c r="C68" s="2" t="s">
        <v>15</v>
      </c>
      <c r="D68" s="4">
        <v>12</v>
      </c>
      <c r="E68" s="61"/>
      <c r="F68" s="7"/>
      <c r="G68" s="7"/>
      <c r="H68" s="7"/>
      <c r="I68" s="7"/>
      <c r="J68" s="7"/>
      <c r="K68" s="7"/>
      <c r="L68" s="7"/>
      <c r="M68" s="7">
        <v>1</v>
      </c>
      <c r="N68" s="7">
        <v>1</v>
      </c>
      <c r="O68" s="7">
        <v>2</v>
      </c>
      <c r="P68" s="7">
        <v>2</v>
      </c>
      <c r="Q68" s="7">
        <v>3</v>
      </c>
      <c r="R68" s="7">
        <v>3</v>
      </c>
      <c r="S68" s="7">
        <v>3</v>
      </c>
      <c r="T68" s="7">
        <v>2</v>
      </c>
      <c r="U68" s="6">
        <v>2</v>
      </c>
      <c r="V68" s="6">
        <v>2</v>
      </c>
      <c r="W68" s="6">
        <v>3</v>
      </c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</row>
    <row r="69" spans="1:238" s="1" customFormat="1" x14ac:dyDescent="0.2">
      <c r="A69" s="2"/>
      <c r="B69" s="11" t="s">
        <v>5</v>
      </c>
      <c r="C69" s="2" t="s">
        <v>15</v>
      </c>
      <c r="D69" s="4">
        <v>6</v>
      </c>
      <c r="E69" s="61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6"/>
      <c r="V69" s="6"/>
      <c r="W69" s="6"/>
      <c r="X69" s="6">
        <v>3</v>
      </c>
      <c r="Y69" s="6">
        <v>3</v>
      </c>
      <c r="Z69" s="6">
        <v>3</v>
      </c>
      <c r="AA69" s="6">
        <v>3</v>
      </c>
      <c r="AB69" s="6">
        <v>3</v>
      </c>
      <c r="AC69" s="6">
        <v>3</v>
      </c>
      <c r="AD69" s="6">
        <v>3</v>
      </c>
      <c r="AE69" s="6">
        <v>3</v>
      </c>
      <c r="AF69" s="6">
        <v>3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</row>
    <row r="70" spans="1:238" s="1" customFormat="1" x14ac:dyDescent="0.2">
      <c r="A70" s="2"/>
      <c r="B70" s="11" t="s">
        <v>5</v>
      </c>
      <c r="C70" s="2" t="s">
        <v>15</v>
      </c>
      <c r="D70" s="4">
        <v>4</v>
      </c>
      <c r="E70" s="61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</row>
    <row r="71" spans="1:238" s="1" customFormat="1" x14ac:dyDescent="0.2">
      <c r="A71" s="2"/>
      <c r="B71" s="11" t="s">
        <v>8</v>
      </c>
      <c r="C71" s="2" t="s">
        <v>16</v>
      </c>
      <c r="D71" s="4"/>
      <c r="E71" s="61"/>
      <c r="F71" s="7"/>
      <c r="G71" s="7"/>
      <c r="H71" s="7"/>
      <c r="I71" s="7"/>
      <c r="J71" s="7"/>
      <c r="K71" s="7"/>
      <c r="L71" s="7"/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2</v>
      </c>
      <c r="AH71" s="6">
        <v>2</v>
      </c>
      <c r="AI71" s="6">
        <v>2</v>
      </c>
      <c r="AJ71" s="6">
        <v>2</v>
      </c>
      <c r="AK71" s="6">
        <v>2</v>
      </c>
      <c r="AL71" s="6">
        <v>2</v>
      </c>
      <c r="AM71" s="6">
        <v>2</v>
      </c>
      <c r="AN71" s="6">
        <v>2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</row>
    <row r="72" spans="1:238" s="51" customFormat="1" x14ac:dyDescent="0.2">
      <c r="A72" s="10"/>
      <c r="B72" s="30" t="s">
        <v>5</v>
      </c>
      <c r="C72" s="10" t="s">
        <v>16</v>
      </c>
      <c r="D72" s="1">
        <v>24</v>
      </c>
      <c r="E72" s="60"/>
      <c r="F72" s="25"/>
      <c r="G72" s="25"/>
      <c r="H72" s="25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</row>
    <row r="73" spans="1:238" s="51" customFormat="1" x14ac:dyDescent="0.2">
      <c r="A73" s="10"/>
      <c r="B73" s="30" t="s">
        <v>5</v>
      </c>
      <c r="C73" s="10" t="s">
        <v>16</v>
      </c>
      <c r="D73" s="4">
        <v>12</v>
      </c>
      <c r="E73" s="61"/>
      <c r="F73" s="25"/>
      <c r="G73" s="25"/>
      <c r="H73" s="25"/>
      <c r="I73" s="25"/>
      <c r="J73" s="25"/>
      <c r="K73" s="25"/>
      <c r="L73" s="25"/>
      <c r="M73" s="25">
        <v>1</v>
      </c>
      <c r="N73" s="25">
        <v>2</v>
      </c>
      <c r="O73" s="25">
        <v>3</v>
      </c>
      <c r="P73" s="25">
        <v>3</v>
      </c>
      <c r="Q73" s="25">
        <v>5</v>
      </c>
      <c r="R73" s="25">
        <v>5</v>
      </c>
      <c r="S73" s="25">
        <v>4</v>
      </c>
      <c r="T73" s="25">
        <v>3</v>
      </c>
      <c r="U73" s="20">
        <v>2</v>
      </c>
      <c r="V73" s="20">
        <v>2</v>
      </c>
      <c r="W73" s="20">
        <v>3</v>
      </c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</row>
    <row r="74" spans="1:238" s="51" customFormat="1" x14ac:dyDescent="0.2">
      <c r="A74" s="10"/>
      <c r="B74" s="30" t="s">
        <v>5</v>
      </c>
      <c r="C74" s="10" t="s">
        <v>16</v>
      </c>
      <c r="D74" s="4">
        <v>6</v>
      </c>
      <c r="E74" s="61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0"/>
      <c r="V74" s="20"/>
      <c r="W74" s="20"/>
      <c r="X74" s="20">
        <v>3</v>
      </c>
      <c r="Y74" s="20">
        <v>3</v>
      </c>
      <c r="Z74" s="20">
        <v>3</v>
      </c>
      <c r="AA74" s="20">
        <v>3</v>
      </c>
      <c r="AB74" s="20">
        <v>3</v>
      </c>
      <c r="AC74" s="20">
        <v>3</v>
      </c>
      <c r="AD74" s="10">
        <v>3</v>
      </c>
      <c r="AE74" s="10">
        <v>3</v>
      </c>
      <c r="AF74" s="10">
        <v>3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</row>
    <row r="75" spans="1:238" s="13" customFormat="1" x14ac:dyDescent="0.2">
      <c r="A75" s="12"/>
      <c r="B75" s="14" t="s">
        <v>5</v>
      </c>
      <c r="C75" s="12" t="s">
        <v>16</v>
      </c>
      <c r="D75" s="15">
        <v>4</v>
      </c>
      <c r="E75" s="65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6"/>
      <c r="V75" s="16"/>
      <c r="W75" s="16"/>
      <c r="X75" s="16"/>
      <c r="Y75" s="16"/>
      <c r="Z75" s="16"/>
      <c r="AA75" s="16"/>
      <c r="AB75" s="16"/>
      <c r="AC75" s="16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</row>
    <row r="76" spans="1:238" s="1" customFormat="1" x14ac:dyDescent="0.2">
      <c r="A76" s="2" t="s">
        <v>21</v>
      </c>
      <c r="B76" s="3" t="s">
        <v>5</v>
      </c>
      <c r="C76" s="2" t="s">
        <v>4</v>
      </c>
      <c r="D76" s="21" t="s">
        <v>6</v>
      </c>
      <c r="E76" s="66"/>
      <c r="F76" s="22">
        <v>25</v>
      </c>
      <c r="G76" s="7">
        <f t="shared" ref="G76:J83" si="8">F76+($K76-$F76)/5</f>
        <v>26</v>
      </c>
      <c r="H76" s="7">
        <f t="shared" si="8"/>
        <v>27</v>
      </c>
      <c r="I76" s="7">
        <f t="shared" si="8"/>
        <v>28</v>
      </c>
      <c r="J76" s="7">
        <f t="shared" si="8"/>
        <v>29</v>
      </c>
      <c r="K76" s="7">
        <v>30</v>
      </c>
      <c r="L76" s="7">
        <v>26</v>
      </c>
      <c r="M76" s="7">
        <f t="shared" ref="M76:Q83" si="9">L76+($R76-$L76)/6</f>
        <v>25</v>
      </c>
      <c r="N76" s="7">
        <f t="shared" si="9"/>
        <v>24</v>
      </c>
      <c r="O76" s="7">
        <f t="shared" si="9"/>
        <v>23</v>
      </c>
      <c r="P76" s="7">
        <f t="shared" si="9"/>
        <v>22</v>
      </c>
      <c r="Q76" s="7">
        <f t="shared" si="9"/>
        <v>21</v>
      </c>
      <c r="R76" s="8">
        <v>20</v>
      </c>
      <c r="S76" s="7">
        <f t="shared" ref="S76:T83" si="10">R76+($U76-$R76)/3</f>
        <v>18.333333333333332</v>
      </c>
      <c r="T76" s="7">
        <f t="shared" si="10"/>
        <v>16.666666666666664</v>
      </c>
      <c r="U76" s="6">
        <v>15</v>
      </c>
      <c r="V76" s="6">
        <v>13.636363636363637</v>
      </c>
      <c r="W76" s="6">
        <v>6</v>
      </c>
      <c r="X76" s="6">
        <v>5</v>
      </c>
      <c r="Y76" s="6">
        <v>2</v>
      </c>
      <c r="Z76" s="54">
        <v>0</v>
      </c>
      <c r="AA76" s="54">
        <v>0</v>
      </c>
      <c r="AB76" s="54">
        <v>0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  <c r="AH76" s="54">
        <v>0</v>
      </c>
      <c r="AI76" s="54">
        <v>0</v>
      </c>
      <c r="AJ76" s="54">
        <v>0</v>
      </c>
      <c r="AK76" s="54">
        <v>0</v>
      </c>
      <c r="AL76" s="54">
        <v>0</v>
      </c>
      <c r="AM76" s="54">
        <v>0</v>
      </c>
      <c r="AN76" s="54">
        <v>0</v>
      </c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</row>
    <row r="77" spans="1:238" s="1" customFormat="1" x14ac:dyDescent="0.2">
      <c r="A77" s="2"/>
      <c r="B77" s="3" t="s">
        <v>5</v>
      </c>
      <c r="C77" s="2" t="s">
        <v>4</v>
      </c>
      <c r="D77" s="23" t="s">
        <v>7</v>
      </c>
      <c r="E77" s="67"/>
      <c r="F77" s="24">
        <v>5</v>
      </c>
      <c r="G77" s="7">
        <f t="shared" si="8"/>
        <v>5</v>
      </c>
      <c r="H77" s="7">
        <f t="shared" si="8"/>
        <v>5</v>
      </c>
      <c r="I77" s="7">
        <f t="shared" si="8"/>
        <v>5</v>
      </c>
      <c r="J77" s="7">
        <f t="shared" si="8"/>
        <v>5</v>
      </c>
      <c r="K77" s="25">
        <v>5</v>
      </c>
      <c r="L77" s="7">
        <v>5</v>
      </c>
      <c r="M77" s="7">
        <f t="shared" si="9"/>
        <v>5</v>
      </c>
      <c r="N77" s="7">
        <f t="shared" si="9"/>
        <v>5</v>
      </c>
      <c r="O77" s="7">
        <f t="shared" si="9"/>
        <v>5</v>
      </c>
      <c r="P77" s="7">
        <f t="shared" si="9"/>
        <v>5</v>
      </c>
      <c r="Q77" s="7">
        <f t="shared" si="9"/>
        <v>5</v>
      </c>
      <c r="R77" s="8">
        <v>5</v>
      </c>
      <c r="S77" s="7">
        <f t="shared" si="10"/>
        <v>5</v>
      </c>
      <c r="T77" s="7">
        <f t="shared" si="10"/>
        <v>5</v>
      </c>
      <c r="U77" s="6">
        <v>5</v>
      </c>
      <c r="V77" s="6">
        <v>4.5454545454545459</v>
      </c>
      <c r="W77" s="6">
        <v>2</v>
      </c>
      <c r="X77" s="6">
        <v>1</v>
      </c>
      <c r="Y77" s="6">
        <v>0</v>
      </c>
      <c r="Z77" s="54">
        <v>0</v>
      </c>
      <c r="AA77" s="54">
        <v>0</v>
      </c>
      <c r="AB77" s="54">
        <v>0</v>
      </c>
      <c r="AC77" s="54">
        <v>0</v>
      </c>
      <c r="AD77" s="54">
        <v>0</v>
      </c>
      <c r="AE77" s="54">
        <v>0</v>
      </c>
      <c r="AF77" s="54">
        <v>0</v>
      </c>
      <c r="AG77" s="54">
        <v>0</v>
      </c>
      <c r="AH77" s="54">
        <v>0</v>
      </c>
      <c r="AI77" s="54">
        <v>0</v>
      </c>
      <c r="AJ77" s="54">
        <v>0</v>
      </c>
      <c r="AK77" s="54">
        <v>0</v>
      </c>
      <c r="AL77" s="54">
        <v>0</v>
      </c>
      <c r="AM77" s="54">
        <v>0</v>
      </c>
      <c r="AN77" s="54">
        <v>0</v>
      </c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</row>
    <row r="78" spans="1:238" s="1" customFormat="1" x14ac:dyDescent="0.2">
      <c r="A78" s="2"/>
      <c r="B78" s="3" t="s">
        <v>3</v>
      </c>
      <c r="C78" s="2" t="s">
        <v>4</v>
      </c>
      <c r="D78" s="26"/>
      <c r="E78" s="68"/>
      <c r="F78" s="27">
        <v>15</v>
      </c>
      <c r="G78" s="7">
        <f t="shared" si="8"/>
        <v>15</v>
      </c>
      <c r="H78" s="7">
        <f t="shared" si="8"/>
        <v>15</v>
      </c>
      <c r="I78" s="7">
        <f t="shared" si="8"/>
        <v>15</v>
      </c>
      <c r="J78" s="7">
        <f t="shared" si="8"/>
        <v>15</v>
      </c>
      <c r="K78" s="20">
        <v>15</v>
      </c>
      <c r="L78" s="7">
        <v>20</v>
      </c>
      <c r="M78" s="7">
        <f t="shared" si="9"/>
        <v>20</v>
      </c>
      <c r="N78" s="7">
        <f t="shared" si="9"/>
        <v>20</v>
      </c>
      <c r="O78" s="7">
        <f t="shared" si="9"/>
        <v>20</v>
      </c>
      <c r="P78" s="7">
        <f t="shared" si="9"/>
        <v>20</v>
      </c>
      <c r="Q78" s="7">
        <f t="shared" si="9"/>
        <v>20</v>
      </c>
      <c r="R78" s="8">
        <v>20</v>
      </c>
      <c r="S78" s="7">
        <f t="shared" si="10"/>
        <v>18.333333333333332</v>
      </c>
      <c r="T78" s="7">
        <f t="shared" si="10"/>
        <v>16.666666666666664</v>
      </c>
      <c r="U78" s="6">
        <v>15</v>
      </c>
      <c r="V78" s="6">
        <v>13.636363636363637</v>
      </c>
      <c r="W78" s="6">
        <v>6</v>
      </c>
      <c r="X78" s="6">
        <v>4</v>
      </c>
      <c r="Y78" s="6">
        <v>2</v>
      </c>
      <c r="Z78" s="54">
        <v>0</v>
      </c>
      <c r="AA78" s="54">
        <v>0</v>
      </c>
      <c r="AB78" s="54">
        <v>0</v>
      </c>
      <c r="AC78" s="54">
        <v>0</v>
      </c>
      <c r="AD78" s="54">
        <v>0</v>
      </c>
      <c r="AE78" s="54">
        <v>0</v>
      </c>
      <c r="AF78" s="54">
        <v>0</v>
      </c>
      <c r="AG78" s="54">
        <v>0</v>
      </c>
      <c r="AH78" s="54">
        <v>0</v>
      </c>
      <c r="AI78" s="54">
        <v>0</v>
      </c>
      <c r="AJ78" s="54">
        <v>0</v>
      </c>
      <c r="AK78" s="54">
        <v>0</v>
      </c>
      <c r="AL78" s="54">
        <v>0</v>
      </c>
      <c r="AM78" s="54">
        <v>0</v>
      </c>
      <c r="AN78" s="54">
        <v>0</v>
      </c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</row>
    <row r="79" spans="1:238" s="1" customFormat="1" x14ac:dyDescent="0.2">
      <c r="A79" s="2"/>
      <c r="B79" s="3" t="s">
        <v>8</v>
      </c>
      <c r="C79" s="2" t="s">
        <v>9</v>
      </c>
      <c r="D79" s="4"/>
      <c r="E79" s="61"/>
      <c r="F79" s="28">
        <v>8</v>
      </c>
      <c r="G79" s="7">
        <f t="shared" si="8"/>
        <v>8</v>
      </c>
      <c r="H79" s="7">
        <f t="shared" si="8"/>
        <v>8</v>
      </c>
      <c r="I79" s="7">
        <f t="shared" si="8"/>
        <v>8</v>
      </c>
      <c r="J79" s="7">
        <f t="shared" si="8"/>
        <v>8</v>
      </c>
      <c r="K79" s="6">
        <v>8</v>
      </c>
      <c r="L79" s="7">
        <f>K79+($K79-$F79)/5</f>
        <v>8</v>
      </c>
      <c r="M79" s="7">
        <f t="shared" si="9"/>
        <v>7</v>
      </c>
      <c r="N79" s="7">
        <f t="shared" si="9"/>
        <v>6</v>
      </c>
      <c r="O79" s="7">
        <f t="shared" si="9"/>
        <v>5</v>
      </c>
      <c r="P79" s="7">
        <f t="shared" si="9"/>
        <v>4</v>
      </c>
      <c r="Q79" s="7">
        <f t="shared" si="9"/>
        <v>3</v>
      </c>
      <c r="R79" s="8">
        <v>2</v>
      </c>
      <c r="S79" s="7">
        <f t="shared" si="10"/>
        <v>2</v>
      </c>
      <c r="T79" s="7">
        <f t="shared" si="10"/>
        <v>2</v>
      </c>
      <c r="U79" s="6">
        <v>2</v>
      </c>
      <c r="V79" s="6">
        <v>1.8181818181818181</v>
      </c>
      <c r="W79" s="6">
        <v>1</v>
      </c>
      <c r="X79" s="6">
        <v>1</v>
      </c>
      <c r="Y79" s="6">
        <v>0</v>
      </c>
      <c r="Z79" s="54">
        <v>0</v>
      </c>
      <c r="AA79" s="54">
        <v>0</v>
      </c>
      <c r="AB79" s="54">
        <v>0</v>
      </c>
      <c r="AC79" s="54">
        <v>0</v>
      </c>
      <c r="AD79" s="54">
        <v>0</v>
      </c>
      <c r="AE79" s="54">
        <v>0</v>
      </c>
      <c r="AF79" s="54">
        <v>0</v>
      </c>
      <c r="AG79" s="54">
        <v>0</v>
      </c>
      <c r="AH79" s="54">
        <v>0</v>
      </c>
      <c r="AI79" s="54">
        <v>0</v>
      </c>
      <c r="AJ79" s="54">
        <v>0</v>
      </c>
      <c r="AK79" s="54">
        <v>0</v>
      </c>
      <c r="AL79" s="54">
        <v>0</v>
      </c>
      <c r="AM79" s="54">
        <v>0</v>
      </c>
      <c r="AN79" s="54">
        <v>0</v>
      </c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</row>
    <row r="80" spans="1:238" s="1" customFormat="1" x14ac:dyDescent="0.2">
      <c r="A80" s="2"/>
      <c r="B80" s="3" t="s">
        <v>8</v>
      </c>
      <c r="C80" s="2" t="s">
        <v>10</v>
      </c>
      <c r="D80" s="4"/>
      <c r="E80" s="61"/>
      <c r="F80" s="28">
        <v>7</v>
      </c>
      <c r="G80" s="7">
        <f t="shared" si="8"/>
        <v>7</v>
      </c>
      <c r="H80" s="7">
        <f t="shared" si="8"/>
        <v>7</v>
      </c>
      <c r="I80" s="7">
        <f t="shared" si="8"/>
        <v>7</v>
      </c>
      <c r="J80" s="7">
        <f t="shared" si="8"/>
        <v>7</v>
      </c>
      <c r="K80" s="6">
        <v>7</v>
      </c>
      <c r="L80" s="7">
        <f>K80+($K80-$F80)/5</f>
        <v>7</v>
      </c>
      <c r="M80" s="7">
        <f t="shared" si="9"/>
        <v>6.166666666666667</v>
      </c>
      <c r="N80" s="7">
        <f t="shared" si="9"/>
        <v>5.3333333333333339</v>
      </c>
      <c r="O80" s="7">
        <f t="shared" si="9"/>
        <v>4.5000000000000009</v>
      </c>
      <c r="P80" s="7">
        <f t="shared" si="9"/>
        <v>3.6666666666666674</v>
      </c>
      <c r="Q80" s="7">
        <f t="shared" si="9"/>
        <v>2.8333333333333339</v>
      </c>
      <c r="R80" s="8">
        <v>2</v>
      </c>
      <c r="S80" s="7">
        <f t="shared" si="10"/>
        <v>1.6666666666666667</v>
      </c>
      <c r="T80" s="7">
        <f t="shared" si="10"/>
        <v>1.3333333333333335</v>
      </c>
      <c r="U80" s="6">
        <v>1</v>
      </c>
      <c r="V80" s="6">
        <v>0.90909090909090906</v>
      </c>
      <c r="W80" s="29">
        <v>0.5</v>
      </c>
      <c r="X80" s="29">
        <v>0</v>
      </c>
      <c r="Y80" s="6">
        <v>0</v>
      </c>
      <c r="Z80" s="54">
        <v>0</v>
      </c>
      <c r="AA80" s="54">
        <v>0</v>
      </c>
      <c r="AB80" s="54">
        <v>0</v>
      </c>
      <c r="AC80" s="54">
        <v>0</v>
      </c>
      <c r="AD80" s="54">
        <v>0</v>
      </c>
      <c r="AE80" s="54">
        <v>0</v>
      </c>
      <c r="AF80" s="54">
        <v>0</v>
      </c>
      <c r="AG80" s="54">
        <v>0</v>
      </c>
      <c r="AH80" s="54">
        <v>0</v>
      </c>
      <c r="AI80" s="54">
        <v>0</v>
      </c>
      <c r="AJ80" s="54">
        <v>0</v>
      </c>
      <c r="AK80" s="54">
        <v>0</v>
      </c>
      <c r="AL80" s="54">
        <v>0</v>
      </c>
      <c r="AM80" s="54">
        <v>0</v>
      </c>
      <c r="AN80" s="54">
        <v>0</v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</row>
    <row r="81" spans="1:238" s="1" customFormat="1" x14ac:dyDescent="0.2">
      <c r="A81" s="2"/>
      <c r="B81" s="3" t="s">
        <v>5</v>
      </c>
      <c r="C81" s="2" t="s">
        <v>10</v>
      </c>
      <c r="D81" s="21" t="s">
        <v>6</v>
      </c>
      <c r="E81" s="66"/>
      <c r="F81" s="22">
        <v>2</v>
      </c>
      <c r="G81" s="7">
        <f t="shared" si="8"/>
        <v>2.4</v>
      </c>
      <c r="H81" s="7">
        <f t="shared" si="8"/>
        <v>2.8</v>
      </c>
      <c r="I81" s="7">
        <f t="shared" si="8"/>
        <v>3.1999999999999997</v>
      </c>
      <c r="J81" s="7">
        <f t="shared" si="8"/>
        <v>3.5999999999999996</v>
      </c>
      <c r="K81" s="7">
        <v>4</v>
      </c>
      <c r="L81" s="7">
        <f>K81+($K81-$F81)/5</f>
        <v>4.4000000000000004</v>
      </c>
      <c r="M81" s="7">
        <f t="shared" si="9"/>
        <v>4.166666666666667</v>
      </c>
      <c r="N81" s="7">
        <f t="shared" si="9"/>
        <v>3.9333333333333336</v>
      </c>
      <c r="O81" s="7">
        <f t="shared" si="9"/>
        <v>3.7</v>
      </c>
      <c r="P81" s="7">
        <f t="shared" si="9"/>
        <v>3.4666666666666668</v>
      </c>
      <c r="Q81" s="7">
        <f t="shared" si="9"/>
        <v>3.2333333333333334</v>
      </c>
      <c r="R81" s="8">
        <v>3</v>
      </c>
      <c r="S81" s="7">
        <f t="shared" si="10"/>
        <v>2.6666666666666665</v>
      </c>
      <c r="T81" s="7">
        <f t="shared" si="10"/>
        <v>2.333333333333333</v>
      </c>
      <c r="U81" s="6">
        <v>2</v>
      </c>
      <c r="V81" s="6">
        <v>1.8181818181818181</v>
      </c>
      <c r="W81" s="6">
        <v>1</v>
      </c>
      <c r="X81" s="6">
        <v>2</v>
      </c>
      <c r="Y81" s="6">
        <v>0</v>
      </c>
      <c r="Z81" s="54">
        <v>0</v>
      </c>
      <c r="AA81" s="54">
        <v>0</v>
      </c>
      <c r="AB81" s="54">
        <v>0</v>
      </c>
      <c r="AC81" s="54">
        <v>0</v>
      </c>
      <c r="AD81" s="54">
        <v>0</v>
      </c>
      <c r="AE81" s="54">
        <v>0</v>
      </c>
      <c r="AF81" s="54">
        <v>0</v>
      </c>
      <c r="AG81" s="54">
        <v>0</v>
      </c>
      <c r="AH81" s="54">
        <v>0</v>
      </c>
      <c r="AI81" s="54">
        <v>0</v>
      </c>
      <c r="AJ81" s="54">
        <v>0</v>
      </c>
      <c r="AK81" s="54">
        <v>0</v>
      </c>
      <c r="AL81" s="54">
        <v>0</v>
      </c>
      <c r="AM81" s="54">
        <v>0</v>
      </c>
      <c r="AN81" s="54">
        <v>0</v>
      </c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</row>
    <row r="82" spans="1:238" s="1" customFormat="1" x14ac:dyDescent="0.2">
      <c r="A82" s="2"/>
      <c r="B82" s="3" t="s">
        <v>5</v>
      </c>
      <c r="C82" s="2" t="s">
        <v>10</v>
      </c>
      <c r="D82" s="21" t="s">
        <v>7</v>
      </c>
      <c r="E82" s="66"/>
      <c r="F82" s="22">
        <v>8</v>
      </c>
      <c r="G82" s="7">
        <f t="shared" si="8"/>
        <v>7.6</v>
      </c>
      <c r="H82" s="7">
        <f t="shared" si="8"/>
        <v>7.1999999999999993</v>
      </c>
      <c r="I82" s="7">
        <f t="shared" si="8"/>
        <v>6.7999999999999989</v>
      </c>
      <c r="J82" s="7">
        <f t="shared" si="8"/>
        <v>6.3999999999999986</v>
      </c>
      <c r="K82" s="7">
        <v>6</v>
      </c>
      <c r="L82" s="7">
        <f>K82+($K82-$F82)/5</f>
        <v>5.6</v>
      </c>
      <c r="M82" s="7">
        <f t="shared" si="9"/>
        <v>5</v>
      </c>
      <c r="N82" s="7">
        <f t="shared" si="9"/>
        <v>4.4000000000000004</v>
      </c>
      <c r="O82" s="7">
        <f t="shared" si="9"/>
        <v>3.8000000000000003</v>
      </c>
      <c r="P82" s="7">
        <f t="shared" si="9"/>
        <v>3.2</v>
      </c>
      <c r="Q82" s="7">
        <f t="shared" si="9"/>
        <v>2.6</v>
      </c>
      <c r="R82" s="8">
        <v>2</v>
      </c>
      <c r="S82" s="7">
        <f t="shared" si="10"/>
        <v>1.6666666666666667</v>
      </c>
      <c r="T82" s="7">
        <f t="shared" si="10"/>
        <v>1.3333333333333335</v>
      </c>
      <c r="U82" s="6">
        <v>1</v>
      </c>
      <c r="V82" s="6">
        <v>0.90909090909090906</v>
      </c>
      <c r="W82" s="29">
        <v>0.5</v>
      </c>
      <c r="X82" s="29">
        <v>0</v>
      </c>
      <c r="Y82" s="6">
        <v>0</v>
      </c>
      <c r="Z82" s="54">
        <v>0</v>
      </c>
      <c r="AA82" s="54">
        <v>0</v>
      </c>
      <c r="AB82" s="54">
        <v>0</v>
      </c>
      <c r="AC82" s="54">
        <v>0</v>
      </c>
      <c r="AD82" s="54">
        <v>0</v>
      </c>
      <c r="AE82" s="54">
        <v>0</v>
      </c>
      <c r="AF82" s="54">
        <v>0</v>
      </c>
      <c r="AG82" s="54">
        <v>0</v>
      </c>
      <c r="AH82" s="54">
        <v>0</v>
      </c>
      <c r="AI82" s="54">
        <v>0</v>
      </c>
      <c r="AJ82" s="54">
        <v>0</v>
      </c>
      <c r="AK82" s="54">
        <v>0</v>
      </c>
      <c r="AL82" s="54">
        <v>0</v>
      </c>
      <c r="AM82" s="54">
        <v>0</v>
      </c>
      <c r="AN82" s="54">
        <v>0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</row>
    <row r="83" spans="1:238" s="1" customFormat="1" x14ac:dyDescent="0.2">
      <c r="A83" s="10"/>
      <c r="B83" s="30" t="s">
        <v>5</v>
      </c>
      <c r="C83" s="2" t="s">
        <v>10</v>
      </c>
      <c r="D83" s="26"/>
      <c r="E83" s="68"/>
      <c r="F83" s="27">
        <v>30</v>
      </c>
      <c r="G83" s="7">
        <f t="shared" si="8"/>
        <v>29</v>
      </c>
      <c r="H83" s="7">
        <f t="shared" si="8"/>
        <v>28</v>
      </c>
      <c r="I83" s="7">
        <f t="shared" si="8"/>
        <v>27</v>
      </c>
      <c r="J83" s="7">
        <f t="shared" si="8"/>
        <v>26</v>
      </c>
      <c r="K83" s="20">
        <v>25</v>
      </c>
      <c r="L83" s="7">
        <f>K83+($K83-$F83)/5</f>
        <v>24</v>
      </c>
      <c r="M83" s="7">
        <f t="shared" si="9"/>
        <v>20</v>
      </c>
      <c r="N83" s="7">
        <f t="shared" si="9"/>
        <v>16</v>
      </c>
      <c r="O83" s="7">
        <f t="shared" si="9"/>
        <v>12</v>
      </c>
      <c r="P83" s="7">
        <f t="shared" si="9"/>
        <v>8</v>
      </c>
      <c r="Q83" s="7">
        <f t="shared" si="9"/>
        <v>4</v>
      </c>
      <c r="R83" s="31">
        <v>0</v>
      </c>
      <c r="S83" s="7">
        <f t="shared" si="10"/>
        <v>0</v>
      </c>
      <c r="T83" s="7">
        <f t="shared" si="10"/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54">
        <v>0</v>
      </c>
      <c r="AA83" s="54">
        <v>0</v>
      </c>
      <c r="AB83" s="54">
        <v>0</v>
      </c>
      <c r="AC83" s="54">
        <v>0</v>
      </c>
      <c r="AD83" s="54">
        <v>0</v>
      </c>
      <c r="AE83" s="54">
        <v>0</v>
      </c>
      <c r="AF83" s="54">
        <v>0</v>
      </c>
      <c r="AG83" s="54">
        <v>0</v>
      </c>
      <c r="AH83" s="54">
        <v>0</v>
      </c>
      <c r="AI83" s="54">
        <v>0</v>
      </c>
      <c r="AJ83" s="54">
        <v>0</v>
      </c>
      <c r="AK83" s="54">
        <v>0</v>
      </c>
      <c r="AL83" s="54">
        <v>0</v>
      </c>
      <c r="AM83" s="54">
        <v>0</v>
      </c>
      <c r="AN83" s="54">
        <v>0</v>
      </c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</row>
    <row r="84" spans="1:238" s="1" customFormat="1" x14ac:dyDescent="0.2">
      <c r="A84" s="32"/>
      <c r="B84" s="33"/>
      <c r="C84" s="32" t="s">
        <v>11</v>
      </c>
      <c r="D84" s="34" t="s">
        <v>12</v>
      </c>
      <c r="E84" s="62"/>
      <c r="F84" s="35">
        <f t="shared" ref="F84:AM84" si="11">SUM(F47:F83)</f>
        <v>100</v>
      </c>
      <c r="G84" s="35">
        <f t="shared" si="11"/>
        <v>100</v>
      </c>
      <c r="H84" s="35">
        <f t="shared" si="11"/>
        <v>100</v>
      </c>
      <c r="I84" s="35">
        <f t="shared" si="11"/>
        <v>100</v>
      </c>
      <c r="J84" s="35">
        <f t="shared" si="11"/>
        <v>100</v>
      </c>
      <c r="K84" s="35">
        <f t="shared" si="11"/>
        <v>100</v>
      </c>
      <c r="L84" s="35">
        <f t="shared" si="11"/>
        <v>100</v>
      </c>
      <c r="M84" s="35">
        <f t="shared" si="11"/>
        <v>100.16666666666669</v>
      </c>
      <c r="N84" s="35">
        <f t="shared" si="11"/>
        <v>100</v>
      </c>
      <c r="O84" s="35">
        <f t="shared" si="11"/>
        <v>99.5</v>
      </c>
      <c r="P84" s="35">
        <f t="shared" si="11"/>
        <v>100</v>
      </c>
      <c r="Q84" s="35">
        <f t="shared" si="11"/>
        <v>99.499999999999986</v>
      </c>
      <c r="R84" s="35">
        <f t="shared" si="11"/>
        <v>100</v>
      </c>
      <c r="S84" s="35">
        <f t="shared" si="11"/>
        <v>99.666666666666671</v>
      </c>
      <c r="T84" s="35">
        <f t="shared" si="11"/>
        <v>100.3333333333333</v>
      </c>
      <c r="U84" s="35">
        <f t="shared" si="11"/>
        <v>100</v>
      </c>
      <c r="V84" s="35">
        <f t="shared" si="11"/>
        <v>100.27272727272727</v>
      </c>
      <c r="W84" s="35">
        <f t="shared" si="11"/>
        <v>100</v>
      </c>
      <c r="X84" s="35">
        <f t="shared" si="11"/>
        <v>100</v>
      </c>
      <c r="Y84" s="35">
        <f t="shared" si="11"/>
        <v>100</v>
      </c>
      <c r="Z84" s="35">
        <f t="shared" si="11"/>
        <v>100</v>
      </c>
      <c r="AA84" s="35">
        <f t="shared" si="11"/>
        <v>100</v>
      </c>
      <c r="AB84" s="35">
        <f t="shared" si="11"/>
        <v>100</v>
      </c>
      <c r="AC84" s="35">
        <f t="shared" si="11"/>
        <v>100</v>
      </c>
      <c r="AD84" s="35">
        <f t="shared" si="11"/>
        <v>100</v>
      </c>
      <c r="AE84" s="35">
        <f t="shared" si="11"/>
        <v>100</v>
      </c>
      <c r="AF84" s="35">
        <f t="shared" si="11"/>
        <v>100</v>
      </c>
      <c r="AG84" s="35">
        <f t="shared" si="11"/>
        <v>100</v>
      </c>
      <c r="AH84" s="35">
        <f t="shared" si="11"/>
        <v>100</v>
      </c>
      <c r="AI84" s="35">
        <f t="shared" si="11"/>
        <v>100</v>
      </c>
      <c r="AJ84" s="35">
        <f t="shared" si="11"/>
        <v>100</v>
      </c>
      <c r="AK84" s="35">
        <f t="shared" si="11"/>
        <v>100</v>
      </c>
      <c r="AL84" s="35">
        <f t="shared" si="11"/>
        <v>100</v>
      </c>
      <c r="AM84" s="35">
        <f t="shared" si="11"/>
        <v>100</v>
      </c>
      <c r="AN84" s="35">
        <f>SUM(AN47:AN83)</f>
        <v>100</v>
      </c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84"/>
  <sheetViews>
    <sheetView topLeftCell="A7" workbookViewId="0">
      <selection activeCell="E4" sqref="E4"/>
    </sheetView>
  </sheetViews>
  <sheetFormatPr defaultRowHeight="12.75" x14ac:dyDescent="0.2"/>
  <cols>
    <col min="1" max="1" width="12.85546875" bestFit="1" customWidth="1"/>
    <col min="2" max="2" width="7.7109375" customWidth="1"/>
    <col min="3" max="3" width="15.140625" customWidth="1"/>
    <col min="4" max="4" width="13.5703125" bestFit="1" customWidth="1"/>
    <col min="5" max="5" width="13.5703125" style="63" customWidth="1"/>
  </cols>
  <sheetData>
    <row r="2" spans="1:234" ht="15.75" x14ac:dyDescent="0.25">
      <c r="A2" s="50" t="s">
        <v>23</v>
      </c>
    </row>
    <row r="3" spans="1:234" s="13" customFormat="1" ht="25.5" x14ac:dyDescent="0.2">
      <c r="A3" s="45" t="s">
        <v>0</v>
      </c>
      <c r="B3" s="45" t="s">
        <v>25</v>
      </c>
      <c r="C3" s="46" t="s">
        <v>26</v>
      </c>
      <c r="D3" s="46" t="s">
        <v>22</v>
      </c>
      <c r="E3" s="59" t="s">
        <v>29</v>
      </c>
      <c r="F3" s="47">
        <v>1984</v>
      </c>
      <c r="G3" s="47">
        <f t="shared" ref="G3:V3" si="0">F3+1</f>
        <v>1985</v>
      </c>
      <c r="H3" s="47">
        <f t="shared" si="0"/>
        <v>1986</v>
      </c>
      <c r="I3" s="47">
        <f t="shared" si="0"/>
        <v>1987</v>
      </c>
      <c r="J3" s="47">
        <f t="shared" si="0"/>
        <v>1988</v>
      </c>
      <c r="K3" s="47">
        <f t="shared" si="0"/>
        <v>1989</v>
      </c>
      <c r="L3" s="47">
        <f t="shared" si="0"/>
        <v>1990</v>
      </c>
      <c r="M3" s="47">
        <f t="shared" si="0"/>
        <v>1991</v>
      </c>
      <c r="N3" s="47">
        <f t="shared" si="0"/>
        <v>1992</v>
      </c>
      <c r="O3" s="47">
        <f t="shared" si="0"/>
        <v>1993</v>
      </c>
      <c r="P3" s="47">
        <f t="shared" si="0"/>
        <v>1994</v>
      </c>
      <c r="Q3" s="47">
        <f t="shared" si="0"/>
        <v>1995</v>
      </c>
      <c r="R3" s="47">
        <f t="shared" si="0"/>
        <v>1996</v>
      </c>
      <c r="S3" s="47">
        <f t="shared" si="0"/>
        <v>1997</v>
      </c>
      <c r="T3" s="47">
        <f t="shared" si="0"/>
        <v>1998</v>
      </c>
      <c r="U3" s="47">
        <f t="shared" si="0"/>
        <v>1999</v>
      </c>
      <c r="V3" s="47">
        <f t="shared" si="0"/>
        <v>2000</v>
      </c>
      <c r="W3" s="15">
        <v>2001</v>
      </c>
      <c r="X3" s="15">
        <v>2002</v>
      </c>
      <c r="Y3" s="12">
        <v>2003</v>
      </c>
      <c r="Z3" s="15">
        <v>2004</v>
      </c>
      <c r="AA3" s="15">
        <v>2005</v>
      </c>
      <c r="AB3" s="15">
        <v>2006</v>
      </c>
      <c r="AC3" s="15">
        <v>2007</v>
      </c>
      <c r="AD3" s="15">
        <v>2008</v>
      </c>
      <c r="AE3" s="15">
        <v>2009</v>
      </c>
      <c r="AF3" s="15">
        <v>2010</v>
      </c>
      <c r="AG3" s="15">
        <v>2011</v>
      </c>
      <c r="AH3" s="15">
        <v>2012</v>
      </c>
      <c r="AI3" s="15">
        <v>2013</v>
      </c>
      <c r="AJ3" s="15">
        <v>2014</v>
      </c>
      <c r="AK3" s="15">
        <v>2015</v>
      </c>
      <c r="AL3" s="15">
        <v>2016</v>
      </c>
      <c r="AM3" s="15">
        <v>2017</v>
      </c>
      <c r="AN3" s="15">
        <v>2018</v>
      </c>
    </row>
    <row r="4" spans="1:234" s="1" customFormat="1" x14ac:dyDescent="0.2">
      <c r="B4" s="40"/>
      <c r="C4" s="2"/>
      <c r="D4" s="6" t="s">
        <v>2</v>
      </c>
      <c r="E4" s="64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39"/>
      <c r="W4" s="5"/>
      <c r="X4" s="5"/>
      <c r="Y4" s="5"/>
      <c r="Z4" s="5"/>
      <c r="AA4" s="5"/>
      <c r="AB4" s="5"/>
      <c r="AC4" s="5"/>
      <c r="AG4" s="2"/>
    </row>
    <row r="5" spans="1:234" s="1" customFormat="1" x14ac:dyDescent="0.2">
      <c r="A5" s="2" t="s">
        <v>27</v>
      </c>
      <c r="B5" s="3" t="s">
        <v>5</v>
      </c>
      <c r="C5" s="2" t="s">
        <v>13</v>
      </c>
      <c r="D5" s="4"/>
      <c r="E5" s="61"/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7">
        <f>L5+($R5-$L5)/6</f>
        <v>0</v>
      </c>
      <c r="N5" s="7">
        <f>M5+($R5-$L5)/6</f>
        <v>0</v>
      </c>
      <c r="O5" s="7">
        <v>0</v>
      </c>
      <c r="P5" s="7">
        <f>O5+($R5-$L5)/6</f>
        <v>0</v>
      </c>
      <c r="Q5" s="7">
        <f>P5+($R5-$L5)/6</f>
        <v>0</v>
      </c>
      <c r="R5" s="8">
        <v>0</v>
      </c>
      <c r="S5" s="7">
        <v>0</v>
      </c>
      <c r="T5" s="7">
        <f>S5+($U5-$R5)/3</f>
        <v>0.33333333333333331</v>
      </c>
      <c r="U5" s="6">
        <v>1</v>
      </c>
      <c r="V5" s="9">
        <v>2</v>
      </c>
      <c r="W5" s="6">
        <v>5</v>
      </c>
      <c r="X5" s="6">
        <v>8</v>
      </c>
      <c r="Y5" s="1">
        <v>11</v>
      </c>
      <c r="Z5" s="1">
        <v>21</v>
      </c>
      <c r="AA5" s="1">
        <v>20</v>
      </c>
      <c r="AB5" s="1">
        <v>20</v>
      </c>
      <c r="AC5" s="1">
        <v>20</v>
      </c>
      <c r="AD5" s="2">
        <v>21</v>
      </c>
      <c r="AE5" s="2">
        <v>21</v>
      </c>
      <c r="AF5" s="2">
        <v>21</v>
      </c>
      <c r="AG5" s="2">
        <v>25</v>
      </c>
      <c r="AH5" s="2">
        <v>25</v>
      </c>
      <c r="AI5" s="2">
        <v>25</v>
      </c>
      <c r="AJ5" s="2">
        <v>25</v>
      </c>
      <c r="AK5" s="2">
        <v>25</v>
      </c>
      <c r="AL5" s="2">
        <v>25</v>
      </c>
      <c r="AM5" s="2">
        <v>25</v>
      </c>
      <c r="AN5" s="2">
        <v>25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</row>
    <row r="6" spans="1:234" s="1" customFormat="1" x14ac:dyDescent="0.2">
      <c r="A6" s="10"/>
      <c r="B6" s="3" t="s">
        <v>5</v>
      </c>
      <c r="C6" s="2" t="s">
        <v>14</v>
      </c>
      <c r="D6" s="4"/>
      <c r="E6" s="61"/>
      <c r="F6" s="6"/>
      <c r="G6" s="6"/>
      <c r="H6" s="6"/>
      <c r="I6" s="6"/>
      <c r="J6" s="6"/>
      <c r="K6" s="6"/>
      <c r="L6" s="6"/>
      <c r="M6" s="7"/>
      <c r="N6" s="7"/>
      <c r="O6" s="7">
        <v>1</v>
      </c>
      <c r="P6" s="7">
        <v>1</v>
      </c>
      <c r="Q6" s="7">
        <v>1</v>
      </c>
      <c r="R6" s="8">
        <v>1</v>
      </c>
      <c r="S6" s="7">
        <v>1</v>
      </c>
      <c r="T6" s="7">
        <v>1</v>
      </c>
      <c r="U6" s="6">
        <v>1</v>
      </c>
      <c r="V6" s="9">
        <v>3</v>
      </c>
      <c r="W6" s="6">
        <v>5</v>
      </c>
      <c r="X6" s="6">
        <v>8</v>
      </c>
      <c r="Y6" s="6">
        <v>12</v>
      </c>
      <c r="Z6" s="6">
        <v>21</v>
      </c>
      <c r="AA6" s="6">
        <v>21</v>
      </c>
      <c r="AB6" s="6">
        <v>20</v>
      </c>
      <c r="AC6" s="6">
        <v>20</v>
      </c>
      <c r="AD6" s="6">
        <v>21</v>
      </c>
      <c r="AE6" s="6">
        <v>21</v>
      </c>
      <c r="AF6" s="6">
        <v>21</v>
      </c>
      <c r="AG6" s="6">
        <v>30</v>
      </c>
      <c r="AH6" s="6">
        <v>30</v>
      </c>
      <c r="AI6" s="6">
        <v>30</v>
      </c>
      <c r="AJ6" s="6">
        <v>30</v>
      </c>
      <c r="AK6" s="6">
        <v>30</v>
      </c>
      <c r="AL6" s="6">
        <v>30</v>
      </c>
      <c r="AM6" s="6">
        <v>30</v>
      </c>
      <c r="AN6" s="6">
        <v>30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</row>
    <row r="7" spans="1:234" s="1" customFormat="1" x14ac:dyDescent="0.2">
      <c r="A7" s="2"/>
      <c r="B7" s="3" t="s">
        <v>8</v>
      </c>
      <c r="C7" s="2" t="s">
        <v>13</v>
      </c>
      <c r="D7" s="4"/>
      <c r="E7" s="61"/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1">
        <v>0</v>
      </c>
      <c r="Z7" s="1">
        <v>0</v>
      </c>
      <c r="AA7" s="1">
        <v>1</v>
      </c>
      <c r="AB7" s="1">
        <v>2</v>
      </c>
      <c r="AC7" s="1">
        <v>3</v>
      </c>
      <c r="AD7" s="2">
        <v>3</v>
      </c>
      <c r="AE7" s="2">
        <v>3</v>
      </c>
      <c r="AF7" s="2">
        <v>3</v>
      </c>
      <c r="AG7" s="2">
        <v>8</v>
      </c>
      <c r="AH7" s="2">
        <v>6</v>
      </c>
      <c r="AI7" s="2">
        <v>6</v>
      </c>
      <c r="AJ7" s="2">
        <v>6</v>
      </c>
      <c r="AK7" s="2">
        <v>4</v>
      </c>
      <c r="AL7" s="2">
        <v>4</v>
      </c>
      <c r="AM7" s="2">
        <v>4</v>
      </c>
      <c r="AN7" s="2">
        <v>4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</row>
    <row r="8" spans="1:234" s="1" customFormat="1" x14ac:dyDescent="0.2">
      <c r="B8" s="11" t="s">
        <v>8</v>
      </c>
      <c r="C8" s="2" t="s">
        <v>14</v>
      </c>
      <c r="D8" s="4"/>
      <c r="E8" s="61"/>
      <c r="X8" s="2"/>
      <c r="Y8" s="2"/>
      <c r="Z8" s="2">
        <v>0</v>
      </c>
      <c r="AA8" s="2">
        <v>2</v>
      </c>
      <c r="AB8" s="2">
        <v>3</v>
      </c>
      <c r="AC8" s="2">
        <v>4</v>
      </c>
      <c r="AD8" s="2">
        <v>4</v>
      </c>
      <c r="AE8" s="2">
        <v>4</v>
      </c>
      <c r="AF8" s="2">
        <v>4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spans="1:234" s="1" customFormat="1" x14ac:dyDescent="0.2">
      <c r="B9" s="11" t="s">
        <v>8</v>
      </c>
      <c r="C9" s="2" t="s">
        <v>17</v>
      </c>
      <c r="D9" s="2"/>
      <c r="E9" s="60"/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2</v>
      </c>
      <c r="U9" s="1">
        <v>2</v>
      </c>
      <c r="V9" s="1">
        <v>2</v>
      </c>
      <c r="W9" s="1">
        <v>3</v>
      </c>
      <c r="X9" s="2">
        <v>4</v>
      </c>
      <c r="Y9" s="2">
        <v>4</v>
      </c>
      <c r="Z9" s="2">
        <v>5</v>
      </c>
      <c r="AA9" s="2">
        <v>5</v>
      </c>
      <c r="AB9" s="2">
        <v>6</v>
      </c>
      <c r="AC9" s="2">
        <v>6</v>
      </c>
      <c r="AD9" s="2">
        <v>7</v>
      </c>
      <c r="AE9" s="2">
        <v>7</v>
      </c>
      <c r="AF9" s="2">
        <v>7</v>
      </c>
      <c r="AG9" s="2">
        <v>10</v>
      </c>
      <c r="AH9" s="2">
        <v>15</v>
      </c>
      <c r="AI9" s="2">
        <v>15</v>
      </c>
      <c r="AJ9" s="2">
        <v>15</v>
      </c>
      <c r="AK9" s="2">
        <v>15</v>
      </c>
      <c r="AL9" s="2">
        <v>15</v>
      </c>
      <c r="AM9" s="2">
        <v>15</v>
      </c>
      <c r="AN9" s="2">
        <v>15</v>
      </c>
    </row>
    <row r="10" spans="1:234" s="1" customFormat="1" x14ac:dyDescent="0.2">
      <c r="B10" s="11" t="s">
        <v>5</v>
      </c>
      <c r="C10" s="2" t="s">
        <v>18</v>
      </c>
      <c r="D10" s="2"/>
      <c r="E10" s="60"/>
      <c r="X10" s="2"/>
      <c r="Y10" s="2">
        <v>1</v>
      </c>
      <c r="Z10" s="2">
        <v>6</v>
      </c>
      <c r="AA10" s="2">
        <v>6</v>
      </c>
      <c r="AB10" s="2">
        <v>7</v>
      </c>
      <c r="AC10" s="2">
        <v>7</v>
      </c>
      <c r="AD10" s="2">
        <v>7</v>
      </c>
      <c r="AE10" s="2">
        <v>7</v>
      </c>
      <c r="AF10" s="2">
        <v>7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234" s="1" customFormat="1" x14ac:dyDescent="0.2">
      <c r="B11" s="11" t="s">
        <v>8</v>
      </c>
      <c r="C11" s="2" t="s">
        <v>16</v>
      </c>
      <c r="D11" s="2"/>
      <c r="E11" s="60"/>
      <c r="X11" s="2"/>
      <c r="Y11" s="2"/>
      <c r="Z11" s="2"/>
      <c r="AA11" s="2"/>
      <c r="AB11" s="2"/>
      <c r="AC11" s="2"/>
      <c r="AG11" s="2"/>
    </row>
    <row r="12" spans="1:234" s="1" customFormat="1" x14ac:dyDescent="0.2">
      <c r="A12" s="13"/>
      <c r="B12" s="14" t="s">
        <v>5</v>
      </c>
      <c r="C12" s="12" t="s">
        <v>16</v>
      </c>
      <c r="D12" s="15"/>
      <c r="E12" s="65"/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7">
        <f>L12+($R12-$L12)/6</f>
        <v>0</v>
      </c>
      <c r="N12" s="17">
        <f>M12+($R12-$L12)/6</f>
        <v>0</v>
      </c>
      <c r="O12" s="17"/>
      <c r="P12" s="17"/>
      <c r="Q12" s="17"/>
      <c r="R12" s="18"/>
      <c r="S12" s="17"/>
      <c r="T12" s="17"/>
      <c r="U12" s="16"/>
      <c r="V12" s="19"/>
      <c r="W12" s="16"/>
      <c r="X12" s="16"/>
      <c r="Y12" s="16"/>
      <c r="Z12" s="16"/>
      <c r="AA12" s="16"/>
      <c r="AB12" s="16"/>
      <c r="AC12" s="16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</row>
    <row r="13" spans="1:234" s="1" customFormat="1" x14ac:dyDescent="0.2">
      <c r="A13" s="2" t="s">
        <v>20</v>
      </c>
      <c r="B13" s="3" t="s">
        <v>5</v>
      </c>
      <c r="C13" s="2" t="s">
        <v>13</v>
      </c>
      <c r="D13" s="1">
        <v>24</v>
      </c>
      <c r="E13" s="60"/>
      <c r="F13" s="7">
        <v>0</v>
      </c>
      <c r="G13" s="7">
        <v>0</v>
      </c>
      <c r="H13" s="7">
        <v>0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</row>
    <row r="14" spans="1:234" s="1" customFormat="1" x14ac:dyDescent="0.2">
      <c r="A14" s="2"/>
      <c r="B14" s="3" t="s">
        <v>5</v>
      </c>
      <c r="C14" s="2" t="s">
        <v>13</v>
      </c>
      <c r="D14" s="4">
        <v>12</v>
      </c>
      <c r="E14" s="61"/>
      <c r="F14" s="7"/>
      <c r="G14" s="7"/>
      <c r="H14" s="7"/>
      <c r="I14" s="7">
        <v>0</v>
      </c>
      <c r="J14" s="7">
        <v>0</v>
      </c>
      <c r="K14" s="7">
        <v>0</v>
      </c>
      <c r="L14" s="7">
        <v>0</v>
      </c>
      <c r="M14" s="7">
        <f t="shared" ref="M14:T14" si="1">L14+($U14-$L14)/9</f>
        <v>1.1111111111111112</v>
      </c>
      <c r="N14" s="7">
        <f t="shared" si="1"/>
        <v>2.2222222222222223</v>
      </c>
      <c r="O14" s="7">
        <f t="shared" si="1"/>
        <v>3.3333333333333335</v>
      </c>
      <c r="P14" s="7">
        <f t="shared" si="1"/>
        <v>4.4444444444444446</v>
      </c>
      <c r="Q14" s="7">
        <f t="shared" si="1"/>
        <v>5.5555555555555554</v>
      </c>
      <c r="R14" s="7">
        <f t="shared" si="1"/>
        <v>6.6666666666666661</v>
      </c>
      <c r="S14" s="7">
        <f t="shared" si="1"/>
        <v>7.7777777777777768</v>
      </c>
      <c r="T14" s="7">
        <f t="shared" si="1"/>
        <v>8.8888888888888875</v>
      </c>
      <c r="U14" s="6">
        <v>10</v>
      </c>
      <c r="V14" s="6">
        <v>9.0909090909090917</v>
      </c>
      <c r="W14" s="6">
        <v>10</v>
      </c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</row>
    <row r="15" spans="1:234" s="1" customFormat="1" x14ac:dyDescent="0.2">
      <c r="A15" s="2"/>
      <c r="B15" s="3" t="s">
        <v>5</v>
      </c>
      <c r="C15" s="2" t="s">
        <v>13</v>
      </c>
      <c r="D15" s="4">
        <v>6</v>
      </c>
      <c r="E15" s="6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6"/>
      <c r="V15" s="6"/>
      <c r="W15" s="6"/>
      <c r="X15" s="6">
        <v>10</v>
      </c>
      <c r="Y15" s="1">
        <v>14</v>
      </c>
      <c r="Z15" s="1">
        <v>8</v>
      </c>
      <c r="AA15" s="1">
        <v>8</v>
      </c>
      <c r="AB15" s="1">
        <v>6</v>
      </c>
      <c r="AC15" s="1">
        <v>5</v>
      </c>
      <c r="AD15" s="2">
        <v>3</v>
      </c>
      <c r="AE15" s="2">
        <v>3</v>
      </c>
      <c r="AF15" s="2">
        <v>3</v>
      </c>
      <c r="AG15" s="2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</row>
    <row r="16" spans="1:234" s="1" customFormat="1" x14ac:dyDescent="0.2">
      <c r="A16" s="2"/>
      <c r="B16" s="3" t="s">
        <v>5</v>
      </c>
      <c r="C16" s="2" t="s">
        <v>13</v>
      </c>
      <c r="D16" s="4">
        <v>4</v>
      </c>
      <c r="E16" s="6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6"/>
      <c r="V16" s="6"/>
      <c r="W16" s="6"/>
      <c r="X16" s="6"/>
      <c r="AD16" s="2"/>
      <c r="AE16" s="2"/>
      <c r="AF16" s="2"/>
      <c r="AG16" s="2"/>
      <c r="AH16" s="10"/>
      <c r="AI16" s="10"/>
      <c r="AJ16" s="10"/>
      <c r="AK16" s="10"/>
      <c r="AL16" s="10"/>
      <c r="AM16" s="10"/>
      <c r="AN16" s="10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</row>
    <row r="17" spans="1:234" s="1" customFormat="1" x14ac:dyDescent="0.2">
      <c r="A17" s="2"/>
      <c r="B17" s="3" t="s">
        <v>5</v>
      </c>
      <c r="C17" s="2" t="s">
        <v>14</v>
      </c>
      <c r="D17" s="1">
        <v>24</v>
      </c>
      <c r="E17" s="60"/>
      <c r="F17" s="7">
        <v>0</v>
      </c>
      <c r="G17" s="7">
        <v>0</v>
      </c>
      <c r="H17" s="7">
        <v>0</v>
      </c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</row>
    <row r="18" spans="1:234" s="1" customFormat="1" x14ac:dyDescent="0.2">
      <c r="A18" s="2"/>
      <c r="B18" s="3" t="s">
        <v>5</v>
      </c>
      <c r="C18" s="2" t="s">
        <v>14</v>
      </c>
      <c r="D18" s="4">
        <v>12</v>
      </c>
      <c r="E18" s="61"/>
      <c r="F18" s="7"/>
      <c r="G18" s="7"/>
      <c r="H18" s="7"/>
      <c r="I18" s="7">
        <v>0</v>
      </c>
      <c r="J18" s="7">
        <v>0</v>
      </c>
      <c r="K18" s="7">
        <v>0</v>
      </c>
      <c r="L18" s="7">
        <v>0</v>
      </c>
      <c r="M18" s="7">
        <f t="shared" ref="M18:T18" si="2">L18+($U18-$L18)/9</f>
        <v>0.55555555555555558</v>
      </c>
      <c r="N18" s="7">
        <f t="shared" si="2"/>
        <v>1.1111111111111112</v>
      </c>
      <c r="O18" s="7">
        <f t="shared" si="2"/>
        <v>1.6666666666666667</v>
      </c>
      <c r="P18" s="7">
        <f t="shared" si="2"/>
        <v>2.2222222222222223</v>
      </c>
      <c r="Q18" s="7">
        <f t="shared" si="2"/>
        <v>2.7777777777777777</v>
      </c>
      <c r="R18" s="7">
        <f t="shared" si="2"/>
        <v>3.333333333333333</v>
      </c>
      <c r="S18" s="7">
        <f t="shared" si="2"/>
        <v>3.8888888888888884</v>
      </c>
      <c r="T18" s="7">
        <f t="shared" si="2"/>
        <v>4.4444444444444438</v>
      </c>
      <c r="U18" s="6">
        <v>5</v>
      </c>
      <c r="V18" s="6">
        <v>4.5454545454545459</v>
      </c>
      <c r="W18" s="6">
        <v>5</v>
      </c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</row>
    <row r="19" spans="1:234" s="1" customFormat="1" x14ac:dyDescent="0.2">
      <c r="A19" s="2"/>
      <c r="B19" s="3" t="s">
        <v>5</v>
      </c>
      <c r="C19" s="2" t="s">
        <v>14</v>
      </c>
      <c r="D19" s="4">
        <v>6</v>
      </c>
      <c r="E19" s="6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6"/>
      <c r="V19" s="6"/>
      <c r="W19" s="6"/>
      <c r="X19" s="6">
        <v>5</v>
      </c>
      <c r="Y19" s="1">
        <v>4</v>
      </c>
      <c r="Z19" s="1">
        <v>2</v>
      </c>
      <c r="AA19" s="1">
        <v>2</v>
      </c>
      <c r="AB19" s="1">
        <v>1</v>
      </c>
      <c r="AC19" s="1">
        <v>1</v>
      </c>
      <c r="AD19" s="2">
        <v>1</v>
      </c>
      <c r="AE19" s="2">
        <v>1</v>
      </c>
      <c r="AF19" s="2">
        <v>1</v>
      </c>
      <c r="AG19" s="2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</row>
    <row r="20" spans="1:234" x14ac:dyDescent="0.2">
      <c r="B20" s="3" t="s">
        <v>5</v>
      </c>
      <c r="C20" s="2" t="s">
        <v>14</v>
      </c>
      <c r="D20" s="4">
        <v>4</v>
      </c>
      <c r="E20" s="61"/>
    </row>
    <row r="21" spans="1:234" s="1" customFormat="1" x14ac:dyDescent="0.2">
      <c r="A21" s="2"/>
      <c r="B21" s="3" t="s">
        <v>8</v>
      </c>
      <c r="C21" s="2" t="s">
        <v>13</v>
      </c>
      <c r="D21" s="4"/>
      <c r="E21" s="61"/>
      <c r="F21" s="7"/>
      <c r="G21" s="7"/>
      <c r="H21" s="7"/>
      <c r="I21" s="7"/>
      <c r="J21" s="7"/>
      <c r="K21" s="7"/>
      <c r="L21" s="7"/>
      <c r="M21" s="7">
        <v>1</v>
      </c>
      <c r="N21" s="7">
        <v>1</v>
      </c>
      <c r="O21" s="7">
        <v>2</v>
      </c>
      <c r="P21" s="7">
        <v>3</v>
      </c>
      <c r="Q21" s="7">
        <v>3</v>
      </c>
      <c r="R21" s="7">
        <v>4</v>
      </c>
      <c r="S21" s="7">
        <v>5</v>
      </c>
      <c r="T21" s="7">
        <v>5</v>
      </c>
      <c r="U21" s="6">
        <v>6</v>
      </c>
      <c r="V21" s="6">
        <v>6</v>
      </c>
      <c r="W21" s="6">
        <v>7</v>
      </c>
      <c r="X21" s="6">
        <v>7</v>
      </c>
      <c r="Y21" s="6">
        <v>7</v>
      </c>
      <c r="Z21" s="6">
        <v>5</v>
      </c>
      <c r="AA21" s="6">
        <v>5</v>
      </c>
      <c r="AB21" s="6">
        <v>5</v>
      </c>
      <c r="AC21" s="6">
        <v>4</v>
      </c>
      <c r="AD21" s="6">
        <v>4</v>
      </c>
      <c r="AE21" s="6">
        <v>4</v>
      </c>
      <c r="AF21" s="6">
        <v>4</v>
      </c>
      <c r="AG21" s="6">
        <v>5</v>
      </c>
      <c r="AH21" s="20">
        <v>6</v>
      </c>
      <c r="AI21" s="20">
        <v>6</v>
      </c>
      <c r="AJ21" s="20">
        <v>6</v>
      </c>
      <c r="AK21" s="20">
        <v>8</v>
      </c>
      <c r="AL21" s="20">
        <v>8</v>
      </c>
      <c r="AM21" s="20">
        <v>8</v>
      </c>
      <c r="AN21" s="20">
        <v>8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</row>
    <row r="22" spans="1:234" s="1" customFormat="1" x14ac:dyDescent="0.2">
      <c r="A22" s="2"/>
      <c r="B22" s="3" t="s">
        <v>8</v>
      </c>
      <c r="C22" s="2" t="s">
        <v>14</v>
      </c>
      <c r="D22" s="4"/>
      <c r="E22" s="61"/>
      <c r="F22" s="7"/>
      <c r="G22" s="7"/>
      <c r="H22" s="7"/>
      <c r="I22" s="7"/>
      <c r="J22" s="7"/>
      <c r="K22" s="7"/>
      <c r="L22" s="7"/>
      <c r="M22" s="7">
        <v>2</v>
      </c>
      <c r="N22" s="7">
        <v>3</v>
      </c>
      <c r="O22" s="7">
        <v>3</v>
      </c>
      <c r="P22" s="7">
        <v>5</v>
      </c>
      <c r="Q22" s="7">
        <v>6</v>
      </c>
      <c r="R22" s="7">
        <v>8</v>
      </c>
      <c r="S22" s="7">
        <v>9</v>
      </c>
      <c r="T22" s="7">
        <v>11</v>
      </c>
      <c r="U22" s="6">
        <v>12</v>
      </c>
      <c r="V22" s="6">
        <v>13</v>
      </c>
      <c r="W22" s="6">
        <v>18</v>
      </c>
      <c r="X22" s="6">
        <v>17</v>
      </c>
      <c r="Y22" s="6">
        <v>15</v>
      </c>
      <c r="Z22" s="6">
        <v>10</v>
      </c>
      <c r="AA22" s="6">
        <v>9</v>
      </c>
      <c r="AB22" s="6">
        <v>9</v>
      </c>
      <c r="AC22" s="6">
        <v>9</v>
      </c>
      <c r="AD22" s="6">
        <v>9</v>
      </c>
      <c r="AE22" s="6">
        <v>9</v>
      </c>
      <c r="AF22" s="6">
        <v>9</v>
      </c>
      <c r="AG22" s="6">
        <v>8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</row>
    <row r="23" spans="1:234" s="1" customFormat="1" x14ac:dyDescent="0.2">
      <c r="A23" s="2"/>
      <c r="B23" s="3" t="s">
        <v>8</v>
      </c>
      <c r="C23" s="2" t="s">
        <v>19</v>
      </c>
      <c r="D23" s="4"/>
      <c r="E23" s="61"/>
      <c r="F23" s="7"/>
      <c r="G23" s="7"/>
      <c r="H23" s="7"/>
      <c r="I23" s="7"/>
      <c r="J23" s="7"/>
      <c r="K23" s="7"/>
      <c r="L23" s="7"/>
      <c r="M23" s="7">
        <v>1</v>
      </c>
      <c r="N23" s="7">
        <v>3</v>
      </c>
      <c r="O23" s="7">
        <v>3</v>
      </c>
      <c r="P23" s="7">
        <v>5</v>
      </c>
      <c r="Q23" s="7">
        <v>7</v>
      </c>
      <c r="R23" s="7">
        <v>8</v>
      </c>
      <c r="S23" s="7">
        <v>10</v>
      </c>
      <c r="T23" s="7">
        <v>11</v>
      </c>
      <c r="U23" s="6">
        <v>12</v>
      </c>
      <c r="V23" s="6">
        <v>13</v>
      </c>
      <c r="W23" s="6">
        <v>18</v>
      </c>
      <c r="X23" s="6">
        <v>17</v>
      </c>
      <c r="Y23" s="6">
        <v>15</v>
      </c>
      <c r="Z23" s="6">
        <v>10</v>
      </c>
      <c r="AA23" s="6">
        <v>9</v>
      </c>
      <c r="AB23" s="6">
        <v>9</v>
      </c>
      <c r="AC23" s="6">
        <v>9</v>
      </c>
      <c r="AD23" s="6">
        <v>9</v>
      </c>
      <c r="AE23" s="6">
        <v>9</v>
      </c>
      <c r="AF23" s="6">
        <v>9</v>
      </c>
      <c r="AG23" s="6">
        <v>7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</row>
    <row r="24" spans="1:234" s="1" customFormat="1" x14ac:dyDescent="0.2">
      <c r="A24" s="2"/>
      <c r="B24" s="11" t="s">
        <v>8</v>
      </c>
      <c r="C24" s="2" t="s">
        <v>15</v>
      </c>
      <c r="D24" s="4"/>
      <c r="E24" s="61"/>
      <c r="F24" s="6"/>
      <c r="G24" s="7"/>
      <c r="H24" s="7"/>
      <c r="I24" s="7"/>
      <c r="J24" s="7"/>
      <c r="K24" s="7"/>
      <c r="L24" s="7"/>
      <c r="M24" s="7">
        <v>1</v>
      </c>
      <c r="N24" s="7">
        <v>2</v>
      </c>
      <c r="O24" s="7">
        <v>3</v>
      </c>
      <c r="P24" s="7">
        <v>3</v>
      </c>
      <c r="Q24" s="7">
        <v>4</v>
      </c>
      <c r="R24" s="7">
        <v>5</v>
      </c>
      <c r="S24" s="7">
        <v>5</v>
      </c>
      <c r="T24" s="7">
        <v>4</v>
      </c>
      <c r="U24" s="6">
        <v>4</v>
      </c>
      <c r="V24" s="6">
        <v>4</v>
      </c>
      <c r="W24" s="6">
        <v>4</v>
      </c>
      <c r="X24" s="6">
        <v>3</v>
      </c>
      <c r="Y24" s="6">
        <v>3</v>
      </c>
      <c r="Z24" s="6">
        <v>3</v>
      </c>
      <c r="AA24" s="6">
        <v>3</v>
      </c>
      <c r="AB24" s="6">
        <v>3</v>
      </c>
      <c r="AC24" s="6">
        <v>3</v>
      </c>
      <c r="AD24" s="6">
        <v>2</v>
      </c>
      <c r="AE24" s="6">
        <v>2</v>
      </c>
      <c r="AF24" s="6">
        <v>2</v>
      </c>
      <c r="AG24" s="6">
        <v>2</v>
      </c>
      <c r="AH24" s="20">
        <v>2</v>
      </c>
      <c r="AI24" s="20">
        <v>2</v>
      </c>
      <c r="AJ24" s="20">
        <v>2</v>
      </c>
      <c r="AK24" s="20">
        <v>2</v>
      </c>
      <c r="AL24" s="20">
        <v>2</v>
      </c>
      <c r="AM24" s="20">
        <v>2</v>
      </c>
      <c r="AN24" s="20">
        <v>2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</row>
    <row r="25" spans="1:234" s="1" customFormat="1" x14ac:dyDescent="0.2">
      <c r="A25" s="2"/>
      <c r="B25" s="11" t="s">
        <v>5</v>
      </c>
      <c r="C25" s="2" t="s">
        <v>15</v>
      </c>
      <c r="D25" s="1">
        <v>24</v>
      </c>
      <c r="E25" s="60"/>
      <c r="F25" s="7"/>
      <c r="G25" s="7"/>
      <c r="H25" s="7"/>
      <c r="I25" s="53"/>
      <c r="J25" s="53"/>
      <c r="K25" s="53"/>
      <c r="L25" s="53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</row>
    <row r="26" spans="1:234" s="1" customFormat="1" x14ac:dyDescent="0.2">
      <c r="A26" s="2"/>
      <c r="B26" s="11" t="s">
        <v>5</v>
      </c>
      <c r="C26" s="2" t="s">
        <v>15</v>
      </c>
      <c r="D26" s="4">
        <v>12</v>
      </c>
      <c r="E26" s="61"/>
      <c r="F26" s="7"/>
      <c r="G26" s="7"/>
      <c r="H26" s="7"/>
      <c r="I26" s="7"/>
      <c r="J26" s="7"/>
      <c r="K26" s="7"/>
      <c r="L26" s="7"/>
      <c r="M26" s="7">
        <v>1</v>
      </c>
      <c r="N26" s="7">
        <v>1</v>
      </c>
      <c r="O26" s="7">
        <v>2</v>
      </c>
      <c r="P26" s="7">
        <v>2</v>
      </c>
      <c r="Q26" s="7">
        <v>3</v>
      </c>
      <c r="R26" s="7">
        <v>3</v>
      </c>
      <c r="S26" s="7">
        <v>3</v>
      </c>
      <c r="T26" s="7">
        <v>2</v>
      </c>
      <c r="U26" s="6">
        <v>2</v>
      </c>
      <c r="V26" s="6">
        <v>2</v>
      </c>
      <c r="W26" s="6">
        <v>3</v>
      </c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</row>
    <row r="27" spans="1:234" s="1" customFormat="1" x14ac:dyDescent="0.2">
      <c r="A27" s="2"/>
      <c r="B27" s="11" t="s">
        <v>5</v>
      </c>
      <c r="C27" s="2" t="s">
        <v>15</v>
      </c>
      <c r="D27" s="4">
        <v>6</v>
      </c>
      <c r="E27" s="61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6"/>
      <c r="V27" s="6"/>
      <c r="W27" s="6"/>
      <c r="X27" s="6">
        <v>3</v>
      </c>
      <c r="Y27" s="6">
        <v>5</v>
      </c>
      <c r="Z27" s="6">
        <v>5</v>
      </c>
      <c r="AA27" s="6">
        <v>5</v>
      </c>
      <c r="AB27" s="6">
        <v>5</v>
      </c>
      <c r="AC27" s="6">
        <v>5</v>
      </c>
      <c r="AD27" s="6">
        <v>5</v>
      </c>
      <c r="AE27" s="6">
        <v>5</v>
      </c>
      <c r="AF27" s="6">
        <v>5</v>
      </c>
      <c r="AG27" s="6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</row>
    <row r="28" spans="1:234" s="1" customFormat="1" x14ac:dyDescent="0.2">
      <c r="A28" s="2"/>
      <c r="B28" s="11" t="s">
        <v>5</v>
      </c>
      <c r="C28" s="2" t="s">
        <v>15</v>
      </c>
      <c r="D28" s="4">
        <v>4</v>
      </c>
      <c r="E28" s="61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6"/>
      <c r="V28" s="6"/>
      <c r="W28" s="6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</row>
    <row r="29" spans="1:234" s="1" customFormat="1" x14ac:dyDescent="0.2">
      <c r="A29" s="2"/>
      <c r="B29" s="11" t="s">
        <v>8</v>
      </c>
      <c r="C29" s="2" t="s">
        <v>16</v>
      </c>
      <c r="D29" s="4"/>
      <c r="E29" s="61"/>
      <c r="F29" s="7"/>
      <c r="G29" s="7"/>
      <c r="H29" s="7"/>
      <c r="I29" s="7"/>
      <c r="J29" s="7"/>
      <c r="K29" s="7"/>
      <c r="L29" s="7"/>
      <c r="M29" s="7">
        <v>0</v>
      </c>
      <c r="N29" s="7">
        <v>1</v>
      </c>
      <c r="O29" s="7">
        <v>2</v>
      </c>
      <c r="P29" s="7">
        <v>3</v>
      </c>
      <c r="Q29" s="7">
        <v>3</v>
      </c>
      <c r="R29" s="7">
        <v>4</v>
      </c>
      <c r="S29" s="7">
        <v>4</v>
      </c>
      <c r="T29" s="7">
        <v>4</v>
      </c>
      <c r="U29" s="6">
        <v>4</v>
      </c>
      <c r="V29" s="6">
        <v>4</v>
      </c>
      <c r="W29" s="6">
        <v>5</v>
      </c>
      <c r="X29" s="6">
        <v>5</v>
      </c>
      <c r="Y29" s="6">
        <v>5</v>
      </c>
      <c r="Z29" s="6">
        <v>4</v>
      </c>
      <c r="AA29" s="6">
        <v>4</v>
      </c>
      <c r="AB29" s="6">
        <v>4</v>
      </c>
      <c r="AC29" s="6">
        <v>4</v>
      </c>
      <c r="AD29" s="6">
        <v>4</v>
      </c>
      <c r="AE29" s="6">
        <v>4</v>
      </c>
      <c r="AF29" s="6">
        <v>4</v>
      </c>
      <c r="AG29" s="6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</row>
    <row r="30" spans="1:234" s="1" customFormat="1" x14ac:dyDescent="0.2">
      <c r="A30" s="2"/>
      <c r="B30" s="30" t="s">
        <v>5</v>
      </c>
      <c r="C30" s="10" t="s">
        <v>16</v>
      </c>
      <c r="D30" s="1">
        <v>24</v>
      </c>
      <c r="E30" s="60"/>
      <c r="F30" s="7"/>
      <c r="G30" s="7"/>
      <c r="H30" s="7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5"/>
      <c r="AI30" s="55"/>
      <c r="AJ30" s="55"/>
      <c r="AK30" s="55"/>
      <c r="AL30" s="55"/>
      <c r="AM30" s="55"/>
      <c r="AN30" s="55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</row>
    <row r="31" spans="1:234" s="1" customFormat="1" x14ac:dyDescent="0.2">
      <c r="A31" s="2"/>
      <c r="B31" s="30" t="s">
        <v>5</v>
      </c>
      <c r="C31" s="10" t="s">
        <v>16</v>
      </c>
      <c r="D31" s="4">
        <v>12</v>
      </c>
      <c r="E31" s="61"/>
      <c r="F31" s="7"/>
      <c r="G31" s="7"/>
      <c r="H31" s="7"/>
      <c r="I31" s="7"/>
      <c r="J31" s="7"/>
      <c r="K31" s="7"/>
      <c r="L31" s="7"/>
      <c r="M31" s="25">
        <v>0</v>
      </c>
      <c r="N31" s="25">
        <v>1</v>
      </c>
      <c r="O31" s="25">
        <v>1</v>
      </c>
      <c r="P31" s="25">
        <v>1</v>
      </c>
      <c r="Q31" s="25">
        <v>2</v>
      </c>
      <c r="R31" s="25">
        <v>2</v>
      </c>
      <c r="S31" s="25">
        <v>1</v>
      </c>
      <c r="T31" s="25">
        <v>1</v>
      </c>
      <c r="U31" s="6"/>
      <c r="V31" s="6"/>
      <c r="W31" s="6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5"/>
      <c r="AI31" s="55"/>
      <c r="AJ31" s="55"/>
      <c r="AK31" s="55"/>
      <c r="AL31" s="55"/>
      <c r="AM31" s="55"/>
      <c r="AN31" s="55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</row>
    <row r="32" spans="1:234" s="1" customFormat="1" x14ac:dyDescent="0.2">
      <c r="A32" s="2"/>
      <c r="B32" s="30" t="s">
        <v>5</v>
      </c>
      <c r="C32" s="10" t="s">
        <v>16</v>
      </c>
      <c r="D32" s="4">
        <v>6</v>
      </c>
      <c r="E32" s="61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20"/>
      <c r="AI32" s="20"/>
      <c r="AJ32" s="20"/>
      <c r="AK32" s="20"/>
      <c r="AL32" s="20"/>
      <c r="AM32" s="20"/>
      <c r="AN32" s="20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</row>
    <row r="33" spans="1:238" s="13" customFormat="1" x14ac:dyDescent="0.2">
      <c r="A33" s="12"/>
      <c r="B33" s="14" t="s">
        <v>5</v>
      </c>
      <c r="C33" s="12" t="s">
        <v>16</v>
      </c>
      <c r="D33" s="15">
        <v>4</v>
      </c>
      <c r="E33" s="65"/>
      <c r="F33" s="17"/>
      <c r="G33" s="17"/>
      <c r="H33" s="17"/>
      <c r="I33" s="17"/>
      <c r="J33" s="17"/>
      <c r="K33" s="17"/>
      <c r="L33" s="17"/>
      <c r="U33" s="16"/>
      <c r="V33" s="16"/>
      <c r="W33" s="16"/>
      <c r="X33" s="16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</row>
    <row r="34" spans="1:238" s="1" customFormat="1" x14ac:dyDescent="0.2">
      <c r="A34" s="2" t="s">
        <v>21</v>
      </c>
      <c r="B34" s="3" t="s">
        <v>5</v>
      </c>
      <c r="C34" s="2" t="s">
        <v>4</v>
      </c>
      <c r="D34" s="21" t="s">
        <v>6</v>
      </c>
      <c r="E34" s="66"/>
      <c r="F34" s="22">
        <v>25</v>
      </c>
      <c r="G34" s="7">
        <f t="shared" ref="G34:J41" si="3">F34+($K34-$F34)/5</f>
        <v>26</v>
      </c>
      <c r="H34" s="7">
        <f t="shared" si="3"/>
        <v>27</v>
      </c>
      <c r="I34" s="7">
        <f t="shared" si="3"/>
        <v>28</v>
      </c>
      <c r="J34" s="7">
        <f t="shared" si="3"/>
        <v>29</v>
      </c>
      <c r="K34" s="7">
        <v>30</v>
      </c>
      <c r="L34" s="7">
        <v>26</v>
      </c>
      <c r="M34" s="7">
        <f t="shared" ref="M34:Q41" si="4">L34+($R34-$L34)/6</f>
        <v>25</v>
      </c>
      <c r="N34" s="7">
        <f t="shared" si="4"/>
        <v>24</v>
      </c>
      <c r="O34" s="7">
        <f t="shared" si="4"/>
        <v>23</v>
      </c>
      <c r="P34" s="7">
        <f t="shared" si="4"/>
        <v>22</v>
      </c>
      <c r="Q34" s="7">
        <f t="shared" si="4"/>
        <v>21</v>
      </c>
      <c r="R34" s="8">
        <v>20</v>
      </c>
      <c r="S34" s="7">
        <f t="shared" ref="S34:T41" si="5">R34+($U34-$R34)/3</f>
        <v>18.333333333333332</v>
      </c>
      <c r="T34" s="7">
        <f t="shared" si="5"/>
        <v>16.666666666666664</v>
      </c>
      <c r="U34" s="6">
        <v>15</v>
      </c>
      <c r="V34" s="6">
        <v>13.636363636363637</v>
      </c>
      <c r="W34" s="6">
        <v>6</v>
      </c>
      <c r="X34" s="6">
        <v>5</v>
      </c>
      <c r="Y34" s="6">
        <v>2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</row>
    <row r="35" spans="1:238" s="1" customFormat="1" x14ac:dyDescent="0.2">
      <c r="A35" s="2"/>
      <c r="B35" s="3" t="s">
        <v>5</v>
      </c>
      <c r="C35" s="2" t="s">
        <v>4</v>
      </c>
      <c r="D35" s="23" t="s">
        <v>7</v>
      </c>
      <c r="E35" s="67"/>
      <c r="F35" s="24">
        <v>5</v>
      </c>
      <c r="G35" s="7">
        <f t="shared" si="3"/>
        <v>5</v>
      </c>
      <c r="H35" s="7">
        <f t="shared" si="3"/>
        <v>5</v>
      </c>
      <c r="I35" s="7">
        <f t="shared" si="3"/>
        <v>5</v>
      </c>
      <c r="J35" s="7">
        <f t="shared" si="3"/>
        <v>5</v>
      </c>
      <c r="K35" s="25">
        <v>5</v>
      </c>
      <c r="L35" s="7">
        <v>5</v>
      </c>
      <c r="M35" s="7">
        <f t="shared" si="4"/>
        <v>5</v>
      </c>
      <c r="N35" s="7">
        <f t="shared" si="4"/>
        <v>5</v>
      </c>
      <c r="O35" s="7">
        <f t="shared" si="4"/>
        <v>5</v>
      </c>
      <c r="P35" s="7">
        <f t="shared" si="4"/>
        <v>5</v>
      </c>
      <c r="Q35" s="7">
        <f t="shared" si="4"/>
        <v>5</v>
      </c>
      <c r="R35" s="8">
        <v>5</v>
      </c>
      <c r="S35" s="7">
        <f t="shared" si="5"/>
        <v>5</v>
      </c>
      <c r="T35" s="7">
        <f t="shared" si="5"/>
        <v>5</v>
      </c>
      <c r="U35" s="6">
        <v>5</v>
      </c>
      <c r="V35" s="6">
        <v>4.5454545454545459</v>
      </c>
      <c r="W35" s="6">
        <v>2</v>
      </c>
      <c r="X35" s="6">
        <v>1</v>
      </c>
      <c r="Y35" s="6">
        <v>0</v>
      </c>
      <c r="Z35" s="54">
        <v>0</v>
      </c>
      <c r="AA35" s="54">
        <v>0</v>
      </c>
      <c r="AB35" s="54">
        <v>0</v>
      </c>
      <c r="AC35" s="54">
        <v>0</v>
      </c>
      <c r="AD35" s="54">
        <v>0</v>
      </c>
      <c r="AE35" s="54">
        <v>0</v>
      </c>
      <c r="AF35" s="54">
        <v>0</v>
      </c>
      <c r="AG35" s="54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  <c r="AN35" s="55">
        <v>0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</row>
    <row r="36" spans="1:238" s="1" customFormat="1" x14ac:dyDescent="0.2">
      <c r="A36" s="2"/>
      <c r="B36" s="3" t="s">
        <v>3</v>
      </c>
      <c r="C36" s="2" t="s">
        <v>4</v>
      </c>
      <c r="D36" s="26"/>
      <c r="E36" s="68"/>
      <c r="F36" s="27">
        <v>15</v>
      </c>
      <c r="G36" s="7">
        <f t="shared" si="3"/>
        <v>15</v>
      </c>
      <c r="H36" s="7">
        <f t="shared" si="3"/>
        <v>15</v>
      </c>
      <c r="I36" s="7">
        <f t="shared" si="3"/>
        <v>15</v>
      </c>
      <c r="J36" s="7">
        <f t="shared" si="3"/>
        <v>15</v>
      </c>
      <c r="K36" s="20">
        <v>15</v>
      </c>
      <c r="L36" s="7">
        <v>20</v>
      </c>
      <c r="M36" s="7">
        <f t="shared" si="4"/>
        <v>20</v>
      </c>
      <c r="N36" s="7">
        <f t="shared" si="4"/>
        <v>20</v>
      </c>
      <c r="O36" s="7">
        <f t="shared" si="4"/>
        <v>20</v>
      </c>
      <c r="P36" s="7">
        <f t="shared" si="4"/>
        <v>20</v>
      </c>
      <c r="Q36" s="7">
        <f t="shared" si="4"/>
        <v>20</v>
      </c>
      <c r="R36" s="8">
        <v>20</v>
      </c>
      <c r="S36" s="7">
        <f t="shared" si="5"/>
        <v>18.333333333333332</v>
      </c>
      <c r="T36" s="7">
        <f t="shared" si="5"/>
        <v>16.666666666666664</v>
      </c>
      <c r="U36" s="6">
        <v>15</v>
      </c>
      <c r="V36" s="6">
        <v>13.636363636363637</v>
      </c>
      <c r="W36" s="6">
        <v>6</v>
      </c>
      <c r="X36" s="6">
        <v>4</v>
      </c>
      <c r="Y36" s="6">
        <v>2</v>
      </c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 s="54">
        <v>0</v>
      </c>
      <c r="AG36" s="54">
        <v>0</v>
      </c>
      <c r="AH36" s="55">
        <v>0</v>
      </c>
      <c r="AI36" s="55">
        <v>0</v>
      </c>
      <c r="AJ36" s="55">
        <v>0</v>
      </c>
      <c r="AK36" s="55">
        <v>0</v>
      </c>
      <c r="AL36" s="55">
        <v>0</v>
      </c>
      <c r="AM36" s="55">
        <v>0</v>
      </c>
      <c r="AN36" s="55">
        <v>0</v>
      </c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</row>
    <row r="37" spans="1:238" s="1" customFormat="1" x14ac:dyDescent="0.2">
      <c r="A37" s="2"/>
      <c r="B37" s="3" t="s">
        <v>8</v>
      </c>
      <c r="C37" s="2" t="s">
        <v>9</v>
      </c>
      <c r="D37" s="4"/>
      <c r="E37" s="61"/>
      <c r="F37" s="28">
        <v>8</v>
      </c>
      <c r="G37" s="7">
        <f t="shared" si="3"/>
        <v>8</v>
      </c>
      <c r="H37" s="7">
        <f t="shared" si="3"/>
        <v>8</v>
      </c>
      <c r="I37" s="7">
        <f t="shared" si="3"/>
        <v>8</v>
      </c>
      <c r="J37" s="7">
        <f t="shared" si="3"/>
        <v>8</v>
      </c>
      <c r="K37" s="6">
        <v>8</v>
      </c>
      <c r="L37" s="7">
        <f>K37+($K37-$F37)/5</f>
        <v>8</v>
      </c>
      <c r="M37" s="7">
        <f t="shared" si="4"/>
        <v>7</v>
      </c>
      <c r="N37" s="7">
        <f t="shared" si="4"/>
        <v>6</v>
      </c>
      <c r="O37" s="7">
        <f t="shared" si="4"/>
        <v>5</v>
      </c>
      <c r="P37" s="7">
        <f t="shared" si="4"/>
        <v>4</v>
      </c>
      <c r="Q37" s="7">
        <f t="shared" si="4"/>
        <v>3</v>
      </c>
      <c r="R37" s="8">
        <v>2</v>
      </c>
      <c r="S37" s="7">
        <f t="shared" si="5"/>
        <v>2</v>
      </c>
      <c r="T37" s="7">
        <f t="shared" si="5"/>
        <v>2</v>
      </c>
      <c r="U37" s="6">
        <v>2</v>
      </c>
      <c r="V37" s="6">
        <v>1.8181818181818181</v>
      </c>
      <c r="W37" s="6">
        <v>1</v>
      </c>
      <c r="X37" s="6">
        <v>1</v>
      </c>
      <c r="Y37" s="6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5">
        <v>0</v>
      </c>
      <c r="AI37" s="55">
        <v>0</v>
      </c>
      <c r="AJ37" s="55">
        <v>0</v>
      </c>
      <c r="AK37" s="55">
        <v>0</v>
      </c>
      <c r="AL37" s="55">
        <v>0</v>
      </c>
      <c r="AM37" s="55">
        <v>0</v>
      </c>
      <c r="AN37" s="55">
        <v>0</v>
      </c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</row>
    <row r="38" spans="1:238" s="1" customFormat="1" x14ac:dyDescent="0.2">
      <c r="A38" s="2"/>
      <c r="B38" s="3" t="s">
        <v>8</v>
      </c>
      <c r="C38" s="2" t="s">
        <v>10</v>
      </c>
      <c r="D38" s="4"/>
      <c r="E38" s="61"/>
      <c r="F38" s="28">
        <v>7</v>
      </c>
      <c r="G38" s="7">
        <f t="shared" si="3"/>
        <v>7</v>
      </c>
      <c r="H38" s="7">
        <f t="shared" si="3"/>
        <v>7</v>
      </c>
      <c r="I38" s="7">
        <f t="shared" si="3"/>
        <v>7</v>
      </c>
      <c r="J38" s="7">
        <f t="shared" si="3"/>
        <v>7</v>
      </c>
      <c r="K38" s="6">
        <v>7</v>
      </c>
      <c r="L38" s="7">
        <f>K38+($K38-$F38)/5</f>
        <v>7</v>
      </c>
      <c r="M38" s="7">
        <f t="shared" si="4"/>
        <v>6.166666666666667</v>
      </c>
      <c r="N38" s="7">
        <f t="shared" si="4"/>
        <v>5.3333333333333339</v>
      </c>
      <c r="O38" s="7">
        <f t="shared" si="4"/>
        <v>4.5000000000000009</v>
      </c>
      <c r="P38" s="7">
        <f t="shared" si="4"/>
        <v>3.6666666666666674</v>
      </c>
      <c r="Q38" s="7">
        <f t="shared" si="4"/>
        <v>2.8333333333333339</v>
      </c>
      <c r="R38" s="8">
        <v>2</v>
      </c>
      <c r="S38" s="7">
        <f t="shared" si="5"/>
        <v>1.6666666666666667</v>
      </c>
      <c r="T38" s="7">
        <f t="shared" si="5"/>
        <v>1.3333333333333335</v>
      </c>
      <c r="U38" s="6">
        <v>1</v>
      </c>
      <c r="V38" s="6">
        <v>0.90909090909090906</v>
      </c>
      <c r="W38" s="29">
        <v>0.5</v>
      </c>
      <c r="X38" s="29">
        <v>0</v>
      </c>
      <c r="Y38" s="6">
        <v>0</v>
      </c>
      <c r="Z38" s="54">
        <v>0</v>
      </c>
      <c r="AA38" s="54">
        <v>0</v>
      </c>
      <c r="AB38" s="54">
        <v>0</v>
      </c>
      <c r="AC38" s="54">
        <v>0</v>
      </c>
      <c r="AD38" s="54">
        <v>0</v>
      </c>
      <c r="AE38" s="54">
        <v>0</v>
      </c>
      <c r="AF38" s="54">
        <v>0</v>
      </c>
      <c r="AG38" s="54">
        <v>0</v>
      </c>
      <c r="AH38" s="55">
        <v>0</v>
      </c>
      <c r="AI38" s="55">
        <v>0</v>
      </c>
      <c r="AJ38" s="55">
        <v>0</v>
      </c>
      <c r="AK38" s="55">
        <v>0</v>
      </c>
      <c r="AL38" s="55">
        <v>0</v>
      </c>
      <c r="AM38" s="55">
        <v>0</v>
      </c>
      <c r="AN38" s="55">
        <v>0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</row>
    <row r="39" spans="1:238" s="1" customFormat="1" x14ac:dyDescent="0.2">
      <c r="A39" s="2"/>
      <c r="B39" s="3" t="s">
        <v>5</v>
      </c>
      <c r="C39" s="2" t="s">
        <v>10</v>
      </c>
      <c r="D39" s="21" t="s">
        <v>6</v>
      </c>
      <c r="E39" s="66"/>
      <c r="F39" s="22">
        <v>2</v>
      </c>
      <c r="G39" s="7">
        <f t="shared" si="3"/>
        <v>2.4</v>
      </c>
      <c r="H39" s="7">
        <f t="shared" si="3"/>
        <v>2.8</v>
      </c>
      <c r="I39" s="7">
        <f t="shared" si="3"/>
        <v>3.1999999999999997</v>
      </c>
      <c r="J39" s="7">
        <f t="shared" si="3"/>
        <v>3.5999999999999996</v>
      </c>
      <c r="K39" s="7">
        <v>4</v>
      </c>
      <c r="L39" s="7">
        <f>K39+($K39-$F39)/5</f>
        <v>4.4000000000000004</v>
      </c>
      <c r="M39" s="7">
        <f t="shared" si="4"/>
        <v>4.166666666666667</v>
      </c>
      <c r="N39" s="7">
        <f t="shared" si="4"/>
        <v>3.9333333333333336</v>
      </c>
      <c r="O39" s="7">
        <f t="shared" si="4"/>
        <v>3.7</v>
      </c>
      <c r="P39" s="7">
        <f t="shared" si="4"/>
        <v>3.4666666666666668</v>
      </c>
      <c r="Q39" s="7">
        <f t="shared" si="4"/>
        <v>3.2333333333333334</v>
      </c>
      <c r="R39" s="8">
        <v>3</v>
      </c>
      <c r="S39" s="7">
        <f t="shared" si="5"/>
        <v>2.6666666666666665</v>
      </c>
      <c r="T39" s="7">
        <f t="shared" si="5"/>
        <v>2.333333333333333</v>
      </c>
      <c r="U39" s="6">
        <v>2</v>
      </c>
      <c r="V39" s="6">
        <v>1.8181818181818181</v>
      </c>
      <c r="W39" s="6">
        <v>1</v>
      </c>
      <c r="X39" s="6">
        <v>2</v>
      </c>
      <c r="Y39" s="6">
        <v>0</v>
      </c>
      <c r="Z39" s="54">
        <v>0</v>
      </c>
      <c r="AA39" s="54">
        <v>0</v>
      </c>
      <c r="AB39" s="54">
        <v>0</v>
      </c>
      <c r="AC39" s="54">
        <v>0</v>
      </c>
      <c r="AD39" s="54">
        <v>0</v>
      </c>
      <c r="AE39" s="54">
        <v>0</v>
      </c>
      <c r="AF39" s="54">
        <v>0</v>
      </c>
      <c r="AG39" s="54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</row>
    <row r="40" spans="1:238" s="1" customFormat="1" x14ac:dyDescent="0.2">
      <c r="A40" s="2"/>
      <c r="B40" s="3" t="s">
        <v>5</v>
      </c>
      <c r="C40" s="2" t="s">
        <v>10</v>
      </c>
      <c r="D40" s="21" t="s">
        <v>7</v>
      </c>
      <c r="E40" s="66"/>
      <c r="F40" s="22">
        <v>8</v>
      </c>
      <c r="G40" s="7">
        <f t="shared" si="3"/>
        <v>7.6</v>
      </c>
      <c r="H40" s="7">
        <f t="shared" si="3"/>
        <v>7.1999999999999993</v>
      </c>
      <c r="I40" s="7">
        <f t="shared" si="3"/>
        <v>6.7999999999999989</v>
      </c>
      <c r="J40" s="7">
        <f t="shared" si="3"/>
        <v>6.3999999999999986</v>
      </c>
      <c r="K40" s="7">
        <v>6</v>
      </c>
      <c r="L40" s="7">
        <f>K40+($K40-$F40)/5</f>
        <v>5.6</v>
      </c>
      <c r="M40" s="7">
        <f t="shared" si="4"/>
        <v>5</v>
      </c>
      <c r="N40" s="7">
        <f t="shared" si="4"/>
        <v>4.4000000000000004</v>
      </c>
      <c r="O40" s="7">
        <f t="shared" si="4"/>
        <v>3.8000000000000003</v>
      </c>
      <c r="P40" s="7">
        <f t="shared" si="4"/>
        <v>3.2</v>
      </c>
      <c r="Q40" s="7">
        <f t="shared" si="4"/>
        <v>2.6</v>
      </c>
      <c r="R40" s="8">
        <v>2</v>
      </c>
      <c r="S40" s="7">
        <f t="shared" si="5"/>
        <v>1.6666666666666667</v>
      </c>
      <c r="T40" s="7">
        <f t="shared" si="5"/>
        <v>1.3333333333333335</v>
      </c>
      <c r="U40" s="6">
        <v>1</v>
      </c>
      <c r="V40" s="6">
        <v>0.90909090909090906</v>
      </c>
      <c r="W40" s="29">
        <v>0.5</v>
      </c>
      <c r="X40" s="29">
        <v>0</v>
      </c>
      <c r="Y40" s="6">
        <v>0</v>
      </c>
      <c r="Z40" s="54">
        <v>0</v>
      </c>
      <c r="AA40" s="54">
        <v>0</v>
      </c>
      <c r="AB40" s="54">
        <v>0</v>
      </c>
      <c r="AC40" s="54">
        <v>0</v>
      </c>
      <c r="AD40" s="54">
        <v>0</v>
      </c>
      <c r="AE40" s="54">
        <v>0</v>
      </c>
      <c r="AF40" s="54">
        <v>0</v>
      </c>
      <c r="AG40" s="54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0</v>
      </c>
      <c r="AN40" s="55">
        <v>0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</row>
    <row r="41" spans="1:238" s="1" customFormat="1" x14ac:dyDescent="0.2">
      <c r="A41" s="10"/>
      <c r="B41" s="30" t="s">
        <v>5</v>
      </c>
      <c r="C41" s="2" t="s">
        <v>10</v>
      </c>
      <c r="D41" s="26"/>
      <c r="E41" s="68"/>
      <c r="F41" s="27">
        <v>30</v>
      </c>
      <c r="G41" s="7">
        <f t="shared" si="3"/>
        <v>29</v>
      </c>
      <c r="H41" s="7">
        <f t="shared" si="3"/>
        <v>28</v>
      </c>
      <c r="I41" s="7">
        <f t="shared" si="3"/>
        <v>27</v>
      </c>
      <c r="J41" s="7">
        <f t="shared" si="3"/>
        <v>26</v>
      </c>
      <c r="K41" s="20">
        <v>25</v>
      </c>
      <c r="L41" s="7">
        <f>K41+($K41-$F41)/5</f>
        <v>24</v>
      </c>
      <c r="M41" s="7">
        <f t="shared" si="4"/>
        <v>20</v>
      </c>
      <c r="N41" s="7">
        <f t="shared" si="4"/>
        <v>16</v>
      </c>
      <c r="O41" s="7">
        <f t="shared" si="4"/>
        <v>12</v>
      </c>
      <c r="P41" s="7">
        <f t="shared" si="4"/>
        <v>8</v>
      </c>
      <c r="Q41" s="7">
        <f t="shared" si="4"/>
        <v>4</v>
      </c>
      <c r="R41" s="31">
        <v>0</v>
      </c>
      <c r="S41" s="7">
        <f t="shared" si="5"/>
        <v>0</v>
      </c>
      <c r="T41" s="7">
        <f t="shared" si="5"/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4">
        <v>0</v>
      </c>
      <c r="AH41" s="55">
        <v>0</v>
      </c>
      <c r="AI41" s="55">
        <v>0</v>
      </c>
      <c r="AJ41" s="55">
        <v>0</v>
      </c>
      <c r="AK41" s="55">
        <v>0</v>
      </c>
      <c r="AL41" s="55">
        <v>0</v>
      </c>
      <c r="AM41" s="55">
        <v>0</v>
      </c>
      <c r="AN41" s="55">
        <v>0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</row>
    <row r="42" spans="1:238" s="1" customFormat="1" x14ac:dyDescent="0.2">
      <c r="A42" s="32"/>
      <c r="B42" s="33"/>
      <c r="C42" s="32" t="s">
        <v>11</v>
      </c>
      <c r="D42" s="34" t="s">
        <v>12</v>
      </c>
      <c r="E42" s="62"/>
      <c r="F42" s="35">
        <f t="shared" ref="F42:AN42" si="6">SUM(F5:F41)</f>
        <v>100</v>
      </c>
      <c r="G42" s="35">
        <f t="shared" si="6"/>
        <v>100</v>
      </c>
      <c r="H42" s="35">
        <f t="shared" si="6"/>
        <v>100</v>
      </c>
      <c r="I42" s="35">
        <f t="shared" si="6"/>
        <v>100</v>
      </c>
      <c r="J42" s="35">
        <f t="shared" si="6"/>
        <v>100</v>
      </c>
      <c r="K42" s="35">
        <f t="shared" si="6"/>
        <v>100</v>
      </c>
      <c r="L42" s="35">
        <f t="shared" si="6"/>
        <v>100</v>
      </c>
      <c r="M42" s="35">
        <f t="shared" si="6"/>
        <v>100</v>
      </c>
      <c r="N42" s="35">
        <f t="shared" si="6"/>
        <v>100.00000000000001</v>
      </c>
      <c r="O42" s="35">
        <f t="shared" si="6"/>
        <v>100</v>
      </c>
      <c r="P42" s="35">
        <f t="shared" si="6"/>
        <v>100.00000000000001</v>
      </c>
      <c r="Q42" s="35">
        <f t="shared" si="6"/>
        <v>99.999999999999986</v>
      </c>
      <c r="R42" s="35">
        <f t="shared" si="6"/>
        <v>100</v>
      </c>
      <c r="S42" s="35">
        <f t="shared" si="6"/>
        <v>100.33333333333334</v>
      </c>
      <c r="T42" s="35">
        <f t="shared" si="6"/>
        <v>99.999999999999986</v>
      </c>
      <c r="U42" s="35">
        <f t="shared" si="6"/>
        <v>100</v>
      </c>
      <c r="V42" s="35">
        <f t="shared" si="6"/>
        <v>99.909090909090907</v>
      </c>
      <c r="W42" s="35">
        <f t="shared" si="6"/>
        <v>100</v>
      </c>
      <c r="X42" s="35">
        <f t="shared" si="6"/>
        <v>100</v>
      </c>
      <c r="Y42" s="35">
        <f t="shared" si="6"/>
        <v>100</v>
      </c>
      <c r="Z42" s="35">
        <f t="shared" si="6"/>
        <v>100</v>
      </c>
      <c r="AA42" s="35">
        <f t="shared" si="6"/>
        <v>100</v>
      </c>
      <c r="AB42" s="35">
        <f t="shared" si="6"/>
        <v>100</v>
      </c>
      <c r="AC42" s="35">
        <f t="shared" si="6"/>
        <v>100</v>
      </c>
      <c r="AD42" s="35">
        <f t="shared" si="6"/>
        <v>100</v>
      </c>
      <c r="AE42" s="35">
        <f t="shared" si="6"/>
        <v>100</v>
      </c>
      <c r="AF42" s="35">
        <f t="shared" si="6"/>
        <v>100</v>
      </c>
      <c r="AG42" s="35">
        <f t="shared" si="6"/>
        <v>100</v>
      </c>
      <c r="AH42" s="35">
        <f t="shared" si="6"/>
        <v>100</v>
      </c>
      <c r="AI42" s="35">
        <f t="shared" si="6"/>
        <v>100</v>
      </c>
      <c r="AJ42" s="35">
        <f t="shared" si="6"/>
        <v>100</v>
      </c>
      <c r="AK42" s="35">
        <f t="shared" si="6"/>
        <v>100</v>
      </c>
      <c r="AL42" s="35">
        <f t="shared" si="6"/>
        <v>100</v>
      </c>
      <c r="AM42" s="35">
        <f t="shared" si="6"/>
        <v>100</v>
      </c>
      <c r="AN42" s="35">
        <f t="shared" si="6"/>
        <v>100</v>
      </c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</row>
    <row r="44" spans="1:238" ht="15.75" x14ac:dyDescent="0.25">
      <c r="A44" s="50" t="s">
        <v>24</v>
      </c>
    </row>
    <row r="45" spans="1:238" s="13" customFormat="1" ht="25.5" x14ac:dyDescent="0.2">
      <c r="A45" s="45" t="s">
        <v>0</v>
      </c>
      <c r="B45" s="45" t="s">
        <v>25</v>
      </c>
      <c r="C45" s="46" t="s">
        <v>26</v>
      </c>
      <c r="D45" s="46" t="s">
        <v>22</v>
      </c>
      <c r="E45" s="59"/>
      <c r="F45" s="47">
        <v>1984</v>
      </c>
      <c r="G45" s="47">
        <f t="shared" ref="G45:V45" si="7">F45+1</f>
        <v>1985</v>
      </c>
      <c r="H45" s="47">
        <f t="shared" si="7"/>
        <v>1986</v>
      </c>
      <c r="I45" s="47">
        <f t="shared" si="7"/>
        <v>1987</v>
      </c>
      <c r="J45" s="47">
        <f t="shared" si="7"/>
        <v>1988</v>
      </c>
      <c r="K45" s="47">
        <f t="shared" si="7"/>
        <v>1989</v>
      </c>
      <c r="L45" s="47">
        <f t="shared" si="7"/>
        <v>1990</v>
      </c>
      <c r="M45" s="47">
        <f t="shared" si="7"/>
        <v>1991</v>
      </c>
      <c r="N45" s="47">
        <f t="shared" si="7"/>
        <v>1992</v>
      </c>
      <c r="O45" s="47">
        <f t="shared" si="7"/>
        <v>1993</v>
      </c>
      <c r="P45" s="47">
        <f t="shared" si="7"/>
        <v>1994</v>
      </c>
      <c r="Q45" s="47">
        <f t="shared" si="7"/>
        <v>1995</v>
      </c>
      <c r="R45" s="47">
        <f t="shared" si="7"/>
        <v>1996</v>
      </c>
      <c r="S45" s="47">
        <f t="shared" si="7"/>
        <v>1997</v>
      </c>
      <c r="T45" s="47">
        <f t="shared" si="7"/>
        <v>1998</v>
      </c>
      <c r="U45" s="47">
        <f t="shared" si="7"/>
        <v>1999</v>
      </c>
      <c r="V45" s="47">
        <f t="shared" si="7"/>
        <v>2000</v>
      </c>
      <c r="W45" s="15">
        <v>2001</v>
      </c>
      <c r="X45" s="15">
        <v>2002</v>
      </c>
      <c r="Y45" s="12">
        <v>2003</v>
      </c>
      <c r="Z45" s="15">
        <v>2004</v>
      </c>
      <c r="AA45" s="15">
        <v>2005</v>
      </c>
      <c r="AB45" s="15">
        <v>2006</v>
      </c>
      <c r="AC45" s="15">
        <v>2007</v>
      </c>
      <c r="AD45" s="15">
        <v>2008</v>
      </c>
      <c r="AE45" s="15">
        <v>2009</v>
      </c>
      <c r="AF45" s="15">
        <v>2010</v>
      </c>
      <c r="AG45" s="15">
        <v>2011</v>
      </c>
      <c r="AH45" s="15">
        <v>2012</v>
      </c>
      <c r="AI45" s="15">
        <v>2013</v>
      </c>
      <c r="AJ45" s="15">
        <v>2014</v>
      </c>
      <c r="AK45" s="15">
        <v>2015</v>
      </c>
      <c r="AL45" s="15">
        <v>2016</v>
      </c>
      <c r="AM45" s="15">
        <v>2017</v>
      </c>
      <c r="AN45" s="15">
        <v>2018</v>
      </c>
    </row>
    <row r="46" spans="1:238" s="1" customFormat="1" x14ac:dyDescent="0.2">
      <c r="B46" s="40"/>
      <c r="C46" s="2"/>
      <c r="D46" s="6" t="s">
        <v>2</v>
      </c>
      <c r="E46" s="64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39"/>
      <c r="W46" s="5"/>
      <c r="X46" s="5"/>
      <c r="Y46" s="5"/>
      <c r="Z46" s="5"/>
      <c r="AA46" s="5"/>
      <c r="AB46" s="5"/>
      <c r="AC46" s="5"/>
      <c r="AG46" s="2"/>
      <c r="AH46" s="2"/>
      <c r="AI46" s="2"/>
      <c r="AJ46" s="2"/>
      <c r="AK46" s="2"/>
      <c r="AL46" s="2"/>
      <c r="AM46" s="2"/>
      <c r="AN46" s="2"/>
    </row>
    <row r="47" spans="1:238" s="1" customFormat="1" x14ac:dyDescent="0.2">
      <c r="A47" s="2" t="s">
        <v>27</v>
      </c>
      <c r="B47" s="3" t="s">
        <v>5</v>
      </c>
      <c r="C47" s="2" t="s">
        <v>13</v>
      </c>
      <c r="D47" s="4"/>
      <c r="E47" s="61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7">
        <f>L47+($R47-$L47)/6</f>
        <v>0.16666666666666666</v>
      </c>
      <c r="N47" s="7">
        <f>M47+($R47-$L47)/6</f>
        <v>0.33333333333333331</v>
      </c>
      <c r="O47" s="7">
        <f>N47+($R47-$L47)/6</f>
        <v>0.5</v>
      </c>
      <c r="P47" s="7">
        <f>O47+($R47-$L47)/6</f>
        <v>0.66666666666666663</v>
      </c>
      <c r="Q47" s="7">
        <f>P47+($R47-$L47)/6</f>
        <v>0.83333333333333326</v>
      </c>
      <c r="R47" s="8">
        <v>1</v>
      </c>
      <c r="S47" s="7">
        <f>R47+($U47-$R47)/3</f>
        <v>1</v>
      </c>
      <c r="T47" s="7">
        <v>1</v>
      </c>
      <c r="U47" s="6">
        <v>1</v>
      </c>
      <c r="V47" s="9">
        <v>2</v>
      </c>
      <c r="W47" s="6">
        <v>5</v>
      </c>
      <c r="X47" s="6">
        <v>8</v>
      </c>
      <c r="Y47" s="1">
        <v>6</v>
      </c>
      <c r="Z47" s="1">
        <v>6</v>
      </c>
      <c r="AA47" s="1">
        <v>7</v>
      </c>
      <c r="AB47" s="1">
        <v>7</v>
      </c>
      <c r="AC47" s="1">
        <v>8</v>
      </c>
      <c r="AD47" s="2">
        <v>10</v>
      </c>
      <c r="AE47" s="2">
        <v>10</v>
      </c>
      <c r="AF47" s="2">
        <v>10</v>
      </c>
      <c r="AG47" s="2">
        <v>14</v>
      </c>
      <c r="AH47" s="2">
        <v>14</v>
      </c>
      <c r="AI47" s="2">
        <v>14</v>
      </c>
      <c r="AJ47" s="2">
        <v>14</v>
      </c>
      <c r="AK47" s="2">
        <v>14</v>
      </c>
      <c r="AL47" s="2">
        <v>14</v>
      </c>
      <c r="AM47" s="2">
        <v>14</v>
      </c>
      <c r="AN47" s="2">
        <v>14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</row>
    <row r="48" spans="1:238" s="1" customFormat="1" x14ac:dyDescent="0.2">
      <c r="A48" s="10"/>
      <c r="B48" s="3" t="s">
        <v>5</v>
      </c>
      <c r="C48" s="2" t="s">
        <v>14</v>
      </c>
      <c r="D48" s="4"/>
      <c r="E48" s="61"/>
      <c r="F48" s="6"/>
      <c r="G48" s="6"/>
      <c r="H48" s="6"/>
      <c r="I48" s="6"/>
      <c r="J48" s="6"/>
      <c r="K48" s="6"/>
      <c r="L48" s="6"/>
      <c r="M48" s="7"/>
      <c r="N48" s="7"/>
      <c r="O48" s="7"/>
      <c r="P48" s="7"/>
      <c r="Q48" s="7"/>
      <c r="R48" s="8"/>
      <c r="S48" s="7"/>
      <c r="T48" s="7">
        <v>1</v>
      </c>
      <c r="U48" s="6">
        <v>1</v>
      </c>
      <c r="V48" s="9">
        <v>3</v>
      </c>
      <c r="W48" s="6">
        <v>6</v>
      </c>
      <c r="X48" s="6">
        <v>8</v>
      </c>
      <c r="Y48" s="1">
        <v>7</v>
      </c>
      <c r="Z48" s="1">
        <v>7</v>
      </c>
      <c r="AA48" s="1">
        <v>7</v>
      </c>
      <c r="AB48" s="1">
        <v>8</v>
      </c>
      <c r="AC48" s="1">
        <v>8</v>
      </c>
      <c r="AD48" s="2">
        <v>9</v>
      </c>
      <c r="AE48" s="2">
        <v>9</v>
      </c>
      <c r="AF48" s="2">
        <v>9</v>
      </c>
      <c r="AG48" s="2">
        <v>11</v>
      </c>
      <c r="AH48" s="2">
        <v>11</v>
      </c>
      <c r="AI48" s="2">
        <v>11</v>
      </c>
      <c r="AJ48" s="2">
        <v>11</v>
      </c>
      <c r="AK48" s="2">
        <v>11</v>
      </c>
      <c r="AL48" s="2">
        <v>11</v>
      </c>
      <c r="AM48" s="2">
        <v>11</v>
      </c>
      <c r="AN48" s="2">
        <v>11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</row>
    <row r="49" spans="1:238" s="1" customFormat="1" x14ac:dyDescent="0.2">
      <c r="A49" s="2"/>
      <c r="B49" s="3" t="s">
        <v>8</v>
      </c>
      <c r="C49" s="2" t="s">
        <v>13</v>
      </c>
      <c r="D49" s="4"/>
      <c r="E49" s="61"/>
      <c r="F49" s="6"/>
      <c r="G49" s="6"/>
      <c r="H49" s="6"/>
      <c r="I49" s="6"/>
      <c r="J49" s="6"/>
      <c r="K49" s="6"/>
      <c r="L49" s="6"/>
      <c r="M49" s="7"/>
      <c r="N49" s="7"/>
      <c r="O49" s="7"/>
      <c r="P49" s="7"/>
      <c r="Q49" s="7"/>
      <c r="R49" s="8"/>
      <c r="S49" s="7"/>
      <c r="T49" s="7"/>
      <c r="U49" s="6"/>
      <c r="V49" s="9"/>
      <c r="W49" s="6"/>
      <c r="X49" s="6"/>
      <c r="Y49" s="1">
        <v>0</v>
      </c>
      <c r="Z49" s="1">
        <v>0</v>
      </c>
      <c r="AA49" s="1">
        <v>0</v>
      </c>
      <c r="AB49" s="1">
        <v>1</v>
      </c>
      <c r="AC49" s="1">
        <v>2</v>
      </c>
      <c r="AD49" s="2">
        <v>2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2</v>
      </c>
      <c r="AN49" s="2">
        <v>2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</row>
    <row r="50" spans="1:238" s="1" customFormat="1" x14ac:dyDescent="0.2">
      <c r="B50" s="11" t="s">
        <v>8</v>
      </c>
      <c r="C50" s="2" t="s">
        <v>14</v>
      </c>
      <c r="D50" s="4"/>
      <c r="E50" s="61"/>
      <c r="X50" s="2"/>
      <c r="Y50" s="2">
        <v>0</v>
      </c>
      <c r="Z50" s="2">
        <v>0</v>
      </c>
      <c r="AA50" s="2">
        <v>0</v>
      </c>
      <c r="AB50" s="2">
        <v>2</v>
      </c>
      <c r="AC50" s="2">
        <v>3</v>
      </c>
      <c r="AD50" s="2">
        <v>3</v>
      </c>
      <c r="AE50" s="2">
        <v>3</v>
      </c>
      <c r="AF50" s="2">
        <v>3</v>
      </c>
      <c r="AG50" s="2">
        <v>3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</row>
    <row r="51" spans="1:238" s="1" customFormat="1" x14ac:dyDescent="0.2">
      <c r="B51" s="11" t="s">
        <v>8</v>
      </c>
      <c r="C51" s="2" t="s">
        <v>17</v>
      </c>
      <c r="D51" s="2"/>
      <c r="E51" s="60"/>
      <c r="N51" s="1">
        <v>0</v>
      </c>
      <c r="O51" s="1">
        <v>0</v>
      </c>
      <c r="P51" s="1">
        <v>0</v>
      </c>
      <c r="W51" s="1">
        <v>1</v>
      </c>
      <c r="X51" s="2">
        <v>2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</row>
    <row r="52" spans="1:238" s="1" customFormat="1" x14ac:dyDescent="0.2">
      <c r="B52" s="11" t="s">
        <v>5</v>
      </c>
      <c r="C52" s="2" t="s">
        <v>18</v>
      </c>
      <c r="D52" s="2"/>
      <c r="E52" s="60"/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2</v>
      </c>
      <c r="U52" s="1">
        <v>2</v>
      </c>
      <c r="V52" s="1">
        <v>2</v>
      </c>
      <c r="W52" s="1">
        <v>2</v>
      </c>
      <c r="X52" s="2">
        <v>2</v>
      </c>
      <c r="Y52" s="2">
        <v>1</v>
      </c>
      <c r="Z52" s="2">
        <v>1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5</v>
      </c>
      <c r="AH52" s="2">
        <v>5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2">
        <v>5</v>
      </c>
    </row>
    <row r="53" spans="1:238" s="1" customFormat="1" x14ac:dyDescent="0.2">
      <c r="B53" s="11" t="s">
        <v>8</v>
      </c>
      <c r="C53" s="2" t="s">
        <v>16</v>
      </c>
      <c r="D53" s="2"/>
      <c r="E53" s="60"/>
      <c r="X53" s="2"/>
      <c r="Y53" s="2"/>
      <c r="Z53" s="2"/>
      <c r="AA53" s="2"/>
      <c r="AB53" s="2"/>
      <c r="AC53" s="2"/>
      <c r="AG53" s="2"/>
      <c r="AH53" s="2"/>
      <c r="AI53" s="2"/>
      <c r="AJ53" s="2"/>
      <c r="AK53" s="2"/>
      <c r="AL53" s="2"/>
      <c r="AM53" s="2"/>
      <c r="AN53" s="2"/>
    </row>
    <row r="54" spans="1:238" s="1" customFormat="1" x14ac:dyDescent="0.2">
      <c r="A54" s="13"/>
      <c r="B54" s="14" t="s">
        <v>5</v>
      </c>
      <c r="C54" s="12" t="s">
        <v>16</v>
      </c>
      <c r="D54" s="15"/>
      <c r="E54" s="65"/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7">
        <f>L54+($R54-$L54)/6</f>
        <v>0</v>
      </c>
      <c r="N54" s="17">
        <f>M54+($R54-$L54)/6</f>
        <v>0</v>
      </c>
      <c r="O54" s="17"/>
      <c r="P54" s="17"/>
      <c r="Q54" s="17"/>
      <c r="R54" s="18"/>
      <c r="S54" s="17"/>
      <c r="T54" s="17"/>
      <c r="U54" s="16"/>
      <c r="V54" s="19"/>
      <c r="W54" s="16"/>
      <c r="X54" s="16"/>
      <c r="Y54" s="13"/>
      <c r="Z54" s="13"/>
      <c r="AA54" s="13"/>
      <c r="AB54" s="13"/>
      <c r="AC54" s="13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</row>
    <row r="55" spans="1:238" s="1" customFormat="1" x14ac:dyDescent="0.2">
      <c r="A55" s="2" t="s">
        <v>20</v>
      </c>
      <c r="B55" s="3" t="s">
        <v>5</v>
      </c>
      <c r="C55" s="2" t="s">
        <v>13</v>
      </c>
      <c r="D55" s="1">
        <v>24</v>
      </c>
      <c r="E55" s="60"/>
      <c r="F55" s="7">
        <v>0</v>
      </c>
      <c r="G55" s="7">
        <v>0</v>
      </c>
      <c r="H55" s="7">
        <v>0</v>
      </c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</row>
    <row r="56" spans="1:238" s="1" customFormat="1" x14ac:dyDescent="0.2">
      <c r="A56" s="2"/>
      <c r="B56" s="3" t="s">
        <v>5</v>
      </c>
      <c r="C56" s="2" t="s">
        <v>13</v>
      </c>
      <c r="D56" s="4">
        <v>12</v>
      </c>
      <c r="E56" s="61"/>
      <c r="F56" s="7"/>
      <c r="G56" s="7"/>
      <c r="H56" s="7"/>
      <c r="I56" s="7">
        <v>0</v>
      </c>
      <c r="J56" s="7">
        <v>0</v>
      </c>
      <c r="K56" s="7">
        <v>0</v>
      </c>
      <c r="L56" s="7">
        <v>0</v>
      </c>
      <c r="M56" s="7">
        <v>1.1111111111111112</v>
      </c>
      <c r="N56" s="7">
        <v>1</v>
      </c>
      <c r="O56" s="7">
        <v>2</v>
      </c>
      <c r="P56" s="7">
        <v>3</v>
      </c>
      <c r="Q56" s="7">
        <v>4</v>
      </c>
      <c r="R56" s="7">
        <v>5</v>
      </c>
      <c r="S56" s="7">
        <v>6</v>
      </c>
      <c r="T56" s="7">
        <v>6</v>
      </c>
      <c r="U56" s="6">
        <v>10</v>
      </c>
      <c r="V56" s="6">
        <v>7</v>
      </c>
      <c r="W56" s="6">
        <v>7</v>
      </c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</row>
    <row r="57" spans="1:238" s="1" customFormat="1" x14ac:dyDescent="0.2">
      <c r="A57" s="2"/>
      <c r="B57" s="3" t="s">
        <v>5</v>
      </c>
      <c r="C57" s="2" t="s">
        <v>13</v>
      </c>
      <c r="D57" s="4">
        <v>6</v>
      </c>
      <c r="E57" s="61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6"/>
      <c r="V57" s="6"/>
      <c r="W57" s="6"/>
      <c r="X57" s="6">
        <v>7</v>
      </c>
      <c r="Y57" s="1">
        <v>9</v>
      </c>
      <c r="Z57" s="1">
        <v>8</v>
      </c>
      <c r="AA57" s="1">
        <v>7</v>
      </c>
      <c r="AB57" s="1">
        <v>6</v>
      </c>
      <c r="AC57" s="1">
        <v>4</v>
      </c>
      <c r="AD57" s="2">
        <v>2</v>
      </c>
      <c r="AE57" s="2">
        <v>2</v>
      </c>
      <c r="AF57" s="2">
        <v>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</row>
    <row r="58" spans="1:238" s="1" customFormat="1" x14ac:dyDescent="0.2">
      <c r="A58" s="2"/>
      <c r="B58" s="3" t="s">
        <v>5</v>
      </c>
      <c r="C58" s="2" t="s">
        <v>13</v>
      </c>
      <c r="D58" s="4">
        <v>4</v>
      </c>
      <c r="E58" s="61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6"/>
      <c r="V58" s="6"/>
      <c r="W58" s="6"/>
      <c r="X58" s="6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</row>
    <row r="59" spans="1:238" s="1" customFormat="1" x14ac:dyDescent="0.2">
      <c r="A59" s="2"/>
      <c r="B59" s="3" t="s">
        <v>5</v>
      </c>
      <c r="C59" s="2" t="s">
        <v>14</v>
      </c>
      <c r="D59" s="1">
        <v>24</v>
      </c>
      <c r="E59" s="60"/>
      <c r="F59" s="7">
        <v>0</v>
      </c>
      <c r="G59" s="7">
        <v>0</v>
      </c>
      <c r="H59" s="7">
        <v>0</v>
      </c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</row>
    <row r="60" spans="1:238" s="1" customFormat="1" x14ac:dyDescent="0.2">
      <c r="A60" s="2"/>
      <c r="B60" s="3" t="s">
        <v>5</v>
      </c>
      <c r="C60" s="2" t="s">
        <v>14</v>
      </c>
      <c r="D60" s="4">
        <v>12</v>
      </c>
      <c r="E60" s="61"/>
      <c r="F60" s="7"/>
      <c r="G60" s="7"/>
      <c r="H60" s="7"/>
      <c r="I60" s="7">
        <v>0</v>
      </c>
      <c r="J60" s="7">
        <v>0</v>
      </c>
      <c r="K60" s="7">
        <v>0</v>
      </c>
      <c r="L60" s="7">
        <v>0</v>
      </c>
      <c r="M60" s="7">
        <v>0.55555555555555558</v>
      </c>
      <c r="N60" s="7">
        <v>2</v>
      </c>
      <c r="O60" s="7">
        <v>3</v>
      </c>
      <c r="P60" s="7">
        <v>3</v>
      </c>
      <c r="Q60" s="7">
        <v>5</v>
      </c>
      <c r="R60" s="7">
        <v>5</v>
      </c>
      <c r="S60" s="7">
        <v>6</v>
      </c>
      <c r="T60" s="7">
        <v>7</v>
      </c>
      <c r="U60" s="6">
        <v>5</v>
      </c>
      <c r="V60" s="6">
        <v>7</v>
      </c>
      <c r="W60" s="6">
        <v>8</v>
      </c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</row>
    <row r="61" spans="1:238" s="1" customFormat="1" x14ac:dyDescent="0.2">
      <c r="A61" s="2"/>
      <c r="B61" s="3" t="s">
        <v>5</v>
      </c>
      <c r="C61" s="2" t="s">
        <v>14</v>
      </c>
      <c r="D61" s="4">
        <v>6</v>
      </c>
      <c r="E61" s="61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6"/>
      <c r="V61" s="6"/>
      <c r="W61" s="6"/>
      <c r="X61" s="6">
        <v>8</v>
      </c>
      <c r="Y61" s="1">
        <v>9</v>
      </c>
      <c r="Z61" s="1">
        <v>8</v>
      </c>
      <c r="AA61" s="1">
        <v>7</v>
      </c>
      <c r="AB61" s="1">
        <v>6</v>
      </c>
      <c r="AC61" s="1">
        <v>4</v>
      </c>
      <c r="AD61" s="2">
        <v>3</v>
      </c>
      <c r="AE61" s="2">
        <v>3</v>
      </c>
      <c r="AF61" s="2">
        <v>3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</row>
    <row r="62" spans="1:238" s="1" customFormat="1" x14ac:dyDescent="0.2">
      <c r="A62" s="2"/>
      <c r="B62" s="3" t="s">
        <v>5</v>
      </c>
      <c r="C62" s="2" t="s">
        <v>14</v>
      </c>
      <c r="D62" s="4">
        <v>4</v>
      </c>
      <c r="E62" s="61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6"/>
      <c r="V62" s="6"/>
      <c r="W62" s="6"/>
      <c r="X62" s="6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</row>
    <row r="63" spans="1:238" s="1" customFormat="1" x14ac:dyDescent="0.2">
      <c r="A63" s="2"/>
      <c r="B63" s="3" t="s">
        <v>8</v>
      </c>
      <c r="C63" s="2" t="s">
        <v>13</v>
      </c>
      <c r="D63" s="4"/>
      <c r="E63" s="61"/>
      <c r="F63" s="7"/>
      <c r="G63" s="7"/>
      <c r="H63" s="7"/>
      <c r="I63" s="7"/>
      <c r="J63" s="7"/>
      <c r="K63" s="7"/>
      <c r="L63" s="7"/>
      <c r="M63" s="7">
        <v>1</v>
      </c>
      <c r="N63" s="7">
        <v>1</v>
      </c>
      <c r="O63" s="7">
        <v>2</v>
      </c>
      <c r="P63" s="7">
        <v>3</v>
      </c>
      <c r="Q63" s="7">
        <v>4</v>
      </c>
      <c r="R63" s="7">
        <v>4</v>
      </c>
      <c r="S63" s="7">
        <v>5</v>
      </c>
      <c r="T63" s="7">
        <v>5</v>
      </c>
      <c r="U63" s="6">
        <v>6</v>
      </c>
      <c r="V63" s="6">
        <v>6</v>
      </c>
      <c r="W63" s="6">
        <v>11</v>
      </c>
      <c r="X63" s="6">
        <v>11</v>
      </c>
      <c r="Y63" s="6">
        <v>13</v>
      </c>
      <c r="Z63" s="6">
        <v>14</v>
      </c>
      <c r="AA63" s="6">
        <v>14</v>
      </c>
      <c r="AB63" s="6">
        <v>14</v>
      </c>
      <c r="AC63" s="6">
        <v>14</v>
      </c>
      <c r="AD63" s="6">
        <v>14</v>
      </c>
      <c r="AE63" s="6">
        <v>14</v>
      </c>
      <c r="AF63" s="6">
        <v>14</v>
      </c>
      <c r="AG63" s="6">
        <v>14</v>
      </c>
      <c r="AH63" s="6">
        <v>14</v>
      </c>
      <c r="AI63" s="6">
        <v>14</v>
      </c>
      <c r="AJ63" s="6">
        <v>14</v>
      </c>
      <c r="AK63" s="6">
        <v>14</v>
      </c>
      <c r="AL63" s="6">
        <v>14</v>
      </c>
      <c r="AM63" s="6">
        <v>14</v>
      </c>
      <c r="AN63" s="6">
        <v>14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</row>
    <row r="64" spans="1:238" s="1" customFormat="1" x14ac:dyDescent="0.2">
      <c r="A64" s="2"/>
      <c r="B64" s="3" t="s">
        <v>8</v>
      </c>
      <c r="C64" s="2" t="s">
        <v>14</v>
      </c>
      <c r="D64" s="4"/>
      <c r="E64" s="61"/>
      <c r="F64" s="7"/>
      <c r="G64" s="7"/>
      <c r="H64" s="7"/>
      <c r="I64" s="7"/>
      <c r="J64" s="7"/>
      <c r="K64" s="7"/>
      <c r="L64" s="7"/>
      <c r="M64" s="7">
        <v>1</v>
      </c>
      <c r="N64" s="7">
        <v>3</v>
      </c>
      <c r="O64" s="7">
        <v>3</v>
      </c>
      <c r="P64" s="7">
        <v>6</v>
      </c>
      <c r="Q64" s="7">
        <v>6</v>
      </c>
      <c r="R64" s="7">
        <v>9</v>
      </c>
      <c r="S64" s="7">
        <v>10</v>
      </c>
      <c r="T64" s="7">
        <v>12</v>
      </c>
      <c r="U64" s="6">
        <v>13</v>
      </c>
      <c r="V64" s="6">
        <v>14</v>
      </c>
      <c r="W64" s="6">
        <v>16</v>
      </c>
      <c r="X64" s="6">
        <v>15</v>
      </c>
      <c r="Y64" s="6">
        <v>20</v>
      </c>
      <c r="Z64" s="6">
        <v>23</v>
      </c>
      <c r="AA64" s="6">
        <v>28</v>
      </c>
      <c r="AB64" s="6">
        <v>30</v>
      </c>
      <c r="AC64" s="6">
        <v>32</v>
      </c>
      <c r="AD64" s="6">
        <v>32</v>
      </c>
      <c r="AE64" s="6">
        <v>32</v>
      </c>
      <c r="AF64" s="6">
        <v>32</v>
      </c>
      <c r="AG64" s="6">
        <v>33</v>
      </c>
      <c r="AH64" s="6">
        <v>33</v>
      </c>
      <c r="AI64" s="6">
        <v>33</v>
      </c>
      <c r="AJ64" s="6">
        <v>33</v>
      </c>
      <c r="AK64" s="6">
        <v>33</v>
      </c>
      <c r="AL64" s="6">
        <v>33</v>
      </c>
      <c r="AM64" s="6">
        <v>33</v>
      </c>
      <c r="AN64" s="6">
        <v>33</v>
      </c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</row>
    <row r="65" spans="1:238" s="1" customFormat="1" x14ac:dyDescent="0.2">
      <c r="A65" s="2"/>
      <c r="B65" s="3" t="s">
        <v>8</v>
      </c>
      <c r="C65" s="2" t="s">
        <v>19</v>
      </c>
      <c r="D65" s="4"/>
      <c r="E65" s="61"/>
      <c r="F65" s="7"/>
      <c r="G65" s="7"/>
      <c r="H65" s="7"/>
      <c r="I65" s="7"/>
      <c r="J65" s="7"/>
      <c r="K65" s="7"/>
      <c r="L65" s="7"/>
      <c r="M65" s="7">
        <v>1</v>
      </c>
      <c r="N65" s="7">
        <v>4</v>
      </c>
      <c r="O65" s="7">
        <v>4</v>
      </c>
      <c r="P65" s="7">
        <v>6</v>
      </c>
      <c r="Q65" s="7">
        <v>6</v>
      </c>
      <c r="R65" s="7">
        <v>9</v>
      </c>
      <c r="S65" s="7">
        <v>10</v>
      </c>
      <c r="T65" s="7">
        <v>12</v>
      </c>
      <c r="U65" s="6">
        <v>13</v>
      </c>
      <c r="V65" s="6">
        <v>14</v>
      </c>
      <c r="W65" s="6">
        <v>16</v>
      </c>
      <c r="X65" s="6">
        <v>15</v>
      </c>
      <c r="Y65" s="6">
        <v>21</v>
      </c>
      <c r="Z65" s="6">
        <v>23</v>
      </c>
      <c r="AA65" s="6">
        <v>18</v>
      </c>
      <c r="AB65" s="6">
        <v>14</v>
      </c>
      <c r="AC65" s="6">
        <v>13</v>
      </c>
      <c r="AD65" s="6">
        <v>13</v>
      </c>
      <c r="AE65" s="6">
        <v>13</v>
      </c>
      <c r="AF65" s="6">
        <v>13</v>
      </c>
      <c r="AG65" s="6">
        <v>13</v>
      </c>
      <c r="AH65" s="6">
        <v>13</v>
      </c>
      <c r="AI65" s="6">
        <v>13</v>
      </c>
      <c r="AJ65" s="6">
        <v>13</v>
      </c>
      <c r="AK65" s="6">
        <v>13</v>
      </c>
      <c r="AL65" s="6">
        <v>13</v>
      </c>
      <c r="AM65" s="6">
        <v>13</v>
      </c>
      <c r="AN65" s="6">
        <v>13</v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</row>
    <row r="66" spans="1:238" s="1" customFormat="1" x14ac:dyDescent="0.2">
      <c r="A66" s="2"/>
      <c r="B66" s="11" t="s">
        <v>8</v>
      </c>
      <c r="C66" s="2" t="s">
        <v>15</v>
      </c>
      <c r="D66" s="4"/>
      <c r="E66" s="61"/>
      <c r="F66" s="7"/>
      <c r="G66" s="7"/>
      <c r="H66" s="7"/>
      <c r="I66" s="7"/>
      <c r="J66" s="7"/>
      <c r="K66" s="7"/>
      <c r="L66" s="7"/>
      <c r="M66" s="7">
        <v>1</v>
      </c>
      <c r="N66" s="7">
        <v>1</v>
      </c>
      <c r="O66" s="7">
        <v>2</v>
      </c>
      <c r="P66" s="7">
        <v>3</v>
      </c>
      <c r="Q66" s="7">
        <v>3</v>
      </c>
      <c r="R66" s="7">
        <v>4</v>
      </c>
      <c r="S66" s="7">
        <v>4</v>
      </c>
      <c r="T66" s="7">
        <v>4</v>
      </c>
      <c r="U66" s="6">
        <v>4</v>
      </c>
      <c r="V66" s="6">
        <v>4</v>
      </c>
      <c r="W66" s="6">
        <v>5</v>
      </c>
      <c r="X66" s="6">
        <v>5</v>
      </c>
      <c r="Y66" s="6">
        <v>3</v>
      </c>
      <c r="Z66" s="6">
        <v>3</v>
      </c>
      <c r="AA66" s="6">
        <v>3</v>
      </c>
      <c r="AB66" s="6">
        <v>3</v>
      </c>
      <c r="AC66" s="6">
        <v>3</v>
      </c>
      <c r="AD66" s="6">
        <v>2</v>
      </c>
      <c r="AE66" s="6">
        <v>2</v>
      </c>
      <c r="AF66" s="6">
        <v>2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</row>
    <row r="67" spans="1:238" s="1" customFormat="1" x14ac:dyDescent="0.2">
      <c r="A67" s="2"/>
      <c r="B67" s="11" t="s">
        <v>5</v>
      </c>
      <c r="C67" s="2" t="s">
        <v>15</v>
      </c>
      <c r="D67" s="1">
        <v>24</v>
      </c>
      <c r="E67" s="60"/>
      <c r="F67" s="7"/>
      <c r="G67" s="7"/>
      <c r="H67" s="7"/>
      <c r="I67" s="53"/>
      <c r="J67" s="53"/>
      <c r="K67" s="53"/>
      <c r="L67" s="53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</row>
    <row r="68" spans="1:238" s="1" customFormat="1" x14ac:dyDescent="0.2">
      <c r="A68" s="2"/>
      <c r="B68" s="11" t="s">
        <v>5</v>
      </c>
      <c r="C68" s="2" t="s">
        <v>15</v>
      </c>
      <c r="D68" s="4">
        <v>12</v>
      </c>
      <c r="E68" s="61"/>
      <c r="F68" s="7"/>
      <c r="G68" s="7"/>
      <c r="H68" s="7"/>
      <c r="I68" s="7"/>
      <c r="J68" s="7"/>
      <c r="K68" s="7"/>
      <c r="L68" s="7"/>
      <c r="M68" s="7">
        <v>1</v>
      </c>
      <c r="N68" s="7">
        <v>1</v>
      </c>
      <c r="O68" s="7">
        <v>2</v>
      </c>
      <c r="P68" s="7">
        <v>2</v>
      </c>
      <c r="Q68" s="7">
        <v>3</v>
      </c>
      <c r="R68" s="7">
        <v>3</v>
      </c>
      <c r="S68" s="7">
        <v>3</v>
      </c>
      <c r="T68" s="7">
        <v>2</v>
      </c>
      <c r="U68" s="6">
        <v>2</v>
      </c>
      <c r="V68" s="6">
        <v>2</v>
      </c>
      <c r="W68" s="6">
        <v>3</v>
      </c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</row>
    <row r="69" spans="1:238" s="1" customFormat="1" x14ac:dyDescent="0.2">
      <c r="A69" s="2"/>
      <c r="B69" s="11" t="s">
        <v>5</v>
      </c>
      <c r="C69" s="2" t="s">
        <v>15</v>
      </c>
      <c r="D69" s="4">
        <v>6</v>
      </c>
      <c r="E69" s="61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6"/>
      <c r="V69" s="6"/>
      <c r="W69" s="6"/>
      <c r="X69" s="6">
        <v>3</v>
      </c>
      <c r="Y69" s="6">
        <v>3</v>
      </c>
      <c r="Z69" s="6">
        <v>3</v>
      </c>
      <c r="AA69" s="6">
        <v>3</v>
      </c>
      <c r="AB69" s="6">
        <v>3</v>
      </c>
      <c r="AC69" s="6">
        <v>3</v>
      </c>
      <c r="AD69" s="6">
        <v>3</v>
      </c>
      <c r="AE69" s="6">
        <v>3</v>
      </c>
      <c r="AF69" s="6">
        <v>3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</row>
    <row r="70" spans="1:238" s="1" customFormat="1" x14ac:dyDescent="0.2">
      <c r="A70" s="2"/>
      <c r="B70" s="11" t="s">
        <v>5</v>
      </c>
      <c r="C70" s="2" t="s">
        <v>15</v>
      </c>
      <c r="D70" s="4">
        <v>4</v>
      </c>
      <c r="E70" s="61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</row>
    <row r="71" spans="1:238" s="1" customFormat="1" x14ac:dyDescent="0.2">
      <c r="A71" s="2"/>
      <c r="B71" s="11" t="s">
        <v>8</v>
      </c>
      <c r="C71" s="2" t="s">
        <v>16</v>
      </c>
      <c r="D71" s="4"/>
      <c r="E71" s="61"/>
      <c r="F71" s="7"/>
      <c r="G71" s="7"/>
      <c r="H71" s="7"/>
      <c r="I71" s="7"/>
      <c r="J71" s="7"/>
      <c r="K71" s="7"/>
      <c r="L71" s="7"/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2</v>
      </c>
      <c r="AH71" s="6">
        <v>2</v>
      </c>
      <c r="AI71" s="6">
        <v>2</v>
      </c>
      <c r="AJ71" s="6">
        <v>2</v>
      </c>
      <c r="AK71" s="6">
        <v>2</v>
      </c>
      <c r="AL71" s="6">
        <v>2</v>
      </c>
      <c r="AM71" s="6">
        <v>2</v>
      </c>
      <c r="AN71" s="6">
        <v>2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</row>
    <row r="72" spans="1:238" s="51" customFormat="1" x14ac:dyDescent="0.2">
      <c r="A72" s="10"/>
      <c r="B72" s="30" t="s">
        <v>5</v>
      </c>
      <c r="C72" s="10" t="s">
        <v>16</v>
      </c>
      <c r="D72" s="1">
        <v>24</v>
      </c>
      <c r="E72" s="60"/>
      <c r="F72" s="25"/>
      <c r="G72" s="25"/>
      <c r="H72" s="25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</row>
    <row r="73" spans="1:238" s="51" customFormat="1" x14ac:dyDescent="0.2">
      <c r="A73" s="10"/>
      <c r="B73" s="30" t="s">
        <v>5</v>
      </c>
      <c r="C73" s="10" t="s">
        <v>16</v>
      </c>
      <c r="D73" s="4">
        <v>12</v>
      </c>
      <c r="E73" s="61"/>
      <c r="F73" s="25"/>
      <c r="G73" s="25"/>
      <c r="H73" s="25"/>
      <c r="I73" s="25"/>
      <c r="J73" s="25"/>
      <c r="K73" s="25"/>
      <c r="L73" s="25"/>
      <c r="M73" s="25">
        <v>1</v>
      </c>
      <c r="N73" s="25">
        <v>2</v>
      </c>
      <c r="O73" s="25">
        <v>3</v>
      </c>
      <c r="P73" s="25">
        <v>3</v>
      </c>
      <c r="Q73" s="25">
        <v>5</v>
      </c>
      <c r="R73" s="25">
        <v>5</v>
      </c>
      <c r="S73" s="25">
        <v>4</v>
      </c>
      <c r="T73" s="25">
        <v>3</v>
      </c>
      <c r="U73" s="20">
        <v>2</v>
      </c>
      <c r="V73" s="20">
        <v>2</v>
      </c>
      <c r="W73" s="20">
        <v>3</v>
      </c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</row>
    <row r="74" spans="1:238" s="51" customFormat="1" x14ac:dyDescent="0.2">
      <c r="A74" s="10"/>
      <c r="B74" s="30" t="s">
        <v>5</v>
      </c>
      <c r="C74" s="10" t="s">
        <v>16</v>
      </c>
      <c r="D74" s="4">
        <v>6</v>
      </c>
      <c r="E74" s="61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0"/>
      <c r="V74" s="20"/>
      <c r="W74" s="20"/>
      <c r="X74" s="20">
        <v>3</v>
      </c>
      <c r="Y74" s="20">
        <v>3</v>
      </c>
      <c r="Z74" s="20">
        <v>3</v>
      </c>
      <c r="AA74" s="20">
        <v>3</v>
      </c>
      <c r="AB74" s="20">
        <v>3</v>
      </c>
      <c r="AC74" s="20">
        <v>3</v>
      </c>
      <c r="AD74" s="10">
        <v>3</v>
      </c>
      <c r="AE74" s="10">
        <v>3</v>
      </c>
      <c r="AF74" s="10">
        <v>3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</row>
    <row r="75" spans="1:238" s="13" customFormat="1" x14ac:dyDescent="0.2">
      <c r="A75" s="12"/>
      <c r="B75" s="14" t="s">
        <v>5</v>
      </c>
      <c r="C75" s="12" t="s">
        <v>16</v>
      </c>
      <c r="D75" s="15">
        <v>4</v>
      </c>
      <c r="E75" s="65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6"/>
      <c r="V75" s="16"/>
      <c r="W75" s="16"/>
      <c r="X75" s="16"/>
      <c r="Y75" s="16"/>
      <c r="Z75" s="16"/>
      <c r="AA75" s="16"/>
      <c r="AB75" s="16"/>
      <c r="AC75" s="16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</row>
    <row r="76" spans="1:238" s="1" customFormat="1" x14ac:dyDescent="0.2">
      <c r="A76" s="2" t="s">
        <v>21</v>
      </c>
      <c r="B76" s="3" t="s">
        <v>5</v>
      </c>
      <c r="C76" s="2" t="s">
        <v>4</v>
      </c>
      <c r="D76" s="21" t="s">
        <v>6</v>
      </c>
      <c r="E76" s="66"/>
      <c r="F76" s="22">
        <v>25</v>
      </c>
      <c r="G76" s="7">
        <f t="shared" ref="G76:J83" si="8">F76+($K76-$F76)/5</f>
        <v>26</v>
      </c>
      <c r="H76" s="7">
        <f t="shared" si="8"/>
        <v>27</v>
      </c>
      <c r="I76" s="7">
        <f t="shared" si="8"/>
        <v>28</v>
      </c>
      <c r="J76" s="7">
        <f t="shared" si="8"/>
        <v>29</v>
      </c>
      <c r="K76" s="7">
        <v>30</v>
      </c>
      <c r="L76" s="7">
        <v>26</v>
      </c>
      <c r="M76" s="7">
        <f t="shared" ref="M76:Q83" si="9">L76+($R76-$L76)/6</f>
        <v>25</v>
      </c>
      <c r="N76" s="7">
        <f t="shared" si="9"/>
        <v>24</v>
      </c>
      <c r="O76" s="7">
        <f t="shared" si="9"/>
        <v>23</v>
      </c>
      <c r="P76" s="7">
        <f t="shared" si="9"/>
        <v>22</v>
      </c>
      <c r="Q76" s="7">
        <f t="shared" si="9"/>
        <v>21</v>
      </c>
      <c r="R76" s="8">
        <v>20</v>
      </c>
      <c r="S76" s="7">
        <f t="shared" ref="S76:T83" si="10">R76+($U76-$R76)/3</f>
        <v>18.333333333333332</v>
      </c>
      <c r="T76" s="7">
        <f t="shared" si="10"/>
        <v>16.666666666666664</v>
      </c>
      <c r="U76" s="6">
        <v>15</v>
      </c>
      <c r="V76" s="6">
        <v>13.636363636363637</v>
      </c>
      <c r="W76" s="6">
        <v>6</v>
      </c>
      <c r="X76" s="6">
        <v>5</v>
      </c>
      <c r="Y76" s="6">
        <v>2</v>
      </c>
      <c r="Z76" s="54">
        <v>0</v>
      </c>
      <c r="AA76" s="54">
        <v>0</v>
      </c>
      <c r="AB76" s="54">
        <v>0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  <c r="AH76" s="54">
        <v>0</v>
      </c>
      <c r="AI76" s="54">
        <v>0</v>
      </c>
      <c r="AJ76" s="54">
        <v>0</v>
      </c>
      <c r="AK76" s="54">
        <v>0</v>
      </c>
      <c r="AL76" s="54">
        <v>0</v>
      </c>
      <c r="AM76" s="54">
        <v>0</v>
      </c>
      <c r="AN76" s="54">
        <v>0</v>
      </c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</row>
    <row r="77" spans="1:238" s="1" customFormat="1" x14ac:dyDescent="0.2">
      <c r="A77" s="2"/>
      <c r="B77" s="3" t="s">
        <v>5</v>
      </c>
      <c r="C77" s="2" t="s">
        <v>4</v>
      </c>
      <c r="D77" s="23" t="s">
        <v>7</v>
      </c>
      <c r="E77" s="67"/>
      <c r="F77" s="24">
        <v>5</v>
      </c>
      <c r="G77" s="7">
        <f t="shared" si="8"/>
        <v>5</v>
      </c>
      <c r="H77" s="7">
        <f t="shared" si="8"/>
        <v>5</v>
      </c>
      <c r="I77" s="7">
        <f t="shared" si="8"/>
        <v>5</v>
      </c>
      <c r="J77" s="7">
        <f t="shared" si="8"/>
        <v>5</v>
      </c>
      <c r="K77" s="25">
        <v>5</v>
      </c>
      <c r="L77" s="7">
        <v>5</v>
      </c>
      <c r="M77" s="7">
        <f t="shared" si="9"/>
        <v>5</v>
      </c>
      <c r="N77" s="7">
        <f t="shared" si="9"/>
        <v>5</v>
      </c>
      <c r="O77" s="7">
        <f t="shared" si="9"/>
        <v>5</v>
      </c>
      <c r="P77" s="7">
        <f t="shared" si="9"/>
        <v>5</v>
      </c>
      <c r="Q77" s="7">
        <f t="shared" si="9"/>
        <v>5</v>
      </c>
      <c r="R77" s="8">
        <v>5</v>
      </c>
      <c r="S77" s="7">
        <f t="shared" si="10"/>
        <v>5</v>
      </c>
      <c r="T77" s="7">
        <f t="shared" si="10"/>
        <v>5</v>
      </c>
      <c r="U77" s="6">
        <v>5</v>
      </c>
      <c r="V77" s="6">
        <v>4.5454545454545459</v>
      </c>
      <c r="W77" s="6">
        <v>2</v>
      </c>
      <c r="X77" s="6">
        <v>1</v>
      </c>
      <c r="Y77" s="6">
        <v>0</v>
      </c>
      <c r="Z77" s="54">
        <v>0</v>
      </c>
      <c r="AA77" s="54">
        <v>0</v>
      </c>
      <c r="AB77" s="54">
        <v>0</v>
      </c>
      <c r="AC77" s="54">
        <v>0</v>
      </c>
      <c r="AD77" s="54">
        <v>0</v>
      </c>
      <c r="AE77" s="54">
        <v>0</v>
      </c>
      <c r="AF77" s="54">
        <v>0</v>
      </c>
      <c r="AG77" s="54">
        <v>0</v>
      </c>
      <c r="AH77" s="54">
        <v>0</v>
      </c>
      <c r="AI77" s="54">
        <v>0</v>
      </c>
      <c r="AJ77" s="54">
        <v>0</v>
      </c>
      <c r="AK77" s="54">
        <v>0</v>
      </c>
      <c r="AL77" s="54">
        <v>0</v>
      </c>
      <c r="AM77" s="54">
        <v>0</v>
      </c>
      <c r="AN77" s="54">
        <v>0</v>
      </c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</row>
    <row r="78" spans="1:238" s="1" customFormat="1" x14ac:dyDescent="0.2">
      <c r="A78" s="2"/>
      <c r="B78" s="3" t="s">
        <v>3</v>
      </c>
      <c r="C78" s="2" t="s">
        <v>4</v>
      </c>
      <c r="D78" s="26"/>
      <c r="E78" s="68"/>
      <c r="F78" s="27">
        <v>15</v>
      </c>
      <c r="G78" s="7">
        <f t="shared" si="8"/>
        <v>15</v>
      </c>
      <c r="H78" s="7">
        <f t="shared" si="8"/>
        <v>15</v>
      </c>
      <c r="I78" s="7">
        <f t="shared" si="8"/>
        <v>15</v>
      </c>
      <c r="J78" s="7">
        <f t="shared" si="8"/>
        <v>15</v>
      </c>
      <c r="K78" s="20">
        <v>15</v>
      </c>
      <c r="L78" s="7">
        <v>20</v>
      </c>
      <c r="M78" s="7">
        <f t="shared" si="9"/>
        <v>20</v>
      </c>
      <c r="N78" s="7">
        <f t="shared" si="9"/>
        <v>20</v>
      </c>
      <c r="O78" s="7">
        <f t="shared" si="9"/>
        <v>20</v>
      </c>
      <c r="P78" s="7">
        <f t="shared" si="9"/>
        <v>20</v>
      </c>
      <c r="Q78" s="7">
        <f t="shared" si="9"/>
        <v>20</v>
      </c>
      <c r="R78" s="8">
        <v>20</v>
      </c>
      <c r="S78" s="7">
        <f t="shared" si="10"/>
        <v>18.333333333333332</v>
      </c>
      <c r="T78" s="7">
        <f t="shared" si="10"/>
        <v>16.666666666666664</v>
      </c>
      <c r="U78" s="6">
        <v>15</v>
      </c>
      <c r="V78" s="6">
        <v>13.636363636363637</v>
      </c>
      <c r="W78" s="6">
        <v>6</v>
      </c>
      <c r="X78" s="6">
        <v>4</v>
      </c>
      <c r="Y78" s="6">
        <v>2</v>
      </c>
      <c r="Z78" s="54">
        <v>0</v>
      </c>
      <c r="AA78" s="54">
        <v>0</v>
      </c>
      <c r="AB78" s="54">
        <v>0</v>
      </c>
      <c r="AC78" s="54">
        <v>0</v>
      </c>
      <c r="AD78" s="54">
        <v>0</v>
      </c>
      <c r="AE78" s="54">
        <v>0</v>
      </c>
      <c r="AF78" s="54">
        <v>0</v>
      </c>
      <c r="AG78" s="54">
        <v>0</v>
      </c>
      <c r="AH78" s="54">
        <v>0</v>
      </c>
      <c r="AI78" s="54">
        <v>0</v>
      </c>
      <c r="AJ78" s="54">
        <v>0</v>
      </c>
      <c r="AK78" s="54">
        <v>0</v>
      </c>
      <c r="AL78" s="54">
        <v>0</v>
      </c>
      <c r="AM78" s="54">
        <v>0</v>
      </c>
      <c r="AN78" s="54">
        <v>0</v>
      </c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</row>
    <row r="79" spans="1:238" s="1" customFormat="1" x14ac:dyDescent="0.2">
      <c r="A79" s="2"/>
      <c r="B79" s="3" t="s">
        <v>8</v>
      </c>
      <c r="C79" s="2" t="s">
        <v>9</v>
      </c>
      <c r="D79" s="4"/>
      <c r="E79" s="61"/>
      <c r="F79" s="28">
        <v>8</v>
      </c>
      <c r="G79" s="7">
        <f t="shared" si="8"/>
        <v>8</v>
      </c>
      <c r="H79" s="7">
        <f t="shared" si="8"/>
        <v>8</v>
      </c>
      <c r="I79" s="7">
        <f t="shared" si="8"/>
        <v>8</v>
      </c>
      <c r="J79" s="7">
        <f t="shared" si="8"/>
        <v>8</v>
      </c>
      <c r="K79" s="6">
        <v>8</v>
      </c>
      <c r="L79" s="7">
        <f>K79+($K79-$F79)/5</f>
        <v>8</v>
      </c>
      <c r="M79" s="7">
        <f t="shared" si="9"/>
        <v>7</v>
      </c>
      <c r="N79" s="7">
        <f t="shared" si="9"/>
        <v>6</v>
      </c>
      <c r="O79" s="7">
        <f t="shared" si="9"/>
        <v>5</v>
      </c>
      <c r="P79" s="7">
        <f t="shared" si="9"/>
        <v>4</v>
      </c>
      <c r="Q79" s="7">
        <f t="shared" si="9"/>
        <v>3</v>
      </c>
      <c r="R79" s="8">
        <v>2</v>
      </c>
      <c r="S79" s="7">
        <f t="shared" si="10"/>
        <v>2</v>
      </c>
      <c r="T79" s="7">
        <f t="shared" si="10"/>
        <v>2</v>
      </c>
      <c r="U79" s="6">
        <v>2</v>
      </c>
      <c r="V79" s="6">
        <v>1.8181818181818181</v>
      </c>
      <c r="W79" s="6">
        <v>1</v>
      </c>
      <c r="X79" s="6">
        <v>1</v>
      </c>
      <c r="Y79" s="6">
        <v>0</v>
      </c>
      <c r="Z79" s="54">
        <v>0</v>
      </c>
      <c r="AA79" s="54">
        <v>0</v>
      </c>
      <c r="AB79" s="54">
        <v>0</v>
      </c>
      <c r="AC79" s="54">
        <v>0</v>
      </c>
      <c r="AD79" s="54">
        <v>0</v>
      </c>
      <c r="AE79" s="54">
        <v>0</v>
      </c>
      <c r="AF79" s="54">
        <v>0</v>
      </c>
      <c r="AG79" s="54">
        <v>0</v>
      </c>
      <c r="AH79" s="54">
        <v>0</v>
      </c>
      <c r="AI79" s="54">
        <v>0</v>
      </c>
      <c r="AJ79" s="54">
        <v>0</v>
      </c>
      <c r="AK79" s="54">
        <v>0</v>
      </c>
      <c r="AL79" s="54">
        <v>0</v>
      </c>
      <c r="AM79" s="54">
        <v>0</v>
      </c>
      <c r="AN79" s="54">
        <v>0</v>
      </c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</row>
    <row r="80" spans="1:238" s="1" customFormat="1" x14ac:dyDescent="0.2">
      <c r="A80" s="2"/>
      <c r="B80" s="3" t="s">
        <v>8</v>
      </c>
      <c r="C80" s="2" t="s">
        <v>10</v>
      </c>
      <c r="D80" s="4"/>
      <c r="E80" s="61"/>
      <c r="F80" s="28">
        <v>7</v>
      </c>
      <c r="G80" s="7">
        <f t="shared" si="8"/>
        <v>7</v>
      </c>
      <c r="H80" s="7">
        <f t="shared" si="8"/>
        <v>7</v>
      </c>
      <c r="I80" s="7">
        <f t="shared" si="8"/>
        <v>7</v>
      </c>
      <c r="J80" s="7">
        <f t="shared" si="8"/>
        <v>7</v>
      </c>
      <c r="K80" s="6">
        <v>7</v>
      </c>
      <c r="L80" s="7">
        <f>K80+($K80-$F80)/5</f>
        <v>7</v>
      </c>
      <c r="M80" s="7">
        <f t="shared" si="9"/>
        <v>6.166666666666667</v>
      </c>
      <c r="N80" s="7">
        <f t="shared" si="9"/>
        <v>5.3333333333333339</v>
      </c>
      <c r="O80" s="7">
        <f t="shared" si="9"/>
        <v>4.5000000000000009</v>
      </c>
      <c r="P80" s="7">
        <f t="shared" si="9"/>
        <v>3.6666666666666674</v>
      </c>
      <c r="Q80" s="7">
        <f t="shared" si="9"/>
        <v>2.8333333333333339</v>
      </c>
      <c r="R80" s="8">
        <v>2</v>
      </c>
      <c r="S80" s="7">
        <f t="shared" si="10"/>
        <v>1.6666666666666667</v>
      </c>
      <c r="T80" s="7">
        <f t="shared" si="10"/>
        <v>1.3333333333333335</v>
      </c>
      <c r="U80" s="6">
        <v>1</v>
      </c>
      <c r="V80" s="6">
        <v>0.90909090909090906</v>
      </c>
      <c r="W80" s="29">
        <v>0.5</v>
      </c>
      <c r="X80" s="29">
        <v>0</v>
      </c>
      <c r="Y80" s="6">
        <v>0</v>
      </c>
      <c r="Z80" s="54">
        <v>0</v>
      </c>
      <c r="AA80" s="54">
        <v>0</v>
      </c>
      <c r="AB80" s="54">
        <v>0</v>
      </c>
      <c r="AC80" s="54">
        <v>0</v>
      </c>
      <c r="AD80" s="54">
        <v>0</v>
      </c>
      <c r="AE80" s="54">
        <v>0</v>
      </c>
      <c r="AF80" s="54">
        <v>0</v>
      </c>
      <c r="AG80" s="54">
        <v>0</v>
      </c>
      <c r="AH80" s="54">
        <v>0</v>
      </c>
      <c r="AI80" s="54">
        <v>0</v>
      </c>
      <c r="AJ80" s="54">
        <v>0</v>
      </c>
      <c r="AK80" s="54">
        <v>0</v>
      </c>
      <c r="AL80" s="54">
        <v>0</v>
      </c>
      <c r="AM80" s="54">
        <v>0</v>
      </c>
      <c r="AN80" s="54">
        <v>0</v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</row>
    <row r="81" spans="1:238" s="1" customFormat="1" x14ac:dyDescent="0.2">
      <c r="A81" s="2"/>
      <c r="B81" s="3" t="s">
        <v>5</v>
      </c>
      <c r="C81" s="2" t="s">
        <v>10</v>
      </c>
      <c r="D81" s="21" t="s">
        <v>6</v>
      </c>
      <c r="E81" s="66"/>
      <c r="F81" s="22">
        <v>2</v>
      </c>
      <c r="G81" s="7">
        <f t="shared" si="8"/>
        <v>2.4</v>
      </c>
      <c r="H81" s="7">
        <f t="shared" si="8"/>
        <v>2.8</v>
      </c>
      <c r="I81" s="7">
        <f t="shared" si="8"/>
        <v>3.1999999999999997</v>
      </c>
      <c r="J81" s="7">
        <f t="shared" si="8"/>
        <v>3.5999999999999996</v>
      </c>
      <c r="K81" s="7">
        <v>4</v>
      </c>
      <c r="L81" s="7">
        <f>K81+($K81-$F81)/5</f>
        <v>4.4000000000000004</v>
      </c>
      <c r="M81" s="7">
        <f t="shared" si="9"/>
        <v>4.166666666666667</v>
      </c>
      <c r="N81" s="7">
        <f t="shared" si="9"/>
        <v>3.9333333333333336</v>
      </c>
      <c r="O81" s="7">
        <f t="shared" si="9"/>
        <v>3.7</v>
      </c>
      <c r="P81" s="7">
        <f t="shared" si="9"/>
        <v>3.4666666666666668</v>
      </c>
      <c r="Q81" s="7">
        <f t="shared" si="9"/>
        <v>3.2333333333333334</v>
      </c>
      <c r="R81" s="8">
        <v>3</v>
      </c>
      <c r="S81" s="7">
        <f t="shared" si="10"/>
        <v>2.6666666666666665</v>
      </c>
      <c r="T81" s="7">
        <f t="shared" si="10"/>
        <v>2.333333333333333</v>
      </c>
      <c r="U81" s="6">
        <v>2</v>
      </c>
      <c r="V81" s="6">
        <v>1.8181818181818181</v>
      </c>
      <c r="W81" s="6">
        <v>1</v>
      </c>
      <c r="X81" s="6">
        <v>2</v>
      </c>
      <c r="Y81" s="6">
        <v>0</v>
      </c>
      <c r="Z81" s="54">
        <v>0</v>
      </c>
      <c r="AA81" s="54">
        <v>0</v>
      </c>
      <c r="AB81" s="54">
        <v>0</v>
      </c>
      <c r="AC81" s="54">
        <v>0</v>
      </c>
      <c r="AD81" s="54">
        <v>0</v>
      </c>
      <c r="AE81" s="54">
        <v>0</v>
      </c>
      <c r="AF81" s="54">
        <v>0</v>
      </c>
      <c r="AG81" s="54">
        <v>0</v>
      </c>
      <c r="AH81" s="54">
        <v>0</v>
      </c>
      <c r="AI81" s="54">
        <v>0</v>
      </c>
      <c r="AJ81" s="54">
        <v>0</v>
      </c>
      <c r="AK81" s="54">
        <v>0</v>
      </c>
      <c r="AL81" s="54">
        <v>0</v>
      </c>
      <c r="AM81" s="54">
        <v>0</v>
      </c>
      <c r="AN81" s="54">
        <v>0</v>
      </c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</row>
    <row r="82" spans="1:238" s="1" customFormat="1" x14ac:dyDescent="0.2">
      <c r="A82" s="2"/>
      <c r="B82" s="3" t="s">
        <v>5</v>
      </c>
      <c r="C82" s="2" t="s">
        <v>10</v>
      </c>
      <c r="D82" s="21" t="s">
        <v>7</v>
      </c>
      <c r="E82" s="66"/>
      <c r="F82" s="22">
        <v>8</v>
      </c>
      <c r="G82" s="7">
        <f t="shared" si="8"/>
        <v>7.6</v>
      </c>
      <c r="H82" s="7">
        <f t="shared" si="8"/>
        <v>7.1999999999999993</v>
      </c>
      <c r="I82" s="7">
        <f t="shared" si="8"/>
        <v>6.7999999999999989</v>
      </c>
      <c r="J82" s="7">
        <f t="shared" si="8"/>
        <v>6.3999999999999986</v>
      </c>
      <c r="K82" s="7">
        <v>6</v>
      </c>
      <c r="L82" s="7">
        <f>K82+($K82-$F82)/5</f>
        <v>5.6</v>
      </c>
      <c r="M82" s="7">
        <f t="shared" si="9"/>
        <v>5</v>
      </c>
      <c r="N82" s="7">
        <f t="shared" si="9"/>
        <v>4.4000000000000004</v>
      </c>
      <c r="O82" s="7">
        <f t="shared" si="9"/>
        <v>3.8000000000000003</v>
      </c>
      <c r="P82" s="7">
        <f t="shared" si="9"/>
        <v>3.2</v>
      </c>
      <c r="Q82" s="7">
        <f t="shared" si="9"/>
        <v>2.6</v>
      </c>
      <c r="R82" s="8">
        <v>2</v>
      </c>
      <c r="S82" s="7">
        <f t="shared" si="10"/>
        <v>1.6666666666666667</v>
      </c>
      <c r="T82" s="7">
        <f t="shared" si="10"/>
        <v>1.3333333333333335</v>
      </c>
      <c r="U82" s="6">
        <v>1</v>
      </c>
      <c r="V82" s="6">
        <v>0.90909090909090906</v>
      </c>
      <c r="W82" s="29">
        <v>0.5</v>
      </c>
      <c r="X82" s="29">
        <v>0</v>
      </c>
      <c r="Y82" s="6">
        <v>0</v>
      </c>
      <c r="Z82" s="54">
        <v>0</v>
      </c>
      <c r="AA82" s="54">
        <v>0</v>
      </c>
      <c r="AB82" s="54">
        <v>0</v>
      </c>
      <c r="AC82" s="54">
        <v>0</v>
      </c>
      <c r="AD82" s="54">
        <v>0</v>
      </c>
      <c r="AE82" s="54">
        <v>0</v>
      </c>
      <c r="AF82" s="54">
        <v>0</v>
      </c>
      <c r="AG82" s="54">
        <v>0</v>
      </c>
      <c r="AH82" s="54">
        <v>0</v>
      </c>
      <c r="AI82" s="54">
        <v>0</v>
      </c>
      <c r="AJ82" s="54">
        <v>0</v>
      </c>
      <c r="AK82" s="54">
        <v>0</v>
      </c>
      <c r="AL82" s="54">
        <v>0</v>
      </c>
      <c r="AM82" s="54">
        <v>0</v>
      </c>
      <c r="AN82" s="54">
        <v>0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</row>
    <row r="83" spans="1:238" s="1" customFormat="1" x14ac:dyDescent="0.2">
      <c r="A83" s="10"/>
      <c r="B83" s="30" t="s">
        <v>5</v>
      </c>
      <c r="C83" s="2" t="s">
        <v>10</v>
      </c>
      <c r="D83" s="26"/>
      <c r="E83" s="68"/>
      <c r="F83" s="27">
        <v>30</v>
      </c>
      <c r="G83" s="7">
        <f t="shared" si="8"/>
        <v>29</v>
      </c>
      <c r="H83" s="7">
        <f t="shared" si="8"/>
        <v>28</v>
      </c>
      <c r="I83" s="7">
        <f t="shared" si="8"/>
        <v>27</v>
      </c>
      <c r="J83" s="7">
        <f t="shared" si="8"/>
        <v>26</v>
      </c>
      <c r="K83" s="20">
        <v>25</v>
      </c>
      <c r="L83" s="7">
        <f>K83+($K83-$F83)/5</f>
        <v>24</v>
      </c>
      <c r="M83" s="7">
        <f t="shared" si="9"/>
        <v>20</v>
      </c>
      <c r="N83" s="7">
        <f t="shared" si="9"/>
        <v>16</v>
      </c>
      <c r="O83" s="7">
        <f t="shared" si="9"/>
        <v>12</v>
      </c>
      <c r="P83" s="7">
        <f t="shared" si="9"/>
        <v>8</v>
      </c>
      <c r="Q83" s="7">
        <f t="shared" si="9"/>
        <v>4</v>
      </c>
      <c r="R83" s="31">
        <v>0</v>
      </c>
      <c r="S83" s="7">
        <f t="shared" si="10"/>
        <v>0</v>
      </c>
      <c r="T83" s="7">
        <f t="shared" si="10"/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54">
        <v>0</v>
      </c>
      <c r="AA83" s="54">
        <v>0</v>
      </c>
      <c r="AB83" s="54">
        <v>0</v>
      </c>
      <c r="AC83" s="54">
        <v>0</v>
      </c>
      <c r="AD83" s="54">
        <v>0</v>
      </c>
      <c r="AE83" s="54">
        <v>0</v>
      </c>
      <c r="AF83" s="54">
        <v>0</v>
      </c>
      <c r="AG83" s="54">
        <v>0</v>
      </c>
      <c r="AH83" s="54">
        <v>0</v>
      </c>
      <c r="AI83" s="54">
        <v>0</v>
      </c>
      <c r="AJ83" s="54">
        <v>0</v>
      </c>
      <c r="AK83" s="54">
        <v>0</v>
      </c>
      <c r="AL83" s="54">
        <v>0</v>
      </c>
      <c r="AM83" s="54">
        <v>0</v>
      </c>
      <c r="AN83" s="54">
        <v>0</v>
      </c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</row>
    <row r="84" spans="1:238" s="1" customFormat="1" x14ac:dyDescent="0.2">
      <c r="A84" s="32"/>
      <c r="B84" s="33"/>
      <c r="C84" s="32" t="s">
        <v>11</v>
      </c>
      <c r="D84" s="34" t="s">
        <v>12</v>
      </c>
      <c r="E84" s="62"/>
      <c r="F84" s="35">
        <f t="shared" ref="F84:AM84" si="11">SUM(F47:F83)</f>
        <v>100</v>
      </c>
      <c r="G84" s="35">
        <f t="shared" si="11"/>
        <v>100</v>
      </c>
      <c r="H84" s="35">
        <f t="shared" si="11"/>
        <v>100</v>
      </c>
      <c r="I84" s="35">
        <f t="shared" si="11"/>
        <v>100</v>
      </c>
      <c r="J84" s="35">
        <f t="shared" si="11"/>
        <v>100</v>
      </c>
      <c r="K84" s="35">
        <f t="shared" si="11"/>
        <v>100</v>
      </c>
      <c r="L84" s="35">
        <f t="shared" si="11"/>
        <v>100</v>
      </c>
      <c r="M84" s="35">
        <f t="shared" si="11"/>
        <v>100.16666666666669</v>
      </c>
      <c r="N84" s="35">
        <f t="shared" si="11"/>
        <v>100</v>
      </c>
      <c r="O84" s="35">
        <f t="shared" si="11"/>
        <v>99.5</v>
      </c>
      <c r="P84" s="35">
        <f t="shared" si="11"/>
        <v>100</v>
      </c>
      <c r="Q84" s="35">
        <f t="shared" si="11"/>
        <v>99.499999999999986</v>
      </c>
      <c r="R84" s="35">
        <f t="shared" si="11"/>
        <v>100</v>
      </c>
      <c r="S84" s="35">
        <f t="shared" si="11"/>
        <v>99.666666666666671</v>
      </c>
      <c r="T84" s="35">
        <f t="shared" si="11"/>
        <v>100.3333333333333</v>
      </c>
      <c r="U84" s="35">
        <f t="shared" si="11"/>
        <v>100</v>
      </c>
      <c r="V84" s="35">
        <f t="shared" si="11"/>
        <v>100.27272727272727</v>
      </c>
      <c r="W84" s="35">
        <f t="shared" si="11"/>
        <v>100</v>
      </c>
      <c r="X84" s="35">
        <f t="shared" si="11"/>
        <v>100</v>
      </c>
      <c r="Y84" s="35">
        <f t="shared" si="11"/>
        <v>100</v>
      </c>
      <c r="Z84" s="35">
        <f t="shared" si="11"/>
        <v>100</v>
      </c>
      <c r="AA84" s="35">
        <f t="shared" si="11"/>
        <v>100</v>
      </c>
      <c r="AB84" s="35">
        <f t="shared" si="11"/>
        <v>100</v>
      </c>
      <c r="AC84" s="35">
        <f t="shared" si="11"/>
        <v>100</v>
      </c>
      <c r="AD84" s="35">
        <f t="shared" si="11"/>
        <v>100</v>
      </c>
      <c r="AE84" s="35">
        <f t="shared" si="11"/>
        <v>100</v>
      </c>
      <c r="AF84" s="35">
        <f t="shared" si="11"/>
        <v>100</v>
      </c>
      <c r="AG84" s="35">
        <f t="shared" si="11"/>
        <v>100</v>
      </c>
      <c r="AH84" s="35">
        <f t="shared" si="11"/>
        <v>100</v>
      </c>
      <c r="AI84" s="35">
        <f t="shared" si="11"/>
        <v>100</v>
      </c>
      <c r="AJ84" s="35">
        <f t="shared" si="11"/>
        <v>100</v>
      </c>
      <c r="AK84" s="35">
        <f t="shared" si="11"/>
        <v>100</v>
      </c>
      <c r="AL84" s="35">
        <f t="shared" si="11"/>
        <v>100</v>
      </c>
      <c r="AM84" s="35">
        <f t="shared" si="11"/>
        <v>100</v>
      </c>
      <c r="AN84" s="35">
        <f>SUM(AN47:AN83)</f>
        <v>100</v>
      </c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84"/>
  <sheetViews>
    <sheetView topLeftCell="A31" workbookViewId="0">
      <selection activeCell="E4" sqref="E4"/>
    </sheetView>
  </sheetViews>
  <sheetFormatPr defaultRowHeight="12.75" x14ac:dyDescent="0.2"/>
  <cols>
    <col min="1" max="1" width="12.85546875" bestFit="1" customWidth="1"/>
    <col min="2" max="2" width="7.7109375" customWidth="1"/>
    <col min="3" max="3" width="15.140625" customWidth="1"/>
    <col min="4" max="4" width="13.5703125" bestFit="1" customWidth="1"/>
    <col min="5" max="5" width="13.5703125" style="63" customWidth="1"/>
  </cols>
  <sheetData>
    <row r="2" spans="1:234" ht="15.75" x14ac:dyDescent="0.25">
      <c r="A2" s="50" t="s">
        <v>23</v>
      </c>
    </row>
    <row r="3" spans="1:234" s="13" customFormat="1" ht="25.5" x14ac:dyDescent="0.2">
      <c r="A3" s="45" t="s">
        <v>0</v>
      </c>
      <c r="B3" s="45" t="s">
        <v>25</v>
      </c>
      <c r="C3" s="46" t="s">
        <v>26</v>
      </c>
      <c r="D3" s="46" t="s">
        <v>22</v>
      </c>
      <c r="E3" s="59" t="s">
        <v>29</v>
      </c>
      <c r="F3" s="47">
        <v>1984</v>
      </c>
      <c r="G3" s="47">
        <f t="shared" ref="G3:V3" si="0">F3+1</f>
        <v>1985</v>
      </c>
      <c r="H3" s="47">
        <f t="shared" si="0"/>
        <v>1986</v>
      </c>
      <c r="I3" s="47">
        <f t="shared" si="0"/>
        <v>1987</v>
      </c>
      <c r="J3" s="47">
        <f t="shared" si="0"/>
        <v>1988</v>
      </c>
      <c r="K3" s="47">
        <f t="shared" si="0"/>
        <v>1989</v>
      </c>
      <c r="L3" s="47">
        <f t="shared" si="0"/>
        <v>1990</v>
      </c>
      <c r="M3" s="47">
        <f t="shared" si="0"/>
        <v>1991</v>
      </c>
      <c r="N3" s="47">
        <f t="shared" si="0"/>
        <v>1992</v>
      </c>
      <c r="O3" s="47">
        <f t="shared" si="0"/>
        <v>1993</v>
      </c>
      <c r="P3" s="47">
        <f t="shared" si="0"/>
        <v>1994</v>
      </c>
      <c r="Q3" s="47">
        <f t="shared" si="0"/>
        <v>1995</v>
      </c>
      <c r="R3" s="47">
        <f t="shared" si="0"/>
        <v>1996</v>
      </c>
      <c r="S3" s="47">
        <f t="shared" si="0"/>
        <v>1997</v>
      </c>
      <c r="T3" s="47">
        <f t="shared" si="0"/>
        <v>1998</v>
      </c>
      <c r="U3" s="47">
        <f t="shared" si="0"/>
        <v>1999</v>
      </c>
      <c r="V3" s="47">
        <f t="shared" si="0"/>
        <v>2000</v>
      </c>
      <c r="W3" s="15">
        <v>2001</v>
      </c>
      <c r="X3" s="15">
        <v>2002</v>
      </c>
      <c r="Y3" s="12">
        <v>2003</v>
      </c>
      <c r="Z3" s="15">
        <v>2004</v>
      </c>
      <c r="AA3" s="15">
        <v>2005</v>
      </c>
      <c r="AB3" s="15">
        <v>2006</v>
      </c>
      <c r="AC3" s="15">
        <v>2007</v>
      </c>
      <c r="AD3" s="15">
        <v>2008</v>
      </c>
      <c r="AE3" s="15">
        <v>2009</v>
      </c>
      <c r="AF3" s="15">
        <v>2010</v>
      </c>
      <c r="AG3" s="15">
        <v>2011</v>
      </c>
      <c r="AH3" s="15">
        <v>2012</v>
      </c>
      <c r="AI3" s="15">
        <v>2013</v>
      </c>
      <c r="AJ3" s="15">
        <v>2014</v>
      </c>
      <c r="AK3" s="15">
        <v>2015</v>
      </c>
      <c r="AL3" s="15">
        <v>2016</v>
      </c>
      <c r="AM3" s="15">
        <v>2017</v>
      </c>
      <c r="AN3" s="15">
        <v>2018</v>
      </c>
    </row>
    <row r="4" spans="1:234" s="1" customFormat="1" x14ac:dyDescent="0.2">
      <c r="B4" s="40"/>
      <c r="C4" s="2"/>
      <c r="D4" s="6" t="s">
        <v>2</v>
      </c>
      <c r="E4" s="64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39"/>
      <c r="W4" s="5"/>
      <c r="X4" s="5"/>
      <c r="Y4" s="5"/>
      <c r="Z4" s="5"/>
      <c r="AA4" s="5"/>
      <c r="AB4" s="5"/>
      <c r="AC4" s="5"/>
      <c r="AG4" s="2"/>
    </row>
    <row r="5" spans="1:234" s="1" customFormat="1" x14ac:dyDescent="0.2">
      <c r="A5" s="2" t="s">
        <v>27</v>
      </c>
      <c r="B5" s="3" t="s">
        <v>5</v>
      </c>
      <c r="C5" s="2" t="s">
        <v>13</v>
      </c>
      <c r="D5" s="4"/>
      <c r="E5" s="61"/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7">
        <f>L5+($R5-$L5)/6</f>
        <v>0</v>
      </c>
      <c r="N5" s="7">
        <f>M5+($R5-$L5)/6</f>
        <v>0</v>
      </c>
      <c r="O5" s="7">
        <v>0</v>
      </c>
      <c r="P5" s="7">
        <f>O5+($R5-$L5)/6</f>
        <v>0</v>
      </c>
      <c r="Q5" s="7">
        <f>P5+($R5-$L5)/6</f>
        <v>0</v>
      </c>
      <c r="R5" s="8">
        <v>0</v>
      </c>
      <c r="S5" s="7">
        <v>0</v>
      </c>
      <c r="T5" s="7">
        <f>S5+($U5-$R5)/3</f>
        <v>0.33333333333333331</v>
      </c>
      <c r="U5" s="6">
        <v>1</v>
      </c>
      <c r="V5" s="9">
        <v>2</v>
      </c>
      <c r="W5" s="6">
        <v>5</v>
      </c>
      <c r="X5" s="6">
        <v>8</v>
      </c>
      <c r="Y5" s="1">
        <v>11</v>
      </c>
      <c r="Z5" s="1">
        <v>21</v>
      </c>
      <c r="AA5" s="1">
        <v>20</v>
      </c>
      <c r="AB5" s="1">
        <v>20</v>
      </c>
      <c r="AC5" s="1">
        <v>20</v>
      </c>
      <c r="AD5" s="2">
        <v>21</v>
      </c>
      <c r="AE5" s="2">
        <v>21</v>
      </c>
      <c r="AF5" s="2">
        <v>21</v>
      </c>
      <c r="AG5" s="2">
        <v>25</v>
      </c>
      <c r="AH5" s="2">
        <v>25</v>
      </c>
      <c r="AI5" s="2">
        <v>25</v>
      </c>
      <c r="AJ5" s="2">
        <v>25</v>
      </c>
      <c r="AK5" s="2">
        <v>25</v>
      </c>
      <c r="AL5" s="2">
        <v>25</v>
      </c>
      <c r="AM5" s="2">
        <v>25</v>
      </c>
      <c r="AN5" s="2">
        <v>25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</row>
    <row r="6" spans="1:234" s="1" customFormat="1" x14ac:dyDescent="0.2">
      <c r="A6" s="10"/>
      <c r="B6" s="3" t="s">
        <v>5</v>
      </c>
      <c r="C6" s="2" t="s">
        <v>14</v>
      </c>
      <c r="D6" s="4"/>
      <c r="E6" s="61"/>
      <c r="F6" s="6"/>
      <c r="G6" s="6"/>
      <c r="H6" s="6"/>
      <c r="I6" s="6"/>
      <c r="J6" s="6"/>
      <c r="K6" s="6"/>
      <c r="L6" s="6"/>
      <c r="M6" s="7"/>
      <c r="N6" s="7"/>
      <c r="O6" s="7">
        <v>1</v>
      </c>
      <c r="P6" s="7">
        <v>1</v>
      </c>
      <c r="Q6" s="7">
        <v>1</v>
      </c>
      <c r="R6" s="8">
        <v>1</v>
      </c>
      <c r="S6" s="7">
        <v>1</v>
      </c>
      <c r="T6" s="7">
        <v>1</v>
      </c>
      <c r="U6" s="6">
        <v>1</v>
      </c>
      <c r="V6" s="9">
        <v>3</v>
      </c>
      <c r="W6" s="6">
        <v>5</v>
      </c>
      <c r="X6" s="6">
        <v>8</v>
      </c>
      <c r="Y6" s="6">
        <v>12</v>
      </c>
      <c r="Z6" s="6">
        <v>21</v>
      </c>
      <c r="AA6" s="6">
        <v>21</v>
      </c>
      <c r="AB6" s="6">
        <v>20</v>
      </c>
      <c r="AC6" s="6">
        <v>20</v>
      </c>
      <c r="AD6" s="6">
        <v>21</v>
      </c>
      <c r="AE6" s="6">
        <v>21</v>
      </c>
      <c r="AF6" s="6">
        <v>21</v>
      </c>
      <c r="AG6" s="6">
        <v>30</v>
      </c>
      <c r="AH6" s="6">
        <v>30</v>
      </c>
      <c r="AI6" s="6">
        <v>30</v>
      </c>
      <c r="AJ6" s="6">
        <v>30</v>
      </c>
      <c r="AK6" s="6">
        <v>30</v>
      </c>
      <c r="AL6" s="6">
        <v>30</v>
      </c>
      <c r="AM6" s="6">
        <v>30</v>
      </c>
      <c r="AN6" s="6">
        <v>30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</row>
    <row r="7" spans="1:234" s="1" customFormat="1" x14ac:dyDescent="0.2">
      <c r="A7" s="2"/>
      <c r="B7" s="3" t="s">
        <v>8</v>
      </c>
      <c r="C7" s="2" t="s">
        <v>13</v>
      </c>
      <c r="D7" s="4"/>
      <c r="E7" s="61"/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1">
        <v>0</v>
      </c>
      <c r="Z7" s="1">
        <v>0</v>
      </c>
      <c r="AA7" s="1">
        <v>1</v>
      </c>
      <c r="AB7" s="1">
        <v>2</v>
      </c>
      <c r="AC7" s="1">
        <v>3</v>
      </c>
      <c r="AD7" s="2">
        <v>3</v>
      </c>
      <c r="AE7" s="2">
        <v>3</v>
      </c>
      <c r="AF7" s="2">
        <v>3</v>
      </c>
      <c r="AG7" s="2">
        <v>8</v>
      </c>
      <c r="AH7" s="2">
        <v>6</v>
      </c>
      <c r="AI7" s="2">
        <v>6</v>
      </c>
      <c r="AJ7" s="2">
        <v>6</v>
      </c>
      <c r="AK7" s="2">
        <v>4</v>
      </c>
      <c r="AL7" s="2">
        <v>4</v>
      </c>
      <c r="AM7" s="2">
        <v>4</v>
      </c>
      <c r="AN7" s="2">
        <v>4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</row>
    <row r="8" spans="1:234" s="1" customFormat="1" x14ac:dyDescent="0.2">
      <c r="B8" s="11" t="s">
        <v>8</v>
      </c>
      <c r="C8" s="2" t="s">
        <v>14</v>
      </c>
      <c r="D8" s="4"/>
      <c r="E8" s="61"/>
      <c r="X8" s="2"/>
      <c r="Y8" s="2"/>
      <c r="Z8" s="2">
        <v>0</v>
      </c>
      <c r="AA8" s="2">
        <v>2</v>
      </c>
      <c r="AB8" s="2">
        <v>3</v>
      </c>
      <c r="AC8" s="2">
        <v>4</v>
      </c>
      <c r="AD8" s="2">
        <v>4</v>
      </c>
      <c r="AE8" s="2">
        <v>4</v>
      </c>
      <c r="AF8" s="2">
        <v>4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spans="1:234" s="1" customFormat="1" x14ac:dyDescent="0.2">
      <c r="B9" s="11" t="s">
        <v>8</v>
      </c>
      <c r="C9" s="2" t="s">
        <v>17</v>
      </c>
      <c r="D9" s="2"/>
      <c r="E9" s="60"/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2</v>
      </c>
      <c r="U9" s="1">
        <v>2</v>
      </c>
      <c r="V9" s="1">
        <v>2</v>
      </c>
      <c r="W9" s="1">
        <v>3</v>
      </c>
      <c r="X9" s="2">
        <v>4</v>
      </c>
      <c r="Y9" s="2">
        <v>4</v>
      </c>
      <c r="Z9" s="2">
        <v>5</v>
      </c>
      <c r="AA9" s="2">
        <v>5</v>
      </c>
      <c r="AB9" s="2">
        <v>6</v>
      </c>
      <c r="AC9" s="2">
        <v>6</v>
      </c>
      <c r="AD9" s="2">
        <v>7</v>
      </c>
      <c r="AE9" s="2">
        <v>7</v>
      </c>
      <c r="AF9" s="2">
        <v>7</v>
      </c>
      <c r="AG9" s="2">
        <v>10</v>
      </c>
      <c r="AH9" s="2">
        <v>15</v>
      </c>
      <c r="AI9" s="2">
        <v>15</v>
      </c>
      <c r="AJ9" s="2">
        <v>15</v>
      </c>
      <c r="AK9" s="2">
        <v>15</v>
      </c>
      <c r="AL9" s="2">
        <v>15</v>
      </c>
      <c r="AM9" s="2">
        <v>15</v>
      </c>
      <c r="AN9" s="2">
        <v>15</v>
      </c>
    </row>
    <row r="10" spans="1:234" s="1" customFormat="1" x14ac:dyDescent="0.2">
      <c r="B10" s="11" t="s">
        <v>5</v>
      </c>
      <c r="C10" s="2" t="s">
        <v>18</v>
      </c>
      <c r="D10" s="2"/>
      <c r="E10" s="60"/>
      <c r="X10" s="2"/>
      <c r="Y10" s="2">
        <v>1</v>
      </c>
      <c r="Z10" s="2">
        <v>6</v>
      </c>
      <c r="AA10" s="2">
        <v>6</v>
      </c>
      <c r="AB10" s="2">
        <v>7</v>
      </c>
      <c r="AC10" s="2">
        <v>7</v>
      </c>
      <c r="AD10" s="2">
        <v>7</v>
      </c>
      <c r="AE10" s="2">
        <v>7</v>
      </c>
      <c r="AF10" s="2">
        <v>7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234" s="1" customFormat="1" x14ac:dyDescent="0.2">
      <c r="B11" s="11" t="s">
        <v>8</v>
      </c>
      <c r="C11" s="2" t="s">
        <v>16</v>
      </c>
      <c r="D11" s="2"/>
      <c r="E11" s="60"/>
      <c r="X11" s="2"/>
      <c r="Y11" s="2"/>
      <c r="Z11" s="2"/>
      <c r="AA11" s="2"/>
      <c r="AB11" s="2"/>
      <c r="AC11" s="2"/>
      <c r="AG11" s="2"/>
    </row>
    <row r="12" spans="1:234" s="1" customFormat="1" x14ac:dyDescent="0.2">
      <c r="A12" s="13"/>
      <c r="B12" s="14" t="s">
        <v>5</v>
      </c>
      <c r="C12" s="12" t="s">
        <v>16</v>
      </c>
      <c r="D12" s="15"/>
      <c r="E12" s="65"/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7">
        <f>L12+($R12-$L12)/6</f>
        <v>0</v>
      </c>
      <c r="N12" s="17">
        <f>M12+($R12-$L12)/6</f>
        <v>0</v>
      </c>
      <c r="O12" s="17"/>
      <c r="P12" s="17"/>
      <c r="Q12" s="17"/>
      <c r="R12" s="18"/>
      <c r="S12" s="17"/>
      <c r="T12" s="17"/>
      <c r="U12" s="16"/>
      <c r="V12" s="19"/>
      <c r="W12" s="16"/>
      <c r="X12" s="16"/>
      <c r="Y12" s="16"/>
      <c r="Z12" s="16"/>
      <c r="AA12" s="16"/>
      <c r="AB12" s="16"/>
      <c r="AC12" s="16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</row>
    <row r="13" spans="1:234" s="1" customFormat="1" x14ac:dyDescent="0.2">
      <c r="A13" s="2" t="s">
        <v>20</v>
      </c>
      <c r="B13" s="3" t="s">
        <v>5</v>
      </c>
      <c r="C13" s="2" t="s">
        <v>13</v>
      </c>
      <c r="D13" s="1">
        <v>24</v>
      </c>
      <c r="E13" s="60"/>
      <c r="F13" s="7">
        <v>0</v>
      </c>
      <c r="G13" s="7">
        <v>0</v>
      </c>
      <c r="H13" s="7">
        <v>0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</row>
    <row r="14" spans="1:234" s="1" customFormat="1" x14ac:dyDescent="0.2">
      <c r="A14" s="2"/>
      <c r="B14" s="3" t="s">
        <v>5</v>
      </c>
      <c r="C14" s="2" t="s">
        <v>13</v>
      </c>
      <c r="D14" s="4">
        <v>12</v>
      </c>
      <c r="E14" s="61"/>
      <c r="F14" s="7"/>
      <c r="G14" s="7"/>
      <c r="H14" s="7"/>
      <c r="I14" s="7">
        <v>0</v>
      </c>
      <c r="J14" s="7">
        <v>0</v>
      </c>
      <c r="K14" s="7">
        <v>0</v>
      </c>
      <c r="L14" s="7">
        <v>0</v>
      </c>
      <c r="M14" s="7">
        <f t="shared" ref="M14:T14" si="1">L14+($U14-$L14)/9</f>
        <v>1.1111111111111112</v>
      </c>
      <c r="N14" s="7">
        <f t="shared" si="1"/>
        <v>2.2222222222222223</v>
      </c>
      <c r="O14" s="7">
        <f t="shared" si="1"/>
        <v>3.3333333333333335</v>
      </c>
      <c r="P14" s="7">
        <f t="shared" si="1"/>
        <v>4.4444444444444446</v>
      </c>
      <c r="Q14" s="7">
        <f t="shared" si="1"/>
        <v>5.5555555555555554</v>
      </c>
      <c r="R14" s="7">
        <f t="shared" si="1"/>
        <v>6.6666666666666661</v>
      </c>
      <c r="S14" s="7">
        <f t="shared" si="1"/>
        <v>7.7777777777777768</v>
      </c>
      <c r="T14" s="7">
        <f t="shared" si="1"/>
        <v>8.8888888888888875</v>
      </c>
      <c r="U14" s="6">
        <v>10</v>
      </c>
      <c r="V14" s="6">
        <v>9.0909090909090917</v>
      </c>
      <c r="W14" s="6">
        <v>10</v>
      </c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</row>
    <row r="15" spans="1:234" s="1" customFormat="1" x14ac:dyDescent="0.2">
      <c r="A15" s="2"/>
      <c r="B15" s="3" t="s">
        <v>5</v>
      </c>
      <c r="C15" s="2" t="s">
        <v>13</v>
      </c>
      <c r="D15" s="4">
        <v>6</v>
      </c>
      <c r="E15" s="6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6"/>
      <c r="V15" s="6"/>
      <c r="W15" s="6"/>
      <c r="X15" s="6">
        <v>10</v>
      </c>
      <c r="Y15" s="1">
        <v>14</v>
      </c>
      <c r="Z15" s="1">
        <v>8</v>
      </c>
      <c r="AA15" s="1">
        <v>8</v>
      </c>
      <c r="AB15" s="1">
        <v>6</v>
      </c>
      <c r="AC15" s="1">
        <v>5</v>
      </c>
      <c r="AD15" s="2">
        <v>3</v>
      </c>
      <c r="AE15" s="2">
        <v>3</v>
      </c>
      <c r="AF15" s="2">
        <v>3</v>
      </c>
      <c r="AG15" s="2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</row>
    <row r="16" spans="1:234" s="1" customFormat="1" x14ac:dyDescent="0.2">
      <c r="A16" s="2"/>
      <c r="B16" s="3" t="s">
        <v>5</v>
      </c>
      <c r="C16" s="2" t="s">
        <v>13</v>
      </c>
      <c r="D16" s="4">
        <v>4</v>
      </c>
      <c r="E16" s="6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6"/>
      <c r="V16" s="6"/>
      <c r="W16" s="6"/>
      <c r="X16" s="6"/>
      <c r="AD16" s="2"/>
      <c r="AE16" s="2"/>
      <c r="AF16" s="2"/>
      <c r="AG16" s="2"/>
      <c r="AH16" s="10"/>
      <c r="AI16" s="10"/>
      <c r="AJ16" s="10"/>
      <c r="AK16" s="10"/>
      <c r="AL16" s="10"/>
      <c r="AM16" s="10"/>
      <c r="AN16" s="10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</row>
    <row r="17" spans="1:234" s="1" customFormat="1" x14ac:dyDescent="0.2">
      <c r="A17" s="2"/>
      <c r="B17" s="3" t="s">
        <v>5</v>
      </c>
      <c r="C17" s="2" t="s">
        <v>14</v>
      </c>
      <c r="D17" s="1">
        <v>24</v>
      </c>
      <c r="E17" s="60"/>
      <c r="F17" s="7">
        <v>0</v>
      </c>
      <c r="G17" s="7">
        <v>0</v>
      </c>
      <c r="H17" s="7">
        <v>0</v>
      </c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</row>
    <row r="18" spans="1:234" s="1" customFormat="1" x14ac:dyDescent="0.2">
      <c r="A18" s="2"/>
      <c r="B18" s="3" t="s">
        <v>5</v>
      </c>
      <c r="C18" s="2" t="s">
        <v>14</v>
      </c>
      <c r="D18" s="4">
        <v>12</v>
      </c>
      <c r="E18" s="61"/>
      <c r="F18" s="7"/>
      <c r="G18" s="7"/>
      <c r="H18" s="7"/>
      <c r="I18" s="7">
        <v>0</v>
      </c>
      <c r="J18" s="7">
        <v>0</v>
      </c>
      <c r="K18" s="7">
        <v>0</v>
      </c>
      <c r="L18" s="7">
        <v>0</v>
      </c>
      <c r="M18" s="7">
        <f t="shared" ref="M18:T18" si="2">L18+($U18-$L18)/9</f>
        <v>0.55555555555555558</v>
      </c>
      <c r="N18" s="7">
        <f t="shared" si="2"/>
        <v>1.1111111111111112</v>
      </c>
      <c r="O18" s="7">
        <f t="shared" si="2"/>
        <v>1.6666666666666667</v>
      </c>
      <c r="P18" s="7">
        <f t="shared" si="2"/>
        <v>2.2222222222222223</v>
      </c>
      <c r="Q18" s="7">
        <f t="shared" si="2"/>
        <v>2.7777777777777777</v>
      </c>
      <c r="R18" s="7">
        <f t="shared" si="2"/>
        <v>3.333333333333333</v>
      </c>
      <c r="S18" s="7">
        <f t="shared" si="2"/>
        <v>3.8888888888888884</v>
      </c>
      <c r="T18" s="7">
        <f t="shared" si="2"/>
        <v>4.4444444444444438</v>
      </c>
      <c r="U18" s="6">
        <v>5</v>
      </c>
      <c r="V18" s="6">
        <v>4.5454545454545459</v>
      </c>
      <c r="W18" s="6">
        <v>5</v>
      </c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</row>
    <row r="19" spans="1:234" s="1" customFormat="1" x14ac:dyDescent="0.2">
      <c r="A19" s="2"/>
      <c r="B19" s="3" t="s">
        <v>5</v>
      </c>
      <c r="C19" s="2" t="s">
        <v>14</v>
      </c>
      <c r="D19" s="4">
        <v>6</v>
      </c>
      <c r="E19" s="6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6"/>
      <c r="V19" s="6"/>
      <c r="W19" s="6"/>
      <c r="X19" s="6">
        <v>5</v>
      </c>
      <c r="Y19" s="1">
        <v>4</v>
      </c>
      <c r="Z19" s="1">
        <v>2</v>
      </c>
      <c r="AA19" s="1">
        <v>2</v>
      </c>
      <c r="AB19" s="1">
        <v>1</v>
      </c>
      <c r="AC19" s="1">
        <v>1</v>
      </c>
      <c r="AD19" s="2">
        <v>1</v>
      </c>
      <c r="AE19" s="2">
        <v>1</v>
      </c>
      <c r="AF19" s="2">
        <v>1</v>
      </c>
      <c r="AG19" s="2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</row>
    <row r="20" spans="1:234" x14ac:dyDescent="0.2">
      <c r="B20" s="3" t="s">
        <v>5</v>
      </c>
      <c r="C20" s="2" t="s">
        <v>14</v>
      </c>
      <c r="D20" s="4">
        <v>4</v>
      </c>
      <c r="E20" s="61"/>
    </row>
    <row r="21" spans="1:234" s="1" customFormat="1" x14ac:dyDescent="0.2">
      <c r="A21" s="2"/>
      <c r="B21" s="3" t="s">
        <v>8</v>
      </c>
      <c r="C21" s="2" t="s">
        <v>13</v>
      </c>
      <c r="D21" s="4"/>
      <c r="E21" s="61"/>
      <c r="F21" s="7"/>
      <c r="G21" s="7"/>
      <c r="H21" s="7"/>
      <c r="I21" s="7"/>
      <c r="J21" s="7"/>
      <c r="K21" s="7"/>
      <c r="L21" s="7"/>
      <c r="M21" s="7">
        <v>1</v>
      </c>
      <c r="N21" s="7">
        <v>1</v>
      </c>
      <c r="O21" s="7">
        <v>2</v>
      </c>
      <c r="P21" s="7">
        <v>3</v>
      </c>
      <c r="Q21" s="7">
        <v>3</v>
      </c>
      <c r="R21" s="7">
        <v>4</v>
      </c>
      <c r="S21" s="7">
        <v>5</v>
      </c>
      <c r="T21" s="7">
        <v>5</v>
      </c>
      <c r="U21" s="6">
        <v>6</v>
      </c>
      <c r="V21" s="6">
        <v>6</v>
      </c>
      <c r="W21" s="6">
        <v>7</v>
      </c>
      <c r="X21" s="6">
        <v>7</v>
      </c>
      <c r="Y21" s="6">
        <v>7</v>
      </c>
      <c r="Z21" s="6">
        <v>5</v>
      </c>
      <c r="AA21" s="6">
        <v>5</v>
      </c>
      <c r="AB21" s="6">
        <v>5</v>
      </c>
      <c r="AC21" s="6">
        <v>4</v>
      </c>
      <c r="AD21" s="6">
        <v>4</v>
      </c>
      <c r="AE21" s="6">
        <v>4</v>
      </c>
      <c r="AF21" s="6">
        <v>4</v>
      </c>
      <c r="AG21" s="6">
        <v>5</v>
      </c>
      <c r="AH21" s="20">
        <v>6</v>
      </c>
      <c r="AI21" s="20">
        <v>6</v>
      </c>
      <c r="AJ21" s="20">
        <v>6</v>
      </c>
      <c r="AK21" s="20">
        <v>8</v>
      </c>
      <c r="AL21" s="20">
        <v>8</v>
      </c>
      <c r="AM21" s="20">
        <v>8</v>
      </c>
      <c r="AN21" s="20">
        <v>8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</row>
    <row r="22" spans="1:234" s="1" customFormat="1" x14ac:dyDescent="0.2">
      <c r="A22" s="2"/>
      <c r="B22" s="3" t="s">
        <v>8</v>
      </c>
      <c r="C22" s="2" t="s">
        <v>14</v>
      </c>
      <c r="D22" s="4"/>
      <c r="E22" s="61"/>
      <c r="F22" s="7"/>
      <c r="G22" s="7"/>
      <c r="H22" s="7"/>
      <c r="I22" s="7"/>
      <c r="J22" s="7"/>
      <c r="K22" s="7"/>
      <c r="L22" s="7"/>
      <c r="M22" s="7">
        <v>2</v>
      </c>
      <c r="N22" s="7">
        <v>3</v>
      </c>
      <c r="O22" s="7">
        <v>3</v>
      </c>
      <c r="P22" s="7">
        <v>5</v>
      </c>
      <c r="Q22" s="7">
        <v>6</v>
      </c>
      <c r="R22" s="7">
        <v>8</v>
      </c>
      <c r="S22" s="7">
        <v>9</v>
      </c>
      <c r="T22" s="7">
        <v>11</v>
      </c>
      <c r="U22" s="6">
        <v>12</v>
      </c>
      <c r="V22" s="6">
        <v>13</v>
      </c>
      <c r="W22" s="6">
        <v>18</v>
      </c>
      <c r="X22" s="6">
        <v>17</v>
      </c>
      <c r="Y22" s="6">
        <v>15</v>
      </c>
      <c r="Z22" s="6">
        <v>10</v>
      </c>
      <c r="AA22" s="6">
        <v>9</v>
      </c>
      <c r="AB22" s="6">
        <v>9</v>
      </c>
      <c r="AC22" s="6">
        <v>9</v>
      </c>
      <c r="AD22" s="6">
        <v>9</v>
      </c>
      <c r="AE22" s="6">
        <v>9</v>
      </c>
      <c r="AF22" s="6">
        <v>9</v>
      </c>
      <c r="AG22" s="6">
        <v>8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</row>
    <row r="23" spans="1:234" s="1" customFormat="1" x14ac:dyDescent="0.2">
      <c r="A23" s="2"/>
      <c r="B23" s="3" t="s">
        <v>8</v>
      </c>
      <c r="C23" s="2" t="s">
        <v>19</v>
      </c>
      <c r="D23" s="4"/>
      <c r="E23" s="61"/>
      <c r="F23" s="7"/>
      <c r="G23" s="7"/>
      <c r="H23" s="7"/>
      <c r="I23" s="7"/>
      <c r="J23" s="7"/>
      <c r="K23" s="7"/>
      <c r="L23" s="7"/>
      <c r="M23" s="7">
        <v>1</v>
      </c>
      <c r="N23" s="7">
        <v>3</v>
      </c>
      <c r="O23" s="7">
        <v>3</v>
      </c>
      <c r="P23" s="7">
        <v>5</v>
      </c>
      <c r="Q23" s="7">
        <v>7</v>
      </c>
      <c r="R23" s="7">
        <v>8</v>
      </c>
      <c r="S23" s="7">
        <v>10</v>
      </c>
      <c r="T23" s="7">
        <v>11</v>
      </c>
      <c r="U23" s="6">
        <v>12</v>
      </c>
      <c r="V23" s="6">
        <v>13</v>
      </c>
      <c r="W23" s="6">
        <v>18</v>
      </c>
      <c r="X23" s="6">
        <v>17</v>
      </c>
      <c r="Y23" s="6">
        <v>15</v>
      </c>
      <c r="Z23" s="6">
        <v>10</v>
      </c>
      <c r="AA23" s="6">
        <v>9</v>
      </c>
      <c r="AB23" s="6">
        <v>9</v>
      </c>
      <c r="AC23" s="6">
        <v>9</v>
      </c>
      <c r="AD23" s="6">
        <v>9</v>
      </c>
      <c r="AE23" s="6">
        <v>9</v>
      </c>
      <c r="AF23" s="6">
        <v>9</v>
      </c>
      <c r="AG23" s="6">
        <v>7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</row>
    <row r="24" spans="1:234" s="1" customFormat="1" x14ac:dyDescent="0.2">
      <c r="A24" s="2"/>
      <c r="B24" s="11" t="s">
        <v>8</v>
      </c>
      <c r="C24" s="2" t="s">
        <v>15</v>
      </c>
      <c r="D24" s="4"/>
      <c r="E24" s="61"/>
      <c r="F24" s="6"/>
      <c r="G24" s="7"/>
      <c r="H24" s="7"/>
      <c r="I24" s="7"/>
      <c r="J24" s="7"/>
      <c r="K24" s="7"/>
      <c r="L24" s="7"/>
      <c r="M24" s="7">
        <v>1</v>
      </c>
      <c r="N24" s="7">
        <v>2</v>
      </c>
      <c r="O24" s="7">
        <v>3</v>
      </c>
      <c r="P24" s="7">
        <v>3</v>
      </c>
      <c r="Q24" s="7">
        <v>4</v>
      </c>
      <c r="R24" s="7">
        <v>5</v>
      </c>
      <c r="S24" s="7">
        <v>5</v>
      </c>
      <c r="T24" s="7">
        <v>4</v>
      </c>
      <c r="U24" s="6">
        <v>4</v>
      </c>
      <c r="V24" s="6">
        <v>4</v>
      </c>
      <c r="W24" s="6">
        <v>4</v>
      </c>
      <c r="X24" s="6">
        <v>3</v>
      </c>
      <c r="Y24" s="6">
        <v>3</v>
      </c>
      <c r="Z24" s="6">
        <v>3</v>
      </c>
      <c r="AA24" s="6">
        <v>3</v>
      </c>
      <c r="AB24" s="6">
        <v>3</v>
      </c>
      <c r="AC24" s="6">
        <v>3</v>
      </c>
      <c r="AD24" s="6">
        <v>2</v>
      </c>
      <c r="AE24" s="6">
        <v>2</v>
      </c>
      <c r="AF24" s="6">
        <v>2</v>
      </c>
      <c r="AG24" s="6">
        <v>2</v>
      </c>
      <c r="AH24" s="20">
        <v>2</v>
      </c>
      <c r="AI24" s="20">
        <v>2</v>
      </c>
      <c r="AJ24" s="20">
        <v>2</v>
      </c>
      <c r="AK24" s="20">
        <v>2</v>
      </c>
      <c r="AL24" s="20">
        <v>2</v>
      </c>
      <c r="AM24" s="20">
        <v>2</v>
      </c>
      <c r="AN24" s="20">
        <v>2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</row>
    <row r="25" spans="1:234" s="1" customFormat="1" x14ac:dyDescent="0.2">
      <c r="A25" s="2"/>
      <c r="B25" s="11" t="s">
        <v>5</v>
      </c>
      <c r="C25" s="2" t="s">
        <v>15</v>
      </c>
      <c r="D25" s="1">
        <v>24</v>
      </c>
      <c r="E25" s="60"/>
      <c r="F25" s="7"/>
      <c r="G25" s="7"/>
      <c r="H25" s="7"/>
      <c r="I25" s="53"/>
      <c r="J25" s="53"/>
      <c r="K25" s="53"/>
      <c r="L25" s="53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</row>
    <row r="26" spans="1:234" s="1" customFormat="1" x14ac:dyDescent="0.2">
      <c r="A26" s="2"/>
      <c r="B26" s="11" t="s">
        <v>5</v>
      </c>
      <c r="C26" s="2" t="s">
        <v>15</v>
      </c>
      <c r="D26" s="4">
        <v>12</v>
      </c>
      <c r="E26" s="61"/>
      <c r="F26" s="7"/>
      <c r="G26" s="7"/>
      <c r="H26" s="7"/>
      <c r="I26" s="7"/>
      <c r="J26" s="7"/>
      <c r="K26" s="7"/>
      <c r="L26" s="7"/>
      <c r="M26" s="7">
        <v>1</v>
      </c>
      <c r="N26" s="7">
        <v>1</v>
      </c>
      <c r="O26" s="7">
        <v>2</v>
      </c>
      <c r="P26" s="7">
        <v>2</v>
      </c>
      <c r="Q26" s="7">
        <v>3</v>
      </c>
      <c r="R26" s="7">
        <v>3</v>
      </c>
      <c r="S26" s="7">
        <v>3</v>
      </c>
      <c r="T26" s="7">
        <v>2</v>
      </c>
      <c r="U26" s="6">
        <v>2</v>
      </c>
      <c r="V26" s="6">
        <v>2</v>
      </c>
      <c r="W26" s="6">
        <v>3</v>
      </c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</row>
    <row r="27" spans="1:234" s="1" customFormat="1" x14ac:dyDescent="0.2">
      <c r="A27" s="2"/>
      <c r="B27" s="11" t="s">
        <v>5</v>
      </c>
      <c r="C27" s="2" t="s">
        <v>15</v>
      </c>
      <c r="D27" s="4">
        <v>6</v>
      </c>
      <c r="E27" s="61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6"/>
      <c r="V27" s="6"/>
      <c r="W27" s="6"/>
      <c r="X27" s="6">
        <v>3</v>
      </c>
      <c r="Y27" s="6">
        <v>5</v>
      </c>
      <c r="Z27" s="6">
        <v>5</v>
      </c>
      <c r="AA27" s="6">
        <v>5</v>
      </c>
      <c r="AB27" s="6">
        <v>5</v>
      </c>
      <c r="AC27" s="6">
        <v>5</v>
      </c>
      <c r="AD27" s="6">
        <v>5</v>
      </c>
      <c r="AE27" s="6">
        <v>5</v>
      </c>
      <c r="AF27" s="6">
        <v>5</v>
      </c>
      <c r="AG27" s="6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</row>
    <row r="28" spans="1:234" s="1" customFormat="1" x14ac:dyDescent="0.2">
      <c r="A28" s="2"/>
      <c r="B28" s="11" t="s">
        <v>5</v>
      </c>
      <c r="C28" s="2" t="s">
        <v>15</v>
      </c>
      <c r="D28" s="4">
        <v>4</v>
      </c>
      <c r="E28" s="61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6"/>
      <c r="V28" s="6"/>
      <c r="W28" s="6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</row>
    <row r="29" spans="1:234" s="1" customFormat="1" x14ac:dyDescent="0.2">
      <c r="A29" s="2"/>
      <c r="B29" s="11" t="s">
        <v>8</v>
      </c>
      <c r="C29" s="2" t="s">
        <v>16</v>
      </c>
      <c r="D29" s="4"/>
      <c r="E29" s="61"/>
      <c r="F29" s="7"/>
      <c r="G29" s="7"/>
      <c r="H29" s="7"/>
      <c r="I29" s="7"/>
      <c r="J29" s="7"/>
      <c r="K29" s="7"/>
      <c r="L29" s="7"/>
      <c r="M29" s="7">
        <v>0</v>
      </c>
      <c r="N29" s="7">
        <v>1</v>
      </c>
      <c r="O29" s="7">
        <v>2</v>
      </c>
      <c r="P29" s="7">
        <v>3</v>
      </c>
      <c r="Q29" s="7">
        <v>3</v>
      </c>
      <c r="R29" s="7">
        <v>4</v>
      </c>
      <c r="S29" s="7">
        <v>4</v>
      </c>
      <c r="T29" s="7">
        <v>4</v>
      </c>
      <c r="U29" s="6">
        <v>4</v>
      </c>
      <c r="V29" s="6">
        <v>4</v>
      </c>
      <c r="W29" s="6">
        <v>5</v>
      </c>
      <c r="X29" s="6">
        <v>5</v>
      </c>
      <c r="Y29" s="6">
        <v>5</v>
      </c>
      <c r="Z29" s="6">
        <v>4</v>
      </c>
      <c r="AA29" s="6">
        <v>4</v>
      </c>
      <c r="AB29" s="6">
        <v>4</v>
      </c>
      <c r="AC29" s="6">
        <v>4</v>
      </c>
      <c r="AD29" s="6">
        <v>4</v>
      </c>
      <c r="AE29" s="6">
        <v>4</v>
      </c>
      <c r="AF29" s="6">
        <v>4</v>
      </c>
      <c r="AG29" s="6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</row>
    <row r="30" spans="1:234" s="1" customFormat="1" x14ac:dyDescent="0.2">
      <c r="A30" s="2"/>
      <c r="B30" s="30" t="s">
        <v>5</v>
      </c>
      <c r="C30" s="10" t="s">
        <v>16</v>
      </c>
      <c r="D30" s="1">
        <v>24</v>
      </c>
      <c r="E30" s="60"/>
      <c r="F30" s="7"/>
      <c r="G30" s="7"/>
      <c r="H30" s="7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5"/>
      <c r="AI30" s="55"/>
      <c r="AJ30" s="55"/>
      <c r="AK30" s="55"/>
      <c r="AL30" s="55"/>
      <c r="AM30" s="55"/>
      <c r="AN30" s="55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</row>
    <row r="31" spans="1:234" s="1" customFormat="1" x14ac:dyDescent="0.2">
      <c r="A31" s="2"/>
      <c r="B31" s="30" t="s">
        <v>5</v>
      </c>
      <c r="C31" s="10" t="s">
        <v>16</v>
      </c>
      <c r="D31" s="4">
        <v>12</v>
      </c>
      <c r="E31" s="61"/>
      <c r="F31" s="7"/>
      <c r="G31" s="7"/>
      <c r="H31" s="7"/>
      <c r="I31" s="7"/>
      <c r="J31" s="7"/>
      <c r="K31" s="7"/>
      <c r="L31" s="7"/>
      <c r="M31" s="25">
        <v>0</v>
      </c>
      <c r="N31" s="25">
        <v>1</v>
      </c>
      <c r="O31" s="25">
        <v>1</v>
      </c>
      <c r="P31" s="25">
        <v>1</v>
      </c>
      <c r="Q31" s="25">
        <v>2</v>
      </c>
      <c r="R31" s="25">
        <v>2</v>
      </c>
      <c r="S31" s="25">
        <v>1</v>
      </c>
      <c r="T31" s="25">
        <v>1</v>
      </c>
      <c r="U31" s="6"/>
      <c r="V31" s="6"/>
      <c r="W31" s="6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5"/>
      <c r="AI31" s="55"/>
      <c r="AJ31" s="55"/>
      <c r="AK31" s="55"/>
      <c r="AL31" s="55"/>
      <c r="AM31" s="55"/>
      <c r="AN31" s="55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</row>
    <row r="32" spans="1:234" s="1" customFormat="1" x14ac:dyDescent="0.2">
      <c r="A32" s="2"/>
      <c r="B32" s="30" t="s">
        <v>5</v>
      </c>
      <c r="C32" s="10" t="s">
        <v>16</v>
      </c>
      <c r="D32" s="4">
        <v>6</v>
      </c>
      <c r="E32" s="61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20"/>
      <c r="AI32" s="20"/>
      <c r="AJ32" s="20"/>
      <c r="AK32" s="20"/>
      <c r="AL32" s="20"/>
      <c r="AM32" s="20"/>
      <c r="AN32" s="20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</row>
    <row r="33" spans="1:238" s="13" customFormat="1" x14ac:dyDescent="0.2">
      <c r="A33" s="12"/>
      <c r="B33" s="14" t="s">
        <v>5</v>
      </c>
      <c r="C33" s="12" t="s">
        <v>16</v>
      </c>
      <c r="D33" s="15">
        <v>4</v>
      </c>
      <c r="E33" s="65"/>
      <c r="F33" s="17"/>
      <c r="G33" s="17"/>
      <c r="H33" s="17"/>
      <c r="I33" s="17"/>
      <c r="J33" s="17"/>
      <c r="K33" s="17"/>
      <c r="L33" s="17"/>
      <c r="U33" s="16"/>
      <c r="V33" s="16"/>
      <c r="W33" s="16"/>
      <c r="X33" s="16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</row>
    <row r="34" spans="1:238" s="1" customFormat="1" x14ac:dyDescent="0.2">
      <c r="A34" s="2" t="s">
        <v>21</v>
      </c>
      <c r="B34" s="3" t="s">
        <v>5</v>
      </c>
      <c r="C34" s="2" t="s">
        <v>4</v>
      </c>
      <c r="D34" s="21" t="s">
        <v>6</v>
      </c>
      <c r="E34" s="66"/>
      <c r="F34" s="22">
        <v>25</v>
      </c>
      <c r="G34" s="7">
        <f t="shared" ref="G34:J41" si="3">F34+($K34-$F34)/5</f>
        <v>26</v>
      </c>
      <c r="H34" s="7">
        <f t="shared" si="3"/>
        <v>27</v>
      </c>
      <c r="I34" s="7">
        <f t="shared" si="3"/>
        <v>28</v>
      </c>
      <c r="J34" s="7">
        <f t="shared" si="3"/>
        <v>29</v>
      </c>
      <c r="K34" s="7">
        <v>30</v>
      </c>
      <c r="L34" s="7">
        <v>26</v>
      </c>
      <c r="M34" s="7">
        <f t="shared" ref="M34:Q41" si="4">L34+($R34-$L34)/6</f>
        <v>25</v>
      </c>
      <c r="N34" s="7">
        <f t="shared" si="4"/>
        <v>24</v>
      </c>
      <c r="O34" s="7">
        <f t="shared" si="4"/>
        <v>23</v>
      </c>
      <c r="P34" s="7">
        <f t="shared" si="4"/>
        <v>22</v>
      </c>
      <c r="Q34" s="7">
        <f t="shared" si="4"/>
        <v>21</v>
      </c>
      <c r="R34" s="8">
        <v>20</v>
      </c>
      <c r="S34" s="7">
        <f t="shared" ref="S34:T41" si="5">R34+($U34-$R34)/3</f>
        <v>18.333333333333332</v>
      </c>
      <c r="T34" s="7">
        <f t="shared" si="5"/>
        <v>16.666666666666664</v>
      </c>
      <c r="U34" s="6">
        <v>15</v>
      </c>
      <c r="V34" s="6">
        <v>13.636363636363637</v>
      </c>
      <c r="W34" s="6">
        <v>6</v>
      </c>
      <c r="X34" s="6">
        <v>5</v>
      </c>
      <c r="Y34" s="6">
        <v>2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</row>
    <row r="35" spans="1:238" s="1" customFormat="1" x14ac:dyDescent="0.2">
      <c r="A35" s="2"/>
      <c r="B35" s="3" t="s">
        <v>5</v>
      </c>
      <c r="C35" s="2" t="s">
        <v>4</v>
      </c>
      <c r="D35" s="23" t="s">
        <v>7</v>
      </c>
      <c r="E35" s="67"/>
      <c r="F35" s="24">
        <v>5</v>
      </c>
      <c r="G35" s="7">
        <f t="shared" si="3"/>
        <v>5</v>
      </c>
      <c r="H35" s="7">
        <f t="shared" si="3"/>
        <v>5</v>
      </c>
      <c r="I35" s="7">
        <f t="shared" si="3"/>
        <v>5</v>
      </c>
      <c r="J35" s="7">
        <f t="shared" si="3"/>
        <v>5</v>
      </c>
      <c r="K35" s="25">
        <v>5</v>
      </c>
      <c r="L35" s="7">
        <v>5</v>
      </c>
      <c r="M35" s="7">
        <f t="shared" si="4"/>
        <v>5</v>
      </c>
      <c r="N35" s="7">
        <f t="shared" si="4"/>
        <v>5</v>
      </c>
      <c r="O35" s="7">
        <f t="shared" si="4"/>
        <v>5</v>
      </c>
      <c r="P35" s="7">
        <f t="shared" si="4"/>
        <v>5</v>
      </c>
      <c r="Q35" s="7">
        <f t="shared" si="4"/>
        <v>5</v>
      </c>
      <c r="R35" s="8">
        <v>5</v>
      </c>
      <c r="S35" s="7">
        <f t="shared" si="5"/>
        <v>5</v>
      </c>
      <c r="T35" s="7">
        <f t="shared" si="5"/>
        <v>5</v>
      </c>
      <c r="U35" s="6">
        <v>5</v>
      </c>
      <c r="V35" s="6">
        <v>4.5454545454545459</v>
      </c>
      <c r="W35" s="6">
        <v>2</v>
      </c>
      <c r="X35" s="6">
        <v>1</v>
      </c>
      <c r="Y35" s="6">
        <v>0</v>
      </c>
      <c r="Z35" s="54">
        <v>0</v>
      </c>
      <c r="AA35" s="54">
        <v>0</v>
      </c>
      <c r="AB35" s="54">
        <v>0</v>
      </c>
      <c r="AC35" s="54">
        <v>0</v>
      </c>
      <c r="AD35" s="54">
        <v>0</v>
      </c>
      <c r="AE35" s="54">
        <v>0</v>
      </c>
      <c r="AF35" s="54">
        <v>0</v>
      </c>
      <c r="AG35" s="54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  <c r="AN35" s="55">
        <v>0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</row>
    <row r="36" spans="1:238" s="1" customFormat="1" x14ac:dyDescent="0.2">
      <c r="A36" s="2"/>
      <c r="B36" s="3" t="s">
        <v>3</v>
      </c>
      <c r="C36" s="2" t="s">
        <v>4</v>
      </c>
      <c r="D36" s="26"/>
      <c r="E36" s="68"/>
      <c r="F36" s="27">
        <v>15</v>
      </c>
      <c r="G36" s="7">
        <f t="shared" si="3"/>
        <v>15</v>
      </c>
      <c r="H36" s="7">
        <f t="shared" si="3"/>
        <v>15</v>
      </c>
      <c r="I36" s="7">
        <f t="shared" si="3"/>
        <v>15</v>
      </c>
      <c r="J36" s="7">
        <f t="shared" si="3"/>
        <v>15</v>
      </c>
      <c r="K36" s="20">
        <v>15</v>
      </c>
      <c r="L36" s="7">
        <v>20</v>
      </c>
      <c r="M36" s="7">
        <f t="shared" si="4"/>
        <v>20</v>
      </c>
      <c r="N36" s="7">
        <f t="shared" si="4"/>
        <v>20</v>
      </c>
      <c r="O36" s="7">
        <f t="shared" si="4"/>
        <v>20</v>
      </c>
      <c r="P36" s="7">
        <f t="shared" si="4"/>
        <v>20</v>
      </c>
      <c r="Q36" s="7">
        <f t="shared" si="4"/>
        <v>20</v>
      </c>
      <c r="R36" s="8">
        <v>20</v>
      </c>
      <c r="S36" s="7">
        <f t="shared" si="5"/>
        <v>18.333333333333332</v>
      </c>
      <c r="T36" s="7">
        <f t="shared" si="5"/>
        <v>16.666666666666664</v>
      </c>
      <c r="U36" s="6">
        <v>15</v>
      </c>
      <c r="V36" s="6">
        <v>13.636363636363637</v>
      </c>
      <c r="W36" s="6">
        <v>6</v>
      </c>
      <c r="X36" s="6">
        <v>4</v>
      </c>
      <c r="Y36" s="6">
        <v>2</v>
      </c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 s="54">
        <v>0</v>
      </c>
      <c r="AG36" s="54">
        <v>0</v>
      </c>
      <c r="AH36" s="55">
        <v>0</v>
      </c>
      <c r="AI36" s="55">
        <v>0</v>
      </c>
      <c r="AJ36" s="55">
        <v>0</v>
      </c>
      <c r="AK36" s="55">
        <v>0</v>
      </c>
      <c r="AL36" s="55">
        <v>0</v>
      </c>
      <c r="AM36" s="55">
        <v>0</v>
      </c>
      <c r="AN36" s="55">
        <v>0</v>
      </c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</row>
    <row r="37" spans="1:238" s="1" customFormat="1" x14ac:dyDescent="0.2">
      <c r="A37" s="2"/>
      <c r="B37" s="3" t="s">
        <v>8</v>
      </c>
      <c r="C37" s="2" t="s">
        <v>9</v>
      </c>
      <c r="D37" s="4"/>
      <c r="E37" s="61"/>
      <c r="F37" s="28">
        <v>8</v>
      </c>
      <c r="G37" s="7">
        <f t="shared" si="3"/>
        <v>8</v>
      </c>
      <c r="H37" s="7">
        <f t="shared" si="3"/>
        <v>8</v>
      </c>
      <c r="I37" s="7">
        <f t="shared" si="3"/>
        <v>8</v>
      </c>
      <c r="J37" s="7">
        <f t="shared" si="3"/>
        <v>8</v>
      </c>
      <c r="K37" s="6">
        <v>8</v>
      </c>
      <c r="L37" s="7">
        <f>K37+($K37-$F37)/5</f>
        <v>8</v>
      </c>
      <c r="M37" s="7">
        <f t="shared" si="4"/>
        <v>7</v>
      </c>
      <c r="N37" s="7">
        <f t="shared" si="4"/>
        <v>6</v>
      </c>
      <c r="O37" s="7">
        <f t="shared" si="4"/>
        <v>5</v>
      </c>
      <c r="P37" s="7">
        <f t="shared" si="4"/>
        <v>4</v>
      </c>
      <c r="Q37" s="7">
        <f t="shared" si="4"/>
        <v>3</v>
      </c>
      <c r="R37" s="8">
        <v>2</v>
      </c>
      <c r="S37" s="7">
        <f t="shared" si="5"/>
        <v>2</v>
      </c>
      <c r="T37" s="7">
        <f t="shared" si="5"/>
        <v>2</v>
      </c>
      <c r="U37" s="6">
        <v>2</v>
      </c>
      <c r="V37" s="6">
        <v>1.8181818181818181</v>
      </c>
      <c r="W37" s="6">
        <v>1</v>
      </c>
      <c r="X37" s="6">
        <v>1</v>
      </c>
      <c r="Y37" s="6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5">
        <v>0</v>
      </c>
      <c r="AI37" s="55">
        <v>0</v>
      </c>
      <c r="AJ37" s="55">
        <v>0</v>
      </c>
      <c r="AK37" s="55">
        <v>0</v>
      </c>
      <c r="AL37" s="55">
        <v>0</v>
      </c>
      <c r="AM37" s="55">
        <v>0</v>
      </c>
      <c r="AN37" s="55">
        <v>0</v>
      </c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</row>
    <row r="38" spans="1:238" s="1" customFormat="1" x14ac:dyDescent="0.2">
      <c r="A38" s="2"/>
      <c r="B38" s="3" t="s">
        <v>8</v>
      </c>
      <c r="C38" s="2" t="s">
        <v>10</v>
      </c>
      <c r="D38" s="4"/>
      <c r="E38" s="61"/>
      <c r="F38" s="28">
        <v>7</v>
      </c>
      <c r="G38" s="7">
        <f t="shared" si="3"/>
        <v>7</v>
      </c>
      <c r="H38" s="7">
        <f t="shared" si="3"/>
        <v>7</v>
      </c>
      <c r="I38" s="7">
        <f t="shared" si="3"/>
        <v>7</v>
      </c>
      <c r="J38" s="7">
        <f t="shared" si="3"/>
        <v>7</v>
      </c>
      <c r="K38" s="6">
        <v>7</v>
      </c>
      <c r="L38" s="7">
        <f>K38+($K38-$F38)/5</f>
        <v>7</v>
      </c>
      <c r="M38" s="7">
        <f t="shared" si="4"/>
        <v>6.166666666666667</v>
      </c>
      <c r="N38" s="7">
        <f t="shared" si="4"/>
        <v>5.3333333333333339</v>
      </c>
      <c r="O38" s="7">
        <f t="shared" si="4"/>
        <v>4.5000000000000009</v>
      </c>
      <c r="P38" s="7">
        <f t="shared" si="4"/>
        <v>3.6666666666666674</v>
      </c>
      <c r="Q38" s="7">
        <f t="shared" si="4"/>
        <v>2.8333333333333339</v>
      </c>
      <c r="R38" s="8">
        <v>2</v>
      </c>
      <c r="S38" s="7">
        <f t="shared" si="5"/>
        <v>1.6666666666666667</v>
      </c>
      <c r="T38" s="7">
        <f t="shared" si="5"/>
        <v>1.3333333333333335</v>
      </c>
      <c r="U38" s="6">
        <v>1</v>
      </c>
      <c r="V38" s="6">
        <v>0.90909090909090906</v>
      </c>
      <c r="W38" s="29">
        <v>0.5</v>
      </c>
      <c r="X38" s="29">
        <v>0</v>
      </c>
      <c r="Y38" s="6">
        <v>0</v>
      </c>
      <c r="Z38" s="54">
        <v>0</v>
      </c>
      <c r="AA38" s="54">
        <v>0</v>
      </c>
      <c r="AB38" s="54">
        <v>0</v>
      </c>
      <c r="AC38" s="54">
        <v>0</v>
      </c>
      <c r="AD38" s="54">
        <v>0</v>
      </c>
      <c r="AE38" s="54">
        <v>0</v>
      </c>
      <c r="AF38" s="54">
        <v>0</v>
      </c>
      <c r="AG38" s="54">
        <v>0</v>
      </c>
      <c r="AH38" s="55">
        <v>0</v>
      </c>
      <c r="AI38" s="55">
        <v>0</v>
      </c>
      <c r="AJ38" s="55">
        <v>0</v>
      </c>
      <c r="AK38" s="55">
        <v>0</v>
      </c>
      <c r="AL38" s="55">
        <v>0</v>
      </c>
      <c r="AM38" s="55">
        <v>0</v>
      </c>
      <c r="AN38" s="55">
        <v>0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</row>
    <row r="39" spans="1:238" s="1" customFormat="1" x14ac:dyDescent="0.2">
      <c r="A39" s="2"/>
      <c r="B39" s="3" t="s">
        <v>5</v>
      </c>
      <c r="C39" s="2" t="s">
        <v>10</v>
      </c>
      <c r="D39" s="21" t="s">
        <v>6</v>
      </c>
      <c r="E39" s="66"/>
      <c r="F39" s="22">
        <v>2</v>
      </c>
      <c r="G39" s="7">
        <f t="shared" si="3"/>
        <v>2.4</v>
      </c>
      <c r="H39" s="7">
        <f t="shared" si="3"/>
        <v>2.8</v>
      </c>
      <c r="I39" s="7">
        <f t="shared" si="3"/>
        <v>3.1999999999999997</v>
      </c>
      <c r="J39" s="7">
        <f t="shared" si="3"/>
        <v>3.5999999999999996</v>
      </c>
      <c r="K39" s="7">
        <v>4</v>
      </c>
      <c r="L39" s="7">
        <f>K39+($K39-$F39)/5</f>
        <v>4.4000000000000004</v>
      </c>
      <c r="M39" s="7">
        <f t="shared" si="4"/>
        <v>4.166666666666667</v>
      </c>
      <c r="N39" s="7">
        <f t="shared" si="4"/>
        <v>3.9333333333333336</v>
      </c>
      <c r="O39" s="7">
        <f t="shared" si="4"/>
        <v>3.7</v>
      </c>
      <c r="P39" s="7">
        <f t="shared" si="4"/>
        <v>3.4666666666666668</v>
      </c>
      <c r="Q39" s="7">
        <f t="shared" si="4"/>
        <v>3.2333333333333334</v>
      </c>
      <c r="R39" s="8">
        <v>3</v>
      </c>
      <c r="S39" s="7">
        <f t="shared" si="5"/>
        <v>2.6666666666666665</v>
      </c>
      <c r="T39" s="7">
        <f t="shared" si="5"/>
        <v>2.333333333333333</v>
      </c>
      <c r="U39" s="6">
        <v>2</v>
      </c>
      <c r="V39" s="6">
        <v>1.8181818181818181</v>
      </c>
      <c r="W39" s="6">
        <v>1</v>
      </c>
      <c r="X39" s="6">
        <v>2</v>
      </c>
      <c r="Y39" s="6">
        <v>0</v>
      </c>
      <c r="Z39" s="54">
        <v>0</v>
      </c>
      <c r="AA39" s="54">
        <v>0</v>
      </c>
      <c r="AB39" s="54">
        <v>0</v>
      </c>
      <c r="AC39" s="54">
        <v>0</v>
      </c>
      <c r="AD39" s="54">
        <v>0</v>
      </c>
      <c r="AE39" s="54">
        <v>0</v>
      </c>
      <c r="AF39" s="54">
        <v>0</v>
      </c>
      <c r="AG39" s="54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</row>
    <row r="40" spans="1:238" s="1" customFormat="1" x14ac:dyDescent="0.2">
      <c r="A40" s="2"/>
      <c r="B40" s="3" t="s">
        <v>5</v>
      </c>
      <c r="C40" s="2" t="s">
        <v>10</v>
      </c>
      <c r="D40" s="21" t="s">
        <v>7</v>
      </c>
      <c r="E40" s="66"/>
      <c r="F40" s="22">
        <v>8</v>
      </c>
      <c r="G40" s="7">
        <f t="shared" si="3"/>
        <v>7.6</v>
      </c>
      <c r="H40" s="7">
        <f t="shared" si="3"/>
        <v>7.1999999999999993</v>
      </c>
      <c r="I40" s="7">
        <f t="shared" si="3"/>
        <v>6.7999999999999989</v>
      </c>
      <c r="J40" s="7">
        <f t="shared" si="3"/>
        <v>6.3999999999999986</v>
      </c>
      <c r="K40" s="7">
        <v>6</v>
      </c>
      <c r="L40" s="7">
        <f>K40+($K40-$F40)/5</f>
        <v>5.6</v>
      </c>
      <c r="M40" s="7">
        <f t="shared" si="4"/>
        <v>5</v>
      </c>
      <c r="N40" s="7">
        <f t="shared" si="4"/>
        <v>4.4000000000000004</v>
      </c>
      <c r="O40" s="7">
        <f t="shared" si="4"/>
        <v>3.8000000000000003</v>
      </c>
      <c r="P40" s="7">
        <f t="shared" si="4"/>
        <v>3.2</v>
      </c>
      <c r="Q40" s="7">
        <f t="shared" si="4"/>
        <v>2.6</v>
      </c>
      <c r="R40" s="8">
        <v>2</v>
      </c>
      <c r="S40" s="7">
        <f t="shared" si="5"/>
        <v>1.6666666666666667</v>
      </c>
      <c r="T40" s="7">
        <f t="shared" si="5"/>
        <v>1.3333333333333335</v>
      </c>
      <c r="U40" s="6">
        <v>1</v>
      </c>
      <c r="V40" s="6">
        <v>0.90909090909090906</v>
      </c>
      <c r="W40" s="29">
        <v>0.5</v>
      </c>
      <c r="X40" s="29">
        <v>0</v>
      </c>
      <c r="Y40" s="6">
        <v>0</v>
      </c>
      <c r="Z40" s="54">
        <v>0</v>
      </c>
      <c r="AA40" s="54">
        <v>0</v>
      </c>
      <c r="AB40" s="54">
        <v>0</v>
      </c>
      <c r="AC40" s="54">
        <v>0</v>
      </c>
      <c r="AD40" s="54">
        <v>0</v>
      </c>
      <c r="AE40" s="54">
        <v>0</v>
      </c>
      <c r="AF40" s="54">
        <v>0</v>
      </c>
      <c r="AG40" s="54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0</v>
      </c>
      <c r="AN40" s="55">
        <v>0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</row>
    <row r="41" spans="1:238" s="1" customFormat="1" x14ac:dyDescent="0.2">
      <c r="A41" s="10"/>
      <c r="B41" s="30" t="s">
        <v>5</v>
      </c>
      <c r="C41" s="2" t="s">
        <v>10</v>
      </c>
      <c r="D41" s="26"/>
      <c r="E41" s="68"/>
      <c r="F41" s="27">
        <v>30</v>
      </c>
      <c r="G41" s="7">
        <f t="shared" si="3"/>
        <v>29</v>
      </c>
      <c r="H41" s="7">
        <f t="shared" si="3"/>
        <v>28</v>
      </c>
      <c r="I41" s="7">
        <f t="shared" si="3"/>
        <v>27</v>
      </c>
      <c r="J41" s="7">
        <f t="shared" si="3"/>
        <v>26</v>
      </c>
      <c r="K41" s="20">
        <v>25</v>
      </c>
      <c r="L41" s="7">
        <f>K41+($K41-$F41)/5</f>
        <v>24</v>
      </c>
      <c r="M41" s="7">
        <f t="shared" si="4"/>
        <v>20</v>
      </c>
      <c r="N41" s="7">
        <f t="shared" si="4"/>
        <v>16</v>
      </c>
      <c r="O41" s="7">
        <f t="shared" si="4"/>
        <v>12</v>
      </c>
      <c r="P41" s="7">
        <f t="shared" si="4"/>
        <v>8</v>
      </c>
      <c r="Q41" s="7">
        <f t="shared" si="4"/>
        <v>4</v>
      </c>
      <c r="R41" s="31">
        <v>0</v>
      </c>
      <c r="S41" s="7">
        <f t="shared" si="5"/>
        <v>0</v>
      </c>
      <c r="T41" s="7">
        <f t="shared" si="5"/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4">
        <v>0</v>
      </c>
      <c r="AH41" s="55">
        <v>0</v>
      </c>
      <c r="AI41" s="55">
        <v>0</v>
      </c>
      <c r="AJ41" s="55">
        <v>0</v>
      </c>
      <c r="AK41" s="55">
        <v>0</v>
      </c>
      <c r="AL41" s="55">
        <v>0</v>
      </c>
      <c r="AM41" s="55">
        <v>0</v>
      </c>
      <c r="AN41" s="55">
        <v>0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</row>
    <row r="42" spans="1:238" s="1" customFormat="1" x14ac:dyDescent="0.2">
      <c r="A42" s="32"/>
      <c r="B42" s="33"/>
      <c r="C42" s="32" t="s">
        <v>11</v>
      </c>
      <c r="D42" s="34" t="s">
        <v>12</v>
      </c>
      <c r="E42" s="62"/>
      <c r="F42" s="35">
        <f t="shared" ref="F42:AN42" si="6">SUM(F5:F41)</f>
        <v>100</v>
      </c>
      <c r="G42" s="35">
        <f t="shared" si="6"/>
        <v>100</v>
      </c>
      <c r="H42" s="35">
        <f t="shared" si="6"/>
        <v>100</v>
      </c>
      <c r="I42" s="35">
        <f t="shared" si="6"/>
        <v>100</v>
      </c>
      <c r="J42" s="35">
        <f t="shared" si="6"/>
        <v>100</v>
      </c>
      <c r="K42" s="35">
        <f t="shared" si="6"/>
        <v>100</v>
      </c>
      <c r="L42" s="35">
        <f t="shared" si="6"/>
        <v>100</v>
      </c>
      <c r="M42" s="35">
        <f t="shared" si="6"/>
        <v>100</v>
      </c>
      <c r="N42" s="35">
        <f t="shared" si="6"/>
        <v>100.00000000000001</v>
      </c>
      <c r="O42" s="35">
        <f t="shared" si="6"/>
        <v>100</v>
      </c>
      <c r="P42" s="35">
        <f t="shared" si="6"/>
        <v>100.00000000000001</v>
      </c>
      <c r="Q42" s="35">
        <f t="shared" si="6"/>
        <v>99.999999999999986</v>
      </c>
      <c r="R42" s="35">
        <f t="shared" si="6"/>
        <v>100</v>
      </c>
      <c r="S42" s="35">
        <f t="shared" si="6"/>
        <v>100.33333333333334</v>
      </c>
      <c r="T42" s="35">
        <f t="shared" si="6"/>
        <v>99.999999999999986</v>
      </c>
      <c r="U42" s="35">
        <f t="shared" si="6"/>
        <v>100</v>
      </c>
      <c r="V42" s="35">
        <f t="shared" si="6"/>
        <v>99.909090909090907</v>
      </c>
      <c r="W42" s="35">
        <f t="shared" si="6"/>
        <v>100</v>
      </c>
      <c r="X42" s="35">
        <f t="shared" si="6"/>
        <v>100</v>
      </c>
      <c r="Y42" s="35">
        <f t="shared" si="6"/>
        <v>100</v>
      </c>
      <c r="Z42" s="35">
        <f t="shared" si="6"/>
        <v>100</v>
      </c>
      <c r="AA42" s="35">
        <f t="shared" si="6"/>
        <v>100</v>
      </c>
      <c r="AB42" s="35">
        <f t="shared" si="6"/>
        <v>100</v>
      </c>
      <c r="AC42" s="35">
        <f t="shared" si="6"/>
        <v>100</v>
      </c>
      <c r="AD42" s="35">
        <f t="shared" si="6"/>
        <v>100</v>
      </c>
      <c r="AE42" s="35">
        <f t="shared" si="6"/>
        <v>100</v>
      </c>
      <c r="AF42" s="35">
        <f t="shared" si="6"/>
        <v>100</v>
      </c>
      <c r="AG42" s="35">
        <f t="shared" si="6"/>
        <v>100</v>
      </c>
      <c r="AH42" s="35">
        <f t="shared" si="6"/>
        <v>100</v>
      </c>
      <c r="AI42" s="35">
        <f t="shared" si="6"/>
        <v>100</v>
      </c>
      <c r="AJ42" s="35">
        <f t="shared" si="6"/>
        <v>100</v>
      </c>
      <c r="AK42" s="35">
        <f t="shared" si="6"/>
        <v>100</v>
      </c>
      <c r="AL42" s="35">
        <f t="shared" si="6"/>
        <v>100</v>
      </c>
      <c r="AM42" s="35">
        <f t="shared" si="6"/>
        <v>100</v>
      </c>
      <c r="AN42" s="35">
        <f t="shared" si="6"/>
        <v>100</v>
      </c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</row>
    <row r="44" spans="1:238" ht="15.75" x14ac:dyDescent="0.25">
      <c r="A44" s="50" t="s">
        <v>24</v>
      </c>
    </row>
    <row r="45" spans="1:238" s="13" customFormat="1" ht="25.5" x14ac:dyDescent="0.2">
      <c r="A45" s="45" t="s">
        <v>0</v>
      </c>
      <c r="B45" s="45" t="s">
        <v>25</v>
      </c>
      <c r="C45" s="46" t="s">
        <v>26</v>
      </c>
      <c r="D45" s="46" t="s">
        <v>22</v>
      </c>
      <c r="E45" s="59"/>
      <c r="F45" s="47">
        <v>1984</v>
      </c>
      <c r="G45" s="47">
        <f t="shared" ref="G45:V45" si="7">F45+1</f>
        <v>1985</v>
      </c>
      <c r="H45" s="47">
        <f t="shared" si="7"/>
        <v>1986</v>
      </c>
      <c r="I45" s="47">
        <f t="shared" si="7"/>
        <v>1987</v>
      </c>
      <c r="J45" s="47">
        <f t="shared" si="7"/>
        <v>1988</v>
      </c>
      <c r="K45" s="47">
        <f t="shared" si="7"/>
        <v>1989</v>
      </c>
      <c r="L45" s="47">
        <f t="shared" si="7"/>
        <v>1990</v>
      </c>
      <c r="M45" s="47">
        <f t="shared" si="7"/>
        <v>1991</v>
      </c>
      <c r="N45" s="47">
        <f t="shared" si="7"/>
        <v>1992</v>
      </c>
      <c r="O45" s="47">
        <f t="shared" si="7"/>
        <v>1993</v>
      </c>
      <c r="P45" s="47">
        <f t="shared" si="7"/>
        <v>1994</v>
      </c>
      <c r="Q45" s="47">
        <f t="shared" si="7"/>
        <v>1995</v>
      </c>
      <c r="R45" s="47">
        <f t="shared" si="7"/>
        <v>1996</v>
      </c>
      <c r="S45" s="47">
        <f t="shared" si="7"/>
        <v>1997</v>
      </c>
      <c r="T45" s="47">
        <f t="shared" si="7"/>
        <v>1998</v>
      </c>
      <c r="U45" s="47">
        <f t="shared" si="7"/>
        <v>1999</v>
      </c>
      <c r="V45" s="47">
        <f t="shared" si="7"/>
        <v>2000</v>
      </c>
      <c r="W45" s="15">
        <v>2001</v>
      </c>
      <c r="X45" s="15">
        <v>2002</v>
      </c>
      <c r="Y45" s="12">
        <v>2003</v>
      </c>
      <c r="Z45" s="15">
        <v>2004</v>
      </c>
      <c r="AA45" s="15">
        <v>2005</v>
      </c>
      <c r="AB45" s="15">
        <v>2006</v>
      </c>
      <c r="AC45" s="15">
        <v>2007</v>
      </c>
      <c r="AD45" s="15">
        <v>2008</v>
      </c>
      <c r="AE45" s="15">
        <v>2009</v>
      </c>
      <c r="AF45" s="15">
        <v>2010</v>
      </c>
      <c r="AG45" s="15">
        <v>2011</v>
      </c>
      <c r="AH45" s="15">
        <v>2012</v>
      </c>
      <c r="AI45" s="15">
        <v>2013</v>
      </c>
      <c r="AJ45" s="15">
        <v>2014</v>
      </c>
      <c r="AK45" s="15">
        <v>2015</v>
      </c>
      <c r="AL45" s="15">
        <v>2016</v>
      </c>
      <c r="AM45" s="15">
        <v>2017</v>
      </c>
      <c r="AN45" s="15">
        <v>2018</v>
      </c>
    </row>
    <row r="46" spans="1:238" s="1" customFormat="1" x14ac:dyDescent="0.2">
      <c r="B46" s="40"/>
      <c r="C46" s="2"/>
      <c r="D46" s="6" t="s">
        <v>2</v>
      </c>
      <c r="E46" s="64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39"/>
      <c r="W46" s="5"/>
      <c r="X46" s="5"/>
      <c r="Y46" s="5"/>
      <c r="Z46" s="5"/>
      <c r="AA46" s="5"/>
      <c r="AB46" s="5"/>
      <c r="AC46" s="5"/>
      <c r="AG46" s="2"/>
      <c r="AH46" s="2"/>
      <c r="AI46" s="2"/>
      <c r="AJ46" s="2"/>
      <c r="AK46" s="2"/>
      <c r="AL46" s="2"/>
      <c r="AM46" s="2"/>
      <c r="AN46" s="2"/>
    </row>
    <row r="47" spans="1:238" s="1" customFormat="1" x14ac:dyDescent="0.2">
      <c r="A47" s="2" t="s">
        <v>27</v>
      </c>
      <c r="B47" s="3" t="s">
        <v>5</v>
      </c>
      <c r="C47" s="2" t="s">
        <v>13</v>
      </c>
      <c r="D47" s="4"/>
      <c r="E47" s="61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7">
        <f>L47+($R47-$L47)/6</f>
        <v>0.16666666666666666</v>
      </c>
      <c r="N47" s="7">
        <f>M47+($R47-$L47)/6</f>
        <v>0.33333333333333331</v>
      </c>
      <c r="O47" s="7">
        <f>N47+($R47-$L47)/6</f>
        <v>0.5</v>
      </c>
      <c r="P47" s="7">
        <f>O47+($R47-$L47)/6</f>
        <v>0.66666666666666663</v>
      </c>
      <c r="Q47" s="7">
        <f>P47+($R47-$L47)/6</f>
        <v>0.83333333333333326</v>
      </c>
      <c r="R47" s="8">
        <v>1</v>
      </c>
      <c r="S47" s="7">
        <f>R47+($U47-$R47)/3</f>
        <v>1</v>
      </c>
      <c r="T47" s="7">
        <v>1</v>
      </c>
      <c r="U47" s="6">
        <v>1</v>
      </c>
      <c r="V47" s="9">
        <v>2</v>
      </c>
      <c r="W47" s="6">
        <v>5</v>
      </c>
      <c r="X47" s="6">
        <v>8</v>
      </c>
      <c r="Y47" s="1">
        <v>6</v>
      </c>
      <c r="Z47" s="1">
        <v>6</v>
      </c>
      <c r="AA47" s="1">
        <v>7</v>
      </c>
      <c r="AB47" s="1">
        <v>7</v>
      </c>
      <c r="AC47" s="1">
        <v>8</v>
      </c>
      <c r="AD47" s="2">
        <v>10</v>
      </c>
      <c r="AE47" s="2">
        <v>10</v>
      </c>
      <c r="AF47" s="2">
        <v>10</v>
      </c>
      <c r="AG47" s="2">
        <v>14</v>
      </c>
      <c r="AH47" s="2">
        <v>14</v>
      </c>
      <c r="AI47" s="2">
        <v>14</v>
      </c>
      <c r="AJ47" s="2">
        <v>14</v>
      </c>
      <c r="AK47" s="2">
        <v>14</v>
      </c>
      <c r="AL47" s="2">
        <v>14</v>
      </c>
      <c r="AM47" s="2">
        <v>14</v>
      </c>
      <c r="AN47" s="2">
        <v>14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</row>
    <row r="48" spans="1:238" s="1" customFormat="1" x14ac:dyDescent="0.2">
      <c r="A48" s="10"/>
      <c r="B48" s="3" t="s">
        <v>5</v>
      </c>
      <c r="C48" s="2" t="s">
        <v>14</v>
      </c>
      <c r="D48" s="4"/>
      <c r="E48" s="61"/>
      <c r="F48" s="6"/>
      <c r="G48" s="6"/>
      <c r="H48" s="6"/>
      <c r="I48" s="6"/>
      <c r="J48" s="6"/>
      <c r="K48" s="6"/>
      <c r="L48" s="6"/>
      <c r="M48" s="7"/>
      <c r="N48" s="7"/>
      <c r="O48" s="7"/>
      <c r="P48" s="7"/>
      <c r="Q48" s="7"/>
      <c r="R48" s="8"/>
      <c r="S48" s="7"/>
      <c r="T48" s="7">
        <v>1</v>
      </c>
      <c r="U48" s="6">
        <v>1</v>
      </c>
      <c r="V48" s="9">
        <v>3</v>
      </c>
      <c r="W48" s="6">
        <v>6</v>
      </c>
      <c r="X48" s="6">
        <v>8</v>
      </c>
      <c r="Y48" s="1">
        <v>7</v>
      </c>
      <c r="Z48" s="1">
        <v>7</v>
      </c>
      <c r="AA48" s="1">
        <v>7</v>
      </c>
      <c r="AB48" s="1">
        <v>8</v>
      </c>
      <c r="AC48" s="1">
        <v>8</v>
      </c>
      <c r="AD48" s="2">
        <v>9</v>
      </c>
      <c r="AE48" s="2">
        <v>9</v>
      </c>
      <c r="AF48" s="2">
        <v>9</v>
      </c>
      <c r="AG48" s="2">
        <v>11</v>
      </c>
      <c r="AH48" s="2">
        <v>11</v>
      </c>
      <c r="AI48" s="2">
        <v>11</v>
      </c>
      <c r="AJ48" s="2">
        <v>11</v>
      </c>
      <c r="AK48" s="2">
        <v>11</v>
      </c>
      <c r="AL48" s="2">
        <v>11</v>
      </c>
      <c r="AM48" s="2">
        <v>11</v>
      </c>
      <c r="AN48" s="2">
        <v>11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</row>
    <row r="49" spans="1:238" s="1" customFormat="1" x14ac:dyDescent="0.2">
      <c r="A49" s="2"/>
      <c r="B49" s="3" t="s">
        <v>8</v>
      </c>
      <c r="C49" s="2" t="s">
        <v>13</v>
      </c>
      <c r="D49" s="4"/>
      <c r="E49" s="61"/>
      <c r="F49" s="6"/>
      <c r="G49" s="6"/>
      <c r="H49" s="6"/>
      <c r="I49" s="6"/>
      <c r="J49" s="6"/>
      <c r="K49" s="6"/>
      <c r="L49" s="6"/>
      <c r="M49" s="7"/>
      <c r="N49" s="7"/>
      <c r="O49" s="7"/>
      <c r="P49" s="7"/>
      <c r="Q49" s="7"/>
      <c r="R49" s="8"/>
      <c r="S49" s="7"/>
      <c r="T49" s="7"/>
      <c r="U49" s="6"/>
      <c r="V49" s="9"/>
      <c r="W49" s="6"/>
      <c r="X49" s="6"/>
      <c r="Y49" s="1">
        <v>0</v>
      </c>
      <c r="Z49" s="1">
        <v>0</v>
      </c>
      <c r="AA49" s="1">
        <v>0</v>
      </c>
      <c r="AB49" s="1">
        <v>1</v>
      </c>
      <c r="AC49" s="1">
        <v>2</v>
      </c>
      <c r="AD49" s="2">
        <v>2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2</v>
      </c>
      <c r="AN49" s="2">
        <v>2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</row>
    <row r="50" spans="1:238" s="1" customFormat="1" x14ac:dyDescent="0.2">
      <c r="B50" s="11" t="s">
        <v>8</v>
      </c>
      <c r="C50" s="2" t="s">
        <v>14</v>
      </c>
      <c r="D50" s="4"/>
      <c r="E50" s="61"/>
      <c r="X50" s="2"/>
      <c r="Y50" s="2">
        <v>0</v>
      </c>
      <c r="Z50" s="2">
        <v>0</v>
      </c>
      <c r="AA50" s="2">
        <v>0</v>
      </c>
      <c r="AB50" s="2">
        <v>2</v>
      </c>
      <c r="AC50" s="2">
        <v>3</v>
      </c>
      <c r="AD50" s="2">
        <v>3</v>
      </c>
      <c r="AE50" s="2">
        <v>3</v>
      </c>
      <c r="AF50" s="2">
        <v>3</v>
      </c>
      <c r="AG50" s="2">
        <v>3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</row>
    <row r="51" spans="1:238" s="1" customFormat="1" x14ac:dyDescent="0.2">
      <c r="B51" s="11" t="s">
        <v>8</v>
      </c>
      <c r="C51" s="2" t="s">
        <v>17</v>
      </c>
      <c r="D51" s="2"/>
      <c r="E51" s="60"/>
      <c r="N51" s="1">
        <v>0</v>
      </c>
      <c r="O51" s="1">
        <v>0</v>
      </c>
      <c r="P51" s="1">
        <v>0</v>
      </c>
      <c r="W51" s="1">
        <v>1</v>
      </c>
      <c r="X51" s="2">
        <v>2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</row>
    <row r="52" spans="1:238" s="1" customFormat="1" x14ac:dyDescent="0.2">
      <c r="B52" s="11" t="s">
        <v>5</v>
      </c>
      <c r="C52" s="2" t="s">
        <v>18</v>
      </c>
      <c r="D52" s="2"/>
      <c r="E52" s="60"/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2</v>
      </c>
      <c r="U52" s="1">
        <v>2</v>
      </c>
      <c r="V52" s="1">
        <v>2</v>
      </c>
      <c r="W52" s="1">
        <v>2</v>
      </c>
      <c r="X52" s="2">
        <v>2</v>
      </c>
      <c r="Y52" s="2">
        <v>1</v>
      </c>
      <c r="Z52" s="2">
        <v>1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5</v>
      </c>
      <c r="AH52" s="2">
        <v>5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2">
        <v>5</v>
      </c>
    </row>
    <row r="53" spans="1:238" s="1" customFormat="1" x14ac:dyDescent="0.2">
      <c r="B53" s="11" t="s">
        <v>8</v>
      </c>
      <c r="C53" s="2" t="s">
        <v>16</v>
      </c>
      <c r="D53" s="2"/>
      <c r="E53" s="60"/>
      <c r="X53" s="2"/>
      <c r="Y53" s="2"/>
      <c r="Z53" s="2"/>
      <c r="AA53" s="2"/>
      <c r="AB53" s="2"/>
      <c r="AC53" s="2"/>
      <c r="AG53" s="2"/>
      <c r="AH53" s="2"/>
      <c r="AI53" s="2"/>
      <c r="AJ53" s="2"/>
      <c r="AK53" s="2"/>
      <c r="AL53" s="2"/>
      <c r="AM53" s="2"/>
      <c r="AN53" s="2"/>
    </row>
    <row r="54" spans="1:238" s="1" customFormat="1" x14ac:dyDescent="0.2">
      <c r="A54" s="13"/>
      <c r="B54" s="14" t="s">
        <v>5</v>
      </c>
      <c r="C54" s="12" t="s">
        <v>16</v>
      </c>
      <c r="D54" s="15"/>
      <c r="E54" s="65"/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7">
        <f>L54+($R54-$L54)/6</f>
        <v>0</v>
      </c>
      <c r="N54" s="17">
        <f>M54+($R54-$L54)/6</f>
        <v>0</v>
      </c>
      <c r="O54" s="17"/>
      <c r="P54" s="17"/>
      <c r="Q54" s="17"/>
      <c r="R54" s="18"/>
      <c r="S54" s="17"/>
      <c r="T54" s="17"/>
      <c r="U54" s="16"/>
      <c r="V54" s="19"/>
      <c r="W54" s="16"/>
      <c r="X54" s="16"/>
      <c r="Y54" s="13"/>
      <c r="Z54" s="13"/>
      <c r="AA54" s="13"/>
      <c r="AB54" s="13"/>
      <c r="AC54" s="13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</row>
    <row r="55" spans="1:238" s="1" customFormat="1" x14ac:dyDescent="0.2">
      <c r="A55" s="2" t="s">
        <v>20</v>
      </c>
      <c r="B55" s="3" t="s">
        <v>5</v>
      </c>
      <c r="C55" s="2" t="s">
        <v>13</v>
      </c>
      <c r="D55" s="1">
        <v>24</v>
      </c>
      <c r="E55" s="60"/>
      <c r="F55" s="7">
        <v>0</v>
      </c>
      <c r="G55" s="7">
        <v>0</v>
      </c>
      <c r="H55" s="7">
        <v>0</v>
      </c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</row>
    <row r="56" spans="1:238" s="1" customFormat="1" x14ac:dyDescent="0.2">
      <c r="A56" s="2"/>
      <c r="B56" s="3" t="s">
        <v>5</v>
      </c>
      <c r="C56" s="2" t="s">
        <v>13</v>
      </c>
      <c r="D56" s="4">
        <v>12</v>
      </c>
      <c r="E56" s="61"/>
      <c r="F56" s="7"/>
      <c r="G56" s="7"/>
      <c r="H56" s="7"/>
      <c r="I56" s="7">
        <v>0</v>
      </c>
      <c r="J56" s="7">
        <v>0</v>
      </c>
      <c r="K56" s="7">
        <v>0</v>
      </c>
      <c r="L56" s="7">
        <v>0</v>
      </c>
      <c r="M56" s="7">
        <v>1.1111111111111112</v>
      </c>
      <c r="N56" s="7">
        <v>1</v>
      </c>
      <c r="O56" s="7">
        <v>2</v>
      </c>
      <c r="P56" s="7">
        <v>3</v>
      </c>
      <c r="Q56" s="7">
        <v>4</v>
      </c>
      <c r="R56" s="7">
        <v>5</v>
      </c>
      <c r="S56" s="7">
        <v>6</v>
      </c>
      <c r="T56" s="7">
        <v>6</v>
      </c>
      <c r="U56" s="6">
        <v>10</v>
      </c>
      <c r="V56" s="6">
        <v>7</v>
      </c>
      <c r="W56" s="6">
        <v>7</v>
      </c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</row>
    <row r="57" spans="1:238" s="1" customFormat="1" x14ac:dyDescent="0.2">
      <c r="A57" s="2"/>
      <c r="B57" s="3" t="s">
        <v>5</v>
      </c>
      <c r="C57" s="2" t="s">
        <v>13</v>
      </c>
      <c r="D57" s="4">
        <v>6</v>
      </c>
      <c r="E57" s="61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6"/>
      <c r="V57" s="6"/>
      <c r="W57" s="6"/>
      <c r="X57" s="6">
        <v>7</v>
      </c>
      <c r="Y57" s="1">
        <v>9</v>
      </c>
      <c r="Z57" s="1">
        <v>8</v>
      </c>
      <c r="AA57" s="1">
        <v>7</v>
      </c>
      <c r="AB57" s="1">
        <v>6</v>
      </c>
      <c r="AC57" s="1">
        <v>4</v>
      </c>
      <c r="AD57" s="2">
        <v>2</v>
      </c>
      <c r="AE57" s="2">
        <v>2</v>
      </c>
      <c r="AF57" s="2">
        <v>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</row>
    <row r="58" spans="1:238" s="1" customFormat="1" x14ac:dyDescent="0.2">
      <c r="A58" s="2"/>
      <c r="B58" s="3" t="s">
        <v>5</v>
      </c>
      <c r="C58" s="2" t="s">
        <v>13</v>
      </c>
      <c r="D58" s="4">
        <v>4</v>
      </c>
      <c r="E58" s="61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6"/>
      <c r="V58" s="6"/>
      <c r="W58" s="6"/>
      <c r="X58" s="6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</row>
    <row r="59" spans="1:238" s="1" customFormat="1" x14ac:dyDescent="0.2">
      <c r="A59" s="2"/>
      <c r="B59" s="3" t="s">
        <v>5</v>
      </c>
      <c r="C59" s="2" t="s">
        <v>14</v>
      </c>
      <c r="D59" s="1">
        <v>24</v>
      </c>
      <c r="E59" s="60"/>
      <c r="F59" s="7">
        <v>0</v>
      </c>
      <c r="G59" s="7">
        <v>0</v>
      </c>
      <c r="H59" s="7">
        <v>0</v>
      </c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</row>
    <row r="60" spans="1:238" s="1" customFormat="1" x14ac:dyDescent="0.2">
      <c r="A60" s="2"/>
      <c r="B60" s="3" t="s">
        <v>5</v>
      </c>
      <c r="C60" s="2" t="s">
        <v>14</v>
      </c>
      <c r="D60" s="4">
        <v>12</v>
      </c>
      <c r="E60" s="61"/>
      <c r="F60" s="7"/>
      <c r="G60" s="7"/>
      <c r="H60" s="7"/>
      <c r="I60" s="7">
        <v>0</v>
      </c>
      <c r="J60" s="7">
        <v>0</v>
      </c>
      <c r="K60" s="7">
        <v>0</v>
      </c>
      <c r="L60" s="7">
        <v>0</v>
      </c>
      <c r="M60" s="7">
        <v>0.55555555555555558</v>
      </c>
      <c r="N60" s="7">
        <v>2</v>
      </c>
      <c r="O60" s="7">
        <v>3</v>
      </c>
      <c r="P60" s="7">
        <v>3</v>
      </c>
      <c r="Q60" s="7">
        <v>5</v>
      </c>
      <c r="R60" s="7">
        <v>5</v>
      </c>
      <c r="S60" s="7">
        <v>6</v>
      </c>
      <c r="T60" s="7">
        <v>7</v>
      </c>
      <c r="U60" s="6">
        <v>5</v>
      </c>
      <c r="V60" s="6">
        <v>7</v>
      </c>
      <c r="W60" s="6">
        <v>8</v>
      </c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</row>
    <row r="61" spans="1:238" s="1" customFormat="1" x14ac:dyDescent="0.2">
      <c r="A61" s="2"/>
      <c r="B61" s="3" t="s">
        <v>5</v>
      </c>
      <c r="C61" s="2" t="s">
        <v>14</v>
      </c>
      <c r="D61" s="4">
        <v>6</v>
      </c>
      <c r="E61" s="61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6"/>
      <c r="V61" s="6"/>
      <c r="W61" s="6"/>
      <c r="X61" s="6">
        <v>8</v>
      </c>
      <c r="Y61" s="1">
        <v>9</v>
      </c>
      <c r="Z61" s="1">
        <v>8</v>
      </c>
      <c r="AA61" s="1">
        <v>7</v>
      </c>
      <c r="AB61" s="1">
        <v>6</v>
      </c>
      <c r="AC61" s="1">
        <v>4</v>
      </c>
      <c r="AD61" s="2">
        <v>3</v>
      </c>
      <c r="AE61" s="2">
        <v>3</v>
      </c>
      <c r="AF61" s="2">
        <v>3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</row>
    <row r="62" spans="1:238" s="1" customFormat="1" x14ac:dyDescent="0.2">
      <c r="A62" s="2"/>
      <c r="B62" s="3" t="s">
        <v>5</v>
      </c>
      <c r="C62" s="2" t="s">
        <v>14</v>
      </c>
      <c r="D62" s="4">
        <v>4</v>
      </c>
      <c r="E62" s="61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6"/>
      <c r="V62" s="6"/>
      <c r="W62" s="6"/>
      <c r="X62" s="6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</row>
    <row r="63" spans="1:238" s="1" customFormat="1" x14ac:dyDescent="0.2">
      <c r="A63" s="2"/>
      <c r="B63" s="3" t="s">
        <v>8</v>
      </c>
      <c r="C63" s="2" t="s">
        <v>13</v>
      </c>
      <c r="D63" s="4"/>
      <c r="E63" s="61"/>
      <c r="F63" s="7"/>
      <c r="G63" s="7"/>
      <c r="H63" s="7"/>
      <c r="I63" s="7"/>
      <c r="J63" s="7"/>
      <c r="K63" s="7"/>
      <c r="L63" s="7"/>
      <c r="M63" s="7">
        <v>1</v>
      </c>
      <c r="N63" s="7">
        <v>1</v>
      </c>
      <c r="O63" s="7">
        <v>2</v>
      </c>
      <c r="P63" s="7">
        <v>3</v>
      </c>
      <c r="Q63" s="7">
        <v>4</v>
      </c>
      <c r="R63" s="7">
        <v>4</v>
      </c>
      <c r="S63" s="7">
        <v>5</v>
      </c>
      <c r="T63" s="7">
        <v>5</v>
      </c>
      <c r="U63" s="6">
        <v>6</v>
      </c>
      <c r="V63" s="6">
        <v>6</v>
      </c>
      <c r="W63" s="6">
        <v>11</v>
      </c>
      <c r="X63" s="6">
        <v>11</v>
      </c>
      <c r="Y63" s="6">
        <v>13</v>
      </c>
      <c r="Z63" s="6">
        <v>14</v>
      </c>
      <c r="AA63" s="6">
        <v>14</v>
      </c>
      <c r="AB63" s="6">
        <v>14</v>
      </c>
      <c r="AC63" s="6">
        <v>14</v>
      </c>
      <c r="AD63" s="6">
        <v>14</v>
      </c>
      <c r="AE63" s="6">
        <v>14</v>
      </c>
      <c r="AF63" s="6">
        <v>14</v>
      </c>
      <c r="AG63" s="6">
        <v>14</v>
      </c>
      <c r="AH63" s="6">
        <v>14</v>
      </c>
      <c r="AI63" s="6">
        <v>14</v>
      </c>
      <c r="AJ63" s="6">
        <v>14</v>
      </c>
      <c r="AK63" s="6">
        <v>14</v>
      </c>
      <c r="AL63" s="6">
        <v>14</v>
      </c>
      <c r="AM63" s="6">
        <v>14</v>
      </c>
      <c r="AN63" s="6">
        <v>14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</row>
    <row r="64" spans="1:238" s="1" customFormat="1" x14ac:dyDescent="0.2">
      <c r="A64" s="2"/>
      <c r="B64" s="3" t="s">
        <v>8</v>
      </c>
      <c r="C64" s="2" t="s">
        <v>14</v>
      </c>
      <c r="D64" s="4"/>
      <c r="E64" s="61"/>
      <c r="F64" s="7"/>
      <c r="G64" s="7"/>
      <c r="H64" s="7"/>
      <c r="I64" s="7"/>
      <c r="J64" s="7"/>
      <c r="K64" s="7"/>
      <c r="L64" s="7"/>
      <c r="M64" s="7">
        <v>1</v>
      </c>
      <c r="N64" s="7">
        <v>3</v>
      </c>
      <c r="O64" s="7">
        <v>3</v>
      </c>
      <c r="P64" s="7">
        <v>6</v>
      </c>
      <c r="Q64" s="7">
        <v>6</v>
      </c>
      <c r="R64" s="7">
        <v>9</v>
      </c>
      <c r="S64" s="7">
        <v>10</v>
      </c>
      <c r="T64" s="7">
        <v>12</v>
      </c>
      <c r="U64" s="6">
        <v>13</v>
      </c>
      <c r="V64" s="6">
        <v>14</v>
      </c>
      <c r="W64" s="6">
        <v>16</v>
      </c>
      <c r="X64" s="6">
        <v>15</v>
      </c>
      <c r="Y64" s="6">
        <v>20</v>
      </c>
      <c r="Z64" s="6">
        <v>23</v>
      </c>
      <c r="AA64" s="6">
        <v>28</v>
      </c>
      <c r="AB64" s="6">
        <v>30</v>
      </c>
      <c r="AC64" s="6">
        <v>32</v>
      </c>
      <c r="AD64" s="6">
        <v>32</v>
      </c>
      <c r="AE64" s="6">
        <v>32</v>
      </c>
      <c r="AF64" s="6">
        <v>32</v>
      </c>
      <c r="AG64" s="6">
        <v>33</v>
      </c>
      <c r="AH64" s="6">
        <v>33</v>
      </c>
      <c r="AI64" s="6">
        <v>33</v>
      </c>
      <c r="AJ64" s="6">
        <v>33</v>
      </c>
      <c r="AK64" s="6">
        <v>33</v>
      </c>
      <c r="AL64" s="6">
        <v>33</v>
      </c>
      <c r="AM64" s="6">
        <v>33</v>
      </c>
      <c r="AN64" s="6">
        <v>33</v>
      </c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</row>
    <row r="65" spans="1:238" s="1" customFormat="1" x14ac:dyDescent="0.2">
      <c r="A65" s="2"/>
      <c r="B65" s="3" t="s">
        <v>8</v>
      </c>
      <c r="C65" s="2" t="s">
        <v>19</v>
      </c>
      <c r="D65" s="4"/>
      <c r="E65" s="61"/>
      <c r="F65" s="7"/>
      <c r="G65" s="7"/>
      <c r="H65" s="7"/>
      <c r="I65" s="7"/>
      <c r="J65" s="7"/>
      <c r="K65" s="7"/>
      <c r="L65" s="7"/>
      <c r="M65" s="7">
        <v>1</v>
      </c>
      <c r="N65" s="7">
        <v>4</v>
      </c>
      <c r="O65" s="7">
        <v>4</v>
      </c>
      <c r="P65" s="7">
        <v>6</v>
      </c>
      <c r="Q65" s="7">
        <v>6</v>
      </c>
      <c r="R65" s="7">
        <v>9</v>
      </c>
      <c r="S65" s="7">
        <v>10</v>
      </c>
      <c r="T65" s="7">
        <v>12</v>
      </c>
      <c r="U65" s="6">
        <v>13</v>
      </c>
      <c r="V65" s="6">
        <v>14</v>
      </c>
      <c r="W65" s="6">
        <v>16</v>
      </c>
      <c r="X65" s="6">
        <v>15</v>
      </c>
      <c r="Y65" s="6">
        <v>21</v>
      </c>
      <c r="Z65" s="6">
        <v>23</v>
      </c>
      <c r="AA65" s="6">
        <v>18</v>
      </c>
      <c r="AB65" s="6">
        <v>14</v>
      </c>
      <c r="AC65" s="6">
        <v>13</v>
      </c>
      <c r="AD65" s="6">
        <v>13</v>
      </c>
      <c r="AE65" s="6">
        <v>13</v>
      </c>
      <c r="AF65" s="6">
        <v>13</v>
      </c>
      <c r="AG65" s="6">
        <v>13</v>
      </c>
      <c r="AH65" s="6">
        <v>13</v>
      </c>
      <c r="AI65" s="6">
        <v>13</v>
      </c>
      <c r="AJ65" s="6">
        <v>13</v>
      </c>
      <c r="AK65" s="6">
        <v>13</v>
      </c>
      <c r="AL65" s="6">
        <v>13</v>
      </c>
      <c r="AM65" s="6">
        <v>13</v>
      </c>
      <c r="AN65" s="6">
        <v>13</v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</row>
    <row r="66" spans="1:238" s="1" customFormat="1" x14ac:dyDescent="0.2">
      <c r="A66" s="2"/>
      <c r="B66" s="11" t="s">
        <v>8</v>
      </c>
      <c r="C66" s="2" t="s">
        <v>15</v>
      </c>
      <c r="D66" s="4"/>
      <c r="E66" s="61"/>
      <c r="F66" s="7"/>
      <c r="G66" s="7"/>
      <c r="H66" s="7"/>
      <c r="I66" s="7"/>
      <c r="J66" s="7"/>
      <c r="K66" s="7"/>
      <c r="L66" s="7"/>
      <c r="M66" s="7">
        <v>1</v>
      </c>
      <c r="N66" s="7">
        <v>1</v>
      </c>
      <c r="O66" s="7">
        <v>2</v>
      </c>
      <c r="P66" s="7">
        <v>3</v>
      </c>
      <c r="Q66" s="7">
        <v>3</v>
      </c>
      <c r="R66" s="7">
        <v>4</v>
      </c>
      <c r="S66" s="7">
        <v>4</v>
      </c>
      <c r="T66" s="7">
        <v>4</v>
      </c>
      <c r="U66" s="6">
        <v>4</v>
      </c>
      <c r="V66" s="6">
        <v>4</v>
      </c>
      <c r="W66" s="6">
        <v>5</v>
      </c>
      <c r="X66" s="6">
        <v>5</v>
      </c>
      <c r="Y66" s="6">
        <v>3</v>
      </c>
      <c r="Z66" s="6">
        <v>3</v>
      </c>
      <c r="AA66" s="6">
        <v>3</v>
      </c>
      <c r="AB66" s="6">
        <v>3</v>
      </c>
      <c r="AC66" s="6">
        <v>3</v>
      </c>
      <c r="AD66" s="6">
        <v>2</v>
      </c>
      <c r="AE66" s="6">
        <v>2</v>
      </c>
      <c r="AF66" s="6">
        <v>2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</row>
    <row r="67" spans="1:238" s="1" customFormat="1" x14ac:dyDescent="0.2">
      <c r="A67" s="2"/>
      <c r="B67" s="11" t="s">
        <v>5</v>
      </c>
      <c r="C67" s="2" t="s">
        <v>15</v>
      </c>
      <c r="D67" s="1">
        <v>24</v>
      </c>
      <c r="E67" s="60"/>
      <c r="F67" s="7"/>
      <c r="G67" s="7"/>
      <c r="H67" s="7"/>
      <c r="I67" s="53"/>
      <c r="J67" s="53"/>
      <c r="K67" s="53"/>
      <c r="L67" s="53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</row>
    <row r="68" spans="1:238" s="1" customFormat="1" x14ac:dyDescent="0.2">
      <c r="A68" s="2"/>
      <c r="B68" s="11" t="s">
        <v>5</v>
      </c>
      <c r="C68" s="2" t="s">
        <v>15</v>
      </c>
      <c r="D68" s="4">
        <v>12</v>
      </c>
      <c r="E68" s="61"/>
      <c r="F68" s="7"/>
      <c r="G68" s="7"/>
      <c r="H68" s="7"/>
      <c r="I68" s="7"/>
      <c r="J68" s="7"/>
      <c r="K68" s="7"/>
      <c r="L68" s="7"/>
      <c r="M68" s="7">
        <v>1</v>
      </c>
      <c r="N68" s="7">
        <v>1</v>
      </c>
      <c r="O68" s="7">
        <v>2</v>
      </c>
      <c r="P68" s="7">
        <v>2</v>
      </c>
      <c r="Q68" s="7">
        <v>3</v>
      </c>
      <c r="R68" s="7">
        <v>3</v>
      </c>
      <c r="S68" s="7">
        <v>3</v>
      </c>
      <c r="T68" s="7">
        <v>2</v>
      </c>
      <c r="U68" s="6">
        <v>2</v>
      </c>
      <c r="V68" s="6">
        <v>2</v>
      </c>
      <c r="W68" s="6">
        <v>3</v>
      </c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</row>
    <row r="69" spans="1:238" s="1" customFormat="1" x14ac:dyDescent="0.2">
      <c r="A69" s="2"/>
      <c r="B69" s="11" t="s">
        <v>5</v>
      </c>
      <c r="C69" s="2" t="s">
        <v>15</v>
      </c>
      <c r="D69" s="4">
        <v>6</v>
      </c>
      <c r="E69" s="61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6"/>
      <c r="V69" s="6"/>
      <c r="W69" s="6"/>
      <c r="X69" s="6">
        <v>3</v>
      </c>
      <c r="Y69" s="6">
        <v>3</v>
      </c>
      <c r="Z69" s="6">
        <v>3</v>
      </c>
      <c r="AA69" s="6">
        <v>3</v>
      </c>
      <c r="AB69" s="6">
        <v>3</v>
      </c>
      <c r="AC69" s="6">
        <v>3</v>
      </c>
      <c r="AD69" s="6">
        <v>3</v>
      </c>
      <c r="AE69" s="6">
        <v>3</v>
      </c>
      <c r="AF69" s="6">
        <v>3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</row>
    <row r="70" spans="1:238" s="1" customFormat="1" x14ac:dyDescent="0.2">
      <c r="A70" s="2"/>
      <c r="B70" s="11" t="s">
        <v>5</v>
      </c>
      <c r="C70" s="2" t="s">
        <v>15</v>
      </c>
      <c r="D70" s="4">
        <v>4</v>
      </c>
      <c r="E70" s="61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</row>
    <row r="71" spans="1:238" s="1" customFormat="1" x14ac:dyDescent="0.2">
      <c r="A71" s="2"/>
      <c r="B71" s="11" t="s">
        <v>8</v>
      </c>
      <c r="C71" s="2" t="s">
        <v>16</v>
      </c>
      <c r="D71" s="4"/>
      <c r="E71" s="61"/>
      <c r="F71" s="7"/>
      <c r="G71" s="7"/>
      <c r="H71" s="7"/>
      <c r="I71" s="7"/>
      <c r="J71" s="7"/>
      <c r="K71" s="7"/>
      <c r="L71" s="7"/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2</v>
      </c>
      <c r="AH71" s="6">
        <v>2</v>
      </c>
      <c r="AI71" s="6">
        <v>2</v>
      </c>
      <c r="AJ71" s="6">
        <v>2</v>
      </c>
      <c r="AK71" s="6">
        <v>2</v>
      </c>
      <c r="AL71" s="6">
        <v>2</v>
      </c>
      <c r="AM71" s="6">
        <v>2</v>
      </c>
      <c r="AN71" s="6">
        <v>2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</row>
    <row r="72" spans="1:238" s="51" customFormat="1" x14ac:dyDescent="0.2">
      <c r="A72" s="10"/>
      <c r="B72" s="30" t="s">
        <v>5</v>
      </c>
      <c r="C72" s="10" t="s">
        <v>16</v>
      </c>
      <c r="D72" s="1">
        <v>24</v>
      </c>
      <c r="E72" s="60"/>
      <c r="F72" s="25"/>
      <c r="G72" s="25"/>
      <c r="H72" s="25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</row>
    <row r="73" spans="1:238" s="51" customFormat="1" x14ac:dyDescent="0.2">
      <c r="A73" s="10"/>
      <c r="B73" s="30" t="s">
        <v>5</v>
      </c>
      <c r="C73" s="10" t="s">
        <v>16</v>
      </c>
      <c r="D73" s="4">
        <v>12</v>
      </c>
      <c r="E73" s="61"/>
      <c r="F73" s="25"/>
      <c r="G73" s="25"/>
      <c r="H73" s="25"/>
      <c r="I73" s="25"/>
      <c r="J73" s="25"/>
      <c r="K73" s="25"/>
      <c r="L73" s="25"/>
      <c r="M73" s="25">
        <v>1</v>
      </c>
      <c r="N73" s="25">
        <v>2</v>
      </c>
      <c r="O73" s="25">
        <v>3</v>
      </c>
      <c r="P73" s="25">
        <v>3</v>
      </c>
      <c r="Q73" s="25">
        <v>5</v>
      </c>
      <c r="R73" s="25">
        <v>5</v>
      </c>
      <c r="S73" s="25">
        <v>4</v>
      </c>
      <c r="T73" s="25">
        <v>3</v>
      </c>
      <c r="U73" s="20">
        <v>2</v>
      </c>
      <c r="V73" s="20">
        <v>2</v>
      </c>
      <c r="W73" s="20">
        <v>3</v>
      </c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</row>
    <row r="74" spans="1:238" s="51" customFormat="1" x14ac:dyDescent="0.2">
      <c r="A74" s="10"/>
      <c r="B74" s="30" t="s">
        <v>5</v>
      </c>
      <c r="C74" s="10" t="s">
        <v>16</v>
      </c>
      <c r="D74" s="4">
        <v>6</v>
      </c>
      <c r="E74" s="61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0"/>
      <c r="V74" s="20"/>
      <c r="W74" s="20"/>
      <c r="X74" s="20">
        <v>3</v>
      </c>
      <c r="Y74" s="20">
        <v>3</v>
      </c>
      <c r="Z74" s="20">
        <v>3</v>
      </c>
      <c r="AA74" s="20">
        <v>3</v>
      </c>
      <c r="AB74" s="20">
        <v>3</v>
      </c>
      <c r="AC74" s="20">
        <v>3</v>
      </c>
      <c r="AD74" s="10">
        <v>3</v>
      </c>
      <c r="AE74" s="10">
        <v>3</v>
      </c>
      <c r="AF74" s="10">
        <v>3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</row>
    <row r="75" spans="1:238" s="13" customFormat="1" x14ac:dyDescent="0.2">
      <c r="A75" s="12"/>
      <c r="B75" s="14" t="s">
        <v>5</v>
      </c>
      <c r="C75" s="12" t="s">
        <v>16</v>
      </c>
      <c r="D75" s="15">
        <v>4</v>
      </c>
      <c r="E75" s="65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6"/>
      <c r="V75" s="16"/>
      <c r="W75" s="16"/>
      <c r="X75" s="16"/>
      <c r="Y75" s="16"/>
      <c r="Z75" s="16"/>
      <c r="AA75" s="16"/>
      <c r="AB75" s="16"/>
      <c r="AC75" s="16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</row>
    <row r="76" spans="1:238" s="1" customFormat="1" x14ac:dyDescent="0.2">
      <c r="A76" s="2" t="s">
        <v>21</v>
      </c>
      <c r="B76" s="3" t="s">
        <v>5</v>
      </c>
      <c r="C76" s="2" t="s">
        <v>4</v>
      </c>
      <c r="D76" s="21" t="s">
        <v>6</v>
      </c>
      <c r="E76" s="66"/>
      <c r="F76" s="22">
        <v>25</v>
      </c>
      <c r="G76" s="7">
        <f t="shared" ref="G76:J83" si="8">F76+($K76-$F76)/5</f>
        <v>26</v>
      </c>
      <c r="H76" s="7">
        <f t="shared" si="8"/>
        <v>27</v>
      </c>
      <c r="I76" s="7">
        <f t="shared" si="8"/>
        <v>28</v>
      </c>
      <c r="J76" s="7">
        <f t="shared" si="8"/>
        <v>29</v>
      </c>
      <c r="K76" s="7">
        <v>30</v>
      </c>
      <c r="L76" s="7">
        <v>26</v>
      </c>
      <c r="M76" s="7">
        <f t="shared" ref="M76:Q83" si="9">L76+($R76-$L76)/6</f>
        <v>25</v>
      </c>
      <c r="N76" s="7">
        <f t="shared" si="9"/>
        <v>24</v>
      </c>
      <c r="O76" s="7">
        <f t="shared" si="9"/>
        <v>23</v>
      </c>
      <c r="P76" s="7">
        <f t="shared" si="9"/>
        <v>22</v>
      </c>
      <c r="Q76" s="7">
        <f t="shared" si="9"/>
        <v>21</v>
      </c>
      <c r="R76" s="8">
        <v>20</v>
      </c>
      <c r="S76" s="7">
        <f t="shared" ref="S76:T83" si="10">R76+($U76-$R76)/3</f>
        <v>18.333333333333332</v>
      </c>
      <c r="T76" s="7">
        <f t="shared" si="10"/>
        <v>16.666666666666664</v>
      </c>
      <c r="U76" s="6">
        <v>15</v>
      </c>
      <c r="V76" s="6">
        <v>13.636363636363637</v>
      </c>
      <c r="W76" s="6">
        <v>6</v>
      </c>
      <c r="X76" s="6">
        <v>5</v>
      </c>
      <c r="Y76" s="6">
        <v>2</v>
      </c>
      <c r="Z76" s="54">
        <v>0</v>
      </c>
      <c r="AA76" s="54">
        <v>0</v>
      </c>
      <c r="AB76" s="54">
        <v>0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  <c r="AH76" s="54">
        <v>0</v>
      </c>
      <c r="AI76" s="54">
        <v>0</v>
      </c>
      <c r="AJ76" s="54">
        <v>0</v>
      </c>
      <c r="AK76" s="54">
        <v>0</v>
      </c>
      <c r="AL76" s="54">
        <v>0</v>
      </c>
      <c r="AM76" s="54">
        <v>0</v>
      </c>
      <c r="AN76" s="54">
        <v>0</v>
      </c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</row>
    <row r="77" spans="1:238" s="1" customFormat="1" x14ac:dyDescent="0.2">
      <c r="A77" s="2"/>
      <c r="B77" s="3" t="s">
        <v>5</v>
      </c>
      <c r="C77" s="2" t="s">
        <v>4</v>
      </c>
      <c r="D77" s="23" t="s">
        <v>7</v>
      </c>
      <c r="E77" s="67"/>
      <c r="F77" s="24">
        <v>5</v>
      </c>
      <c r="G77" s="7">
        <f t="shared" si="8"/>
        <v>5</v>
      </c>
      <c r="H77" s="7">
        <f t="shared" si="8"/>
        <v>5</v>
      </c>
      <c r="I77" s="7">
        <f t="shared" si="8"/>
        <v>5</v>
      </c>
      <c r="J77" s="7">
        <f t="shared" si="8"/>
        <v>5</v>
      </c>
      <c r="K77" s="25">
        <v>5</v>
      </c>
      <c r="L77" s="7">
        <v>5</v>
      </c>
      <c r="M77" s="7">
        <f t="shared" si="9"/>
        <v>5</v>
      </c>
      <c r="N77" s="7">
        <f t="shared" si="9"/>
        <v>5</v>
      </c>
      <c r="O77" s="7">
        <f t="shared" si="9"/>
        <v>5</v>
      </c>
      <c r="P77" s="7">
        <f t="shared" si="9"/>
        <v>5</v>
      </c>
      <c r="Q77" s="7">
        <f t="shared" si="9"/>
        <v>5</v>
      </c>
      <c r="R77" s="8">
        <v>5</v>
      </c>
      <c r="S77" s="7">
        <f t="shared" si="10"/>
        <v>5</v>
      </c>
      <c r="T77" s="7">
        <f t="shared" si="10"/>
        <v>5</v>
      </c>
      <c r="U77" s="6">
        <v>5</v>
      </c>
      <c r="V77" s="6">
        <v>4.5454545454545459</v>
      </c>
      <c r="W77" s="6">
        <v>2</v>
      </c>
      <c r="X77" s="6">
        <v>1</v>
      </c>
      <c r="Y77" s="6">
        <v>0</v>
      </c>
      <c r="Z77" s="54">
        <v>0</v>
      </c>
      <c r="AA77" s="54">
        <v>0</v>
      </c>
      <c r="AB77" s="54">
        <v>0</v>
      </c>
      <c r="AC77" s="54">
        <v>0</v>
      </c>
      <c r="AD77" s="54">
        <v>0</v>
      </c>
      <c r="AE77" s="54">
        <v>0</v>
      </c>
      <c r="AF77" s="54">
        <v>0</v>
      </c>
      <c r="AG77" s="54">
        <v>0</v>
      </c>
      <c r="AH77" s="54">
        <v>0</v>
      </c>
      <c r="AI77" s="54">
        <v>0</v>
      </c>
      <c r="AJ77" s="54">
        <v>0</v>
      </c>
      <c r="AK77" s="54">
        <v>0</v>
      </c>
      <c r="AL77" s="54">
        <v>0</v>
      </c>
      <c r="AM77" s="54">
        <v>0</v>
      </c>
      <c r="AN77" s="54">
        <v>0</v>
      </c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</row>
    <row r="78" spans="1:238" s="1" customFormat="1" x14ac:dyDescent="0.2">
      <c r="A78" s="2"/>
      <c r="B78" s="3" t="s">
        <v>3</v>
      </c>
      <c r="C78" s="2" t="s">
        <v>4</v>
      </c>
      <c r="D78" s="26"/>
      <c r="E78" s="68"/>
      <c r="F78" s="27">
        <v>15</v>
      </c>
      <c r="G78" s="7">
        <f t="shared" si="8"/>
        <v>15</v>
      </c>
      <c r="H78" s="7">
        <f t="shared" si="8"/>
        <v>15</v>
      </c>
      <c r="I78" s="7">
        <f t="shared" si="8"/>
        <v>15</v>
      </c>
      <c r="J78" s="7">
        <f t="shared" si="8"/>
        <v>15</v>
      </c>
      <c r="K78" s="20">
        <v>15</v>
      </c>
      <c r="L78" s="7">
        <v>20</v>
      </c>
      <c r="M78" s="7">
        <f t="shared" si="9"/>
        <v>20</v>
      </c>
      <c r="N78" s="7">
        <f t="shared" si="9"/>
        <v>20</v>
      </c>
      <c r="O78" s="7">
        <f t="shared" si="9"/>
        <v>20</v>
      </c>
      <c r="P78" s="7">
        <f t="shared" si="9"/>
        <v>20</v>
      </c>
      <c r="Q78" s="7">
        <f t="shared" si="9"/>
        <v>20</v>
      </c>
      <c r="R78" s="8">
        <v>20</v>
      </c>
      <c r="S78" s="7">
        <f t="shared" si="10"/>
        <v>18.333333333333332</v>
      </c>
      <c r="T78" s="7">
        <f t="shared" si="10"/>
        <v>16.666666666666664</v>
      </c>
      <c r="U78" s="6">
        <v>15</v>
      </c>
      <c r="V78" s="6">
        <v>13.636363636363637</v>
      </c>
      <c r="W78" s="6">
        <v>6</v>
      </c>
      <c r="X78" s="6">
        <v>4</v>
      </c>
      <c r="Y78" s="6">
        <v>2</v>
      </c>
      <c r="Z78" s="54">
        <v>0</v>
      </c>
      <c r="AA78" s="54">
        <v>0</v>
      </c>
      <c r="AB78" s="54">
        <v>0</v>
      </c>
      <c r="AC78" s="54">
        <v>0</v>
      </c>
      <c r="AD78" s="54">
        <v>0</v>
      </c>
      <c r="AE78" s="54">
        <v>0</v>
      </c>
      <c r="AF78" s="54">
        <v>0</v>
      </c>
      <c r="AG78" s="54">
        <v>0</v>
      </c>
      <c r="AH78" s="54">
        <v>0</v>
      </c>
      <c r="AI78" s="54">
        <v>0</v>
      </c>
      <c r="AJ78" s="54">
        <v>0</v>
      </c>
      <c r="AK78" s="54">
        <v>0</v>
      </c>
      <c r="AL78" s="54">
        <v>0</v>
      </c>
      <c r="AM78" s="54">
        <v>0</v>
      </c>
      <c r="AN78" s="54">
        <v>0</v>
      </c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</row>
    <row r="79" spans="1:238" s="1" customFormat="1" x14ac:dyDescent="0.2">
      <c r="A79" s="2"/>
      <c r="B79" s="3" t="s">
        <v>8</v>
      </c>
      <c r="C79" s="2" t="s">
        <v>9</v>
      </c>
      <c r="D79" s="4"/>
      <c r="E79" s="61"/>
      <c r="F79" s="28">
        <v>8</v>
      </c>
      <c r="G79" s="7">
        <f t="shared" si="8"/>
        <v>8</v>
      </c>
      <c r="H79" s="7">
        <f t="shared" si="8"/>
        <v>8</v>
      </c>
      <c r="I79" s="7">
        <f t="shared" si="8"/>
        <v>8</v>
      </c>
      <c r="J79" s="7">
        <f t="shared" si="8"/>
        <v>8</v>
      </c>
      <c r="K79" s="6">
        <v>8</v>
      </c>
      <c r="L79" s="7">
        <f>K79+($K79-$F79)/5</f>
        <v>8</v>
      </c>
      <c r="M79" s="7">
        <f t="shared" si="9"/>
        <v>7</v>
      </c>
      <c r="N79" s="7">
        <f t="shared" si="9"/>
        <v>6</v>
      </c>
      <c r="O79" s="7">
        <f t="shared" si="9"/>
        <v>5</v>
      </c>
      <c r="P79" s="7">
        <f t="shared" si="9"/>
        <v>4</v>
      </c>
      <c r="Q79" s="7">
        <f t="shared" si="9"/>
        <v>3</v>
      </c>
      <c r="R79" s="8">
        <v>2</v>
      </c>
      <c r="S79" s="7">
        <f t="shared" si="10"/>
        <v>2</v>
      </c>
      <c r="T79" s="7">
        <f t="shared" si="10"/>
        <v>2</v>
      </c>
      <c r="U79" s="6">
        <v>2</v>
      </c>
      <c r="V79" s="6">
        <v>1.8181818181818181</v>
      </c>
      <c r="W79" s="6">
        <v>1</v>
      </c>
      <c r="X79" s="6">
        <v>1</v>
      </c>
      <c r="Y79" s="6">
        <v>0</v>
      </c>
      <c r="Z79" s="54">
        <v>0</v>
      </c>
      <c r="AA79" s="54">
        <v>0</v>
      </c>
      <c r="AB79" s="54">
        <v>0</v>
      </c>
      <c r="AC79" s="54">
        <v>0</v>
      </c>
      <c r="AD79" s="54">
        <v>0</v>
      </c>
      <c r="AE79" s="54">
        <v>0</v>
      </c>
      <c r="AF79" s="54">
        <v>0</v>
      </c>
      <c r="AG79" s="54">
        <v>0</v>
      </c>
      <c r="AH79" s="54">
        <v>0</v>
      </c>
      <c r="AI79" s="54">
        <v>0</v>
      </c>
      <c r="AJ79" s="54">
        <v>0</v>
      </c>
      <c r="AK79" s="54">
        <v>0</v>
      </c>
      <c r="AL79" s="54">
        <v>0</v>
      </c>
      <c r="AM79" s="54">
        <v>0</v>
      </c>
      <c r="AN79" s="54">
        <v>0</v>
      </c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</row>
    <row r="80" spans="1:238" s="1" customFormat="1" x14ac:dyDescent="0.2">
      <c r="A80" s="2"/>
      <c r="B80" s="3" t="s">
        <v>8</v>
      </c>
      <c r="C80" s="2" t="s">
        <v>10</v>
      </c>
      <c r="D80" s="4"/>
      <c r="E80" s="61"/>
      <c r="F80" s="28">
        <v>7</v>
      </c>
      <c r="G80" s="7">
        <f t="shared" si="8"/>
        <v>7</v>
      </c>
      <c r="H80" s="7">
        <f t="shared" si="8"/>
        <v>7</v>
      </c>
      <c r="I80" s="7">
        <f t="shared" si="8"/>
        <v>7</v>
      </c>
      <c r="J80" s="7">
        <f t="shared" si="8"/>
        <v>7</v>
      </c>
      <c r="K80" s="6">
        <v>7</v>
      </c>
      <c r="L80" s="7">
        <f>K80+($K80-$F80)/5</f>
        <v>7</v>
      </c>
      <c r="M80" s="7">
        <f t="shared" si="9"/>
        <v>6.166666666666667</v>
      </c>
      <c r="N80" s="7">
        <f t="shared" si="9"/>
        <v>5.3333333333333339</v>
      </c>
      <c r="O80" s="7">
        <f t="shared" si="9"/>
        <v>4.5000000000000009</v>
      </c>
      <c r="P80" s="7">
        <f t="shared" si="9"/>
        <v>3.6666666666666674</v>
      </c>
      <c r="Q80" s="7">
        <f t="shared" si="9"/>
        <v>2.8333333333333339</v>
      </c>
      <c r="R80" s="8">
        <v>2</v>
      </c>
      <c r="S80" s="7">
        <f t="shared" si="10"/>
        <v>1.6666666666666667</v>
      </c>
      <c r="T80" s="7">
        <f t="shared" si="10"/>
        <v>1.3333333333333335</v>
      </c>
      <c r="U80" s="6">
        <v>1</v>
      </c>
      <c r="V80" s="6">
        <v>0.90909090909090906</v>
      </c>
      <c r="W80" s="29">
        <v>0.5</v>
      </c>
      <c r="X80" s="29">
        <v>0</v>
      </c>
      <c r="Y80" s="6">
        <v>0</v>
      </c>
      <c r="Z80" s="54">
        <v>0</v>
      </c>
      <c r="AA80" s="54">
        <v>0</v>
      </c>
      <c r="AB80" s="54">
        <v>0</v>
      </c>
      <c r="AC80" s="54">
        <v>0</v>
      </c>
      <c r="AD80" s="54">
        <v>0</v>
      </c>
      <c r="AE80" s="54">
        <v>0</v>
      </c>
      <c r="AF80" s="54">
        <v>0</v>
      </c>
      <c r="AG80" s="54">
        <v>0</v>
      </c>
      <c r="AH80" s="54">
        <v>0</v>
      </c>
      <c r="AI80" s="54">
        <v>0</v>
      </c>
      <c r="AJ80" s="54">
        <v>0</v>
      </c>
      <c r="AK80" s="54">
        <v>0</v>
      </c>
      <c r="AL80" s="54">
        <v>0</v>
      </c>
      <c r="AM80" s="54">
        <v>0</v>
      </c>
      <c r="AN80" s="54">
        <v>0</v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</row>
    <row r="81" spans="1:238" s="1" customFormat="1" x14ac:dyDescent="0.2">
      <c r="A81" s="2"/>
      <c r="B81" s="3" t="s">
        <v>5</v>
      </c>
      <c r="C81" s="2" t="s">
        <v>10</v>
      </c>
      <c r="D81" s="21" t="s">
        <v>6</v>
      </c>
      <c r="E81" s="66"/>
      <c r="F81" s="22">
        <v>2</v>
      </c>
      <c r="G81" s="7">
        <f t="shared" si="8"/>
        <v>2.4</v>
      </c>
      <c r="H81" s="7">
        <f t="shared" si="8"/>
        <v>2.8</v>
      </c>
      <c r="I81" s="7">
        <f t="shared" si="8"/>
        <v>3.1999999999999997</v>
      </c>
      <c r="J81" s="7">
        <f t="shared" si="8"/>
        <v>3.5999999999999996</v>
      </c>
      <c r="K81" s="7">
        <v>4</v>
      </c>
      <c r="L81" s="7">
        <f>K81+($K81-$F81)/5</f>
        <v>4.4000000000000004</v>
      </c>
      <c r="M81" s="7">
        <f t="shared" si="9"/>
        <v>4.166666666666667</v>
      </c>
      <c r="N81" s="7">
        <f t="shared" si="9"/>
        <v>3.9333333333333336</v>
      </c>
      <c r="O81" s="7">
        <f t="shared" si="9"/>
        <v>3.7</v>
      </c>
      <c r="P81" s="7">
        <f t="shared" si="9"/>
        <v>3.4666666666666668</v>
      </c>
      <c r="Q81" s="7">
        <f t="shared" si="9"/>
        <v>3.2333333333333334</v>
      </c>
      <c r="R81" s="8">
        <v>3</v>
      </c>
      <c r="S81" s="7">
        <f t="shared" si="10"/>
        <v>2.6666666666666665</v>
      </c>
      <c r="T81" s="7">
        <f t="shared" si="10"/>
        <v>2.333333333333333</v>
      </c>
      <c r="U81" s="6">
        <v>2</v>
      </c>
      <c r="V81" s="6">
        <v>1.8181818181818181</v>
      </c>
      <c r="W81" s="6">
        <v>1</v>
      </c>
      <c r="X81" s="6">
        <v>2</v>
      </c>
      <c r="Y81" s="6">
        <v>0</v>
      </c>
      <c r="Z81" s="54">
        <v>0</v>
      </c>
      <c r="AA81" s="54">
        <v>0</v>
      </c>
      <c r="AB81" s="54">
        <v>0</v>
      </c>
      <c r="AC81" s="54">
        <v>0</v>
      </c>
      <c r="AD81" s="54">
        <v>0</v>
      </c>
      <c r="AE81" s="54">
        <v>0</v>
      </c>
      <c r="AF81" s="54">
        <v>0</v>
      </c>
      <c r="AG81" s="54">
        <v>0</v>
      </c>
      <c r="AH81" s="54">
        <v>0</v>
      </c>
      <c r="AI81" s="54">
        <v>0</v>
      </c>
      <c r="AJ81" s="54">
        <v>0</v>
      </c>
      <c r="AK81" s="54">
        <v>0</v>
      </c>
      <c r="AL81" s="54">
        <v>0</v>
      </c>
      <c r="AM81" s="54">
        <v>0</v>
      </c>
      <c r="AN81" s="54">
        <v>0</v>
      </c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</row>
    <row r="82" spans="1:238" s="1" customFormat="1" x14ac:dyDescent="0.2">
      <c r="A82" s="2"/>
      <c r="B82" s="3" t="s">
        <v>5</v>
      </c>
      <c r="C82" s="2" t="s">
        <v>10</v>
      </c>
      <c r="D82" s="21" t="s">
        <v>7</v>
      </c>
      <c r="E82" s="66"/>
      <c r="F82" s="22">
        <v>8</v>
      </c>
      <c r="G82" s="7">
        <f t="shared" si="8"/>
        <v>7.6</v>
      </c>
      <c r="H82" s="7">
        <f t="shared" si="8"/>
        <v>7.1999999999999993</v>
      </c>
      <c r="I82" s="7">
        <f t="shared" si="8"/>
        <v>6.7999999999999989</v>
      </c>
      <c r="J82" s="7">
        <f t="shared" si="8"/>
        <v>6.3999999999999986</v>
      </c>
      <c r="K82" s="7">
        <v>6</v>
      </c>
      <c r="L82" s="7">
        <f>K82+($K82-$F82)/5</f>
        <v>5.6</v>
      </c>
      <c r="M82" s="7">
        <f t="shared" si="9"/>
        <v>5</v>
      </c>
      <c r="N82" s="7">
        <f t="shared" si="9"/>
        <v>4.4000000000000004</v>
      </c>
      <c r="O82" s="7">
        <f t="shared" si="9"/>
        <v>3.8000000000000003</v>
      </c>
      <c r="P82" s="7">
        <f t="shared" si="9"/>
        <v>3.2</v>
      </c>
      <c r="Q82" s="7">
        <f t="shared" si="9"/>
        <v>2.6</v>
      </c>
      <c r="R82" s="8">
        <v>2</v>
      </c>
      <c r="S82" s="7">
        <f t="shared" si="10"/>
        <v>1.6666666666666667</v>
      </c>
      <c r="T82" s="7">
        <f t="shared" si="10"/>
        <v>1.3333333333333335</v>
      </c>
      <c r="U82" s="6">
        <v>1</v>
      </c>
      <c r="V82" s="6">
        <v>0.90909090909090906</v>
      </c>
      <c r="W82" s="29">
        <v>0.5</v>
      </c>
      <c r="X82" s="29">
        <v>0</v>
      </c>
      <c r="Y82" s="6">
        <v>0</v>
      </c>
      <c r="Z82" s="54">
        <v>0</v>
      </c>
      <c r="AA82" s="54">
        <v>0</v>
      </c>
      <c r="AB82" s="54">
        <v>0</v>
      </c>
      <c r="AC82" s="54">
        <v>0</v>
      </c>
      <c r="AD82" s="54">
        <v>0</v>
      </c>
      <c r="AE82" s="54">
        <v>0</v>
      </c>
      <c r="AF82" s="54">
        <v>0</v>
      </c>
      <c r="AG82" s="54">
        <v>0</v>
      </c>
      <c r="AH82" s="54">
        <v>0</v>
      </c>
      <c r="AI82" s="54">
        <v>0</v>
      </c>
      <c r="AJ82" s="54">
        <v>0</v>
      </c>
      <c r="AK82" s="54">
        <v>0</v>
      </c>
      <c r="AL82" s="54">
        <v>0</v>
      </c>
      <c r="AM82" s="54">
        <v>0</v>
      </c>
      <c r="AN82" s="54">
        <v>0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</row>
    <row r="83" spans="1:238" s="1" customFormat="1" x14ac:dyDescent="0.2">
      <c r="A83" s="10"/>
      <c r="B83" s="30" t="s">
        <v>5</v>
      </c>
      <c r="C83" s="2" t="s">
        <v>10</v>
      </c>
      <c r="D83" s="26"/>
      <c r="E83" s="68"/>
      <c r="F83" s="27">
        <v>30</v>
      </c>
      <c r="G83" s="7">
        <f t="shared" si="8"/>
        <v>29</v>
      </c>
      <c r="H83" s="7">
        <f t="shared" si="8"/>
        <v>28</v>
      </c>
      <c r="I83" s="7">
        <f t="shared" si="8"/>
        <v>27</v>
      </c>
      <c r="J83" s="7">
        <f t="shared" si="8"/>
        <v>26</v>
      </c>
      <c r="K83" s="20">
        <v>25</v>
      </c>
      <c r="L83" s="7">
        <f>K83+($K83-$F83)/5</f>
        <v>24</v>
      </c>
      <c r="M83" s="7">
        <f t="shared" si="9"/>
        <v>20</v>
      </c>
      <c r="N83" s="7">
        <f t="shared" si="9"/>
        <v>16</v>
      </c>
      <c r="O83" s="7">
        <f t="shared" si="9"/>
        <v>12</v>
      </c>
      <c r="P83" s="7">
        <f t="shared" si="9"/>
        <v>8</v>
      </c>
      <c r="Q83" s="7">
        <f t="shared" si="9"/>
        <v>4</v>
      </c>
      <c r="R83" s="31">
        <v>0</v>
      </c>
      <c r="S83" s="7">
        <f t="shared" si="10"/>
        <v>0</v>
      </c>
      <c r="T83" s="7">
        <f t="shared" si="10"/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54">
        <v>0</v>
      </c>
      <c r="AA83" s="54">
        <v>0</v>
      </c>
      <c r="AB83" s="54">
        <v>0</v>
      </c>
      <c r="AC83" s="54">
        <v>0</v>
      </c>
      <c r="AD83" s="54">
        <v>0</v>
      </c>
      <c r="AE83" s="54">
        <v>0</v>
      </c>
      <c r="AF83" s="54">
        <v>0</v>
      </c>
      <c r="AG83" s="54">
        <v>0</v>
      </c>
      <c r="AH83" s="54">
        <v>0</v>
      </c>
      <c r="AI83" s="54">
        <v>0</v>
      </c>
      <c r="AJ83" s="54">
        <v>0</v>
      </c>
      <c r="AK83" s="54">
        <v>0</v>
      </c>
      <c r="AL83" s="54">
        <v>0</v>
      </c>
      <c r="AM83" s="54">
        <v>0</v>
      </c>
      <c r="AN83" s="54">
        <v>0</v>
      </c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</row>
    <row r="84" spans="1:238" s="1" customFormat="1" x14ac:dyDescent="0.2">
      <c r="A84" s="32"/>
      <c r="B84" s="33"/>
      <c r="C84" s="32" t="s">
        <v>11</v>
      </c>
      <c r="D84" s="34" t="s">
        <v>12</v>
      </c>
      <c r="E84" s="62"/>
      <c r="F84" s="35">
        <f t="shared" ref="F84:AM84" si="11">SUM(F47:F83)</f>
        <v>100</v>
      </c>
      <c r="G84" s="35">
        <f t="shared" si="11"/>
        <v>100</v>
      </c>
      <c r="H84" s="35">
        <f t="shared" si="11"/>
        <v>100</v>
      </c>
      <c r="I84" s="35">
        <f t="shared" si="11"/>
        <v>100</v>
      </c>
      <c r="J84" s="35">
        <f t="shared" si="11"/>
        <v>100</v>
      </c>
      <c r="K84" s="35">
        <f t="shared" si="11"/>
        <v>100</v>
      </c>
      <c r="L84" s="35">
        <f t="shared" si="11"/>
        <v>100</v>
      </c>
      <c r="M84" s="35">
        <f t="shared" si="11"/>
        <v>100.16666666666669</v>
      </c>
      <c r="N84" s="35">
        <f t="shared" si="11"/>
        <v>100</v>
      </c>
      <c r="O84" s="35">
        <f t="shared" si="11"/>
        <v>99.5</v>
      </c>
      <c r="P84" s="35">
        <f t="shared" si="11"/>
        <v>100</v>
      </c>
      <c r="Q84" s="35">
        <f t="shared" si="11"/>
        <v>99.499999999999986</v>
      </c>
      <c r="R84" s="35">
        <f t="shared" si="11"/>
        <v>100</v>
      </c>
      <c r="S84" s="35">
        <f t="shared" si="11"/>
        <v>99.666666666666671</v>
      </c>
      <c r="T84" s="35">
        <f t="shared" si="11"/>
        <v>100.3333333333333</v>
      </c>
      <c r="U84" s="35">
        <f t="shared" si="11"/>
        <v>100</v>
      </c>
      <c r="V84" s="35">
        <f t="shared" si="11"/>
        <v>100.27272727272727</v>
      </c>
      <c r="W84" s="35">
        <f t="shared" si="11"/>
        <v>100</v>
      </c>
      <c r="X84" s="35">
        <f t="shared" si="11"/>
        <v>100</v>
      </c>
      <c r="Y84" s="35">
        <f t="shared" si="11"/>
        <v>100</v>
      </c>
      <c r="Z84" s="35">
        <f t="shared" si="11"/>
        <v>100</v>
      </c>
      <c r="AA84" s="35">
        <f t="shared" si="11"/>
        <v>100</v>
      </c>
      <c r="AB84" s="35">
        <f t="shared" si="11"/>
        <v>100</v>
      </c>
      <c r="AC84" s="35">
        <f t="shared" si="11"/>
        <v>100</v>
      </c>
      <c r="AD84" s="35">
        <f t="shared" si="11"/>
        <v>100</v>
      </c>
      <c r="AE84" s="35">
        <f t="shared" si="11"/>
        <v>100</v>
      </c>
      <c r="AF84" s="35">
        <f t="shared" si="11"/>
        <v>100</v>
      </c>
      <c r="AG84" s="35">
        <f t="shared" si="11"/>
        <v>100</v>
      </c>
      <c r="AH84" s="35">
        <f t="shared" si="11"/>
        <v>100</v>
      </c>
      <c r="AI84" s="35">
        <f t="shared" si="11"/>
        <v>100</v>
      </c>
      <c r="AJ84" s="35">
        <f t="shared" si="11"/>
        <v>100</v>
      </c>
      <c r="AK84" s="35">
        <f t="shared" si="11"/>
        <v>100</v>
      </c>
      <c r="AL84" s="35">
        <f t="shared" si="11"/>
        <v>100</v>
      </c>
      <c r="AM84" s="35">
        <f t="shared" si="11"/>
        <v>100</v>
      </c>
      <c r="AN84" s="35">
        <f>SUM(AN47:AN83)</f>
        <v>100</v>
      </c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D84"/>
  <sheetViews>
    <sheetView tabSelected="1" workbookViewId="0">
      <selection activeCell="E4" sqref="E4"/>
    </sheetView>
  </sheetViews>
  <sheetFormatPr defaultRowHeight="12.75" x14ac:dyDescent="0.2"/>
  <cols>
    <col min="1" max="1" width="12.85546875" bestFit="1" customWidth="1"/>
    <col min="2" max="2" width="7.7109375" customWidth="1"/>
    <col min="3" max="3" width="15.140625" customWidth="1"/>
    <col min="4" max="4" width="13.5703125" bestFit="1" customWidth="1"/>
    <col min="5" max="5" width="13.5703125" style="63" customWidth="1"/>
  </cols>
  <sheetData>
    <row r="2" spans="1:234" ht="15.75" x14ac:dyDescent="0.25">
      <c r="A2" s="50" t="s">
        <v>23</v>
      </c>
    </row>
    <row r="3" spans="1:234" s="13" customFormat="1" ht="25.5" x14ac:dyDescent="0.2">
      <c r="A3" s="45" t="s">
        <v>0</v>
      </c>
      <c r="B3" s="45" t="s">
        <v>25</v>
      </c>
      <c r="C3" s="46" t="s">
        <v>26</v>
      </c>
      <c r="D3" s="46" t="s">
        <v>22</v>
      </c>
      <c r="E3" s="59" t="s">
        <v>29</v>
      </c>
      <c r="F3" s="47">
        <v>1984</v>
      </c>
      <c r="G3" s="47">
        <f t="shared" ref="G3:V3" si="0">F3+1</f>
        <v>1985</v>
      </c>
      <c r="H3" s="47">
        <f t="shared" si="0"/>
        <v>1986</v>
      </c>
      <c r="I3" s="47">
        <f t="shared" si="0"/>
        <v>1987</v>
      </c>
      <c r="J3" s="47">
        <f t="shared" si="0"/>
        <v>1988</v>
      </c>
      <c r="K3" s="47">
        <f t="shared" si="0"/>
        <v>1989</v>
      </c>
      <c r="L3" s="47">
        <f t="shared" si="0"/>
        <v>1990</v>
      </c>
      <c r="M3" s="47">
        <f t="shared" si="0"/>
        <v>1991</v>
      </c>
      <c r="N3" s="47">
        <f t="shared" si="0"/>
        <v>1992</v>
      </c>
      <c r="O3" s="47">
        <f t="shared" si="0"/>
        <v>1993</v>
      </c>
      <c r="P3" s="47">
        <f t="shared" si="0"/>
        <v>1994</v>
      </c>
      <c r="Q3" s="47">
        <f t="shared" si="0"/>
        <v>1995</v>
      </c>
      <c r="R3" s="47">
        <f t="shared" si="0"/>
        <v>1996</v>
      </c>
      <c r="S3" s="47">
        <f t="shared" si="0"/>
        <v>1997</v>
      </c>
      <c r="T3" s="47">
        <f t="shared" si="0"/>
        <v>1998</v>
      </c>
      <c r="U3" s="47">
        <f t="shared" si="0"/>
        <v>1999</v>
      </c>
      <c r="V3" s="47">
        <f t="shared" si="0"/>
        <v>2000</v>
      </c>
      <c r="W3" s="15">
        <v>2001</v>
      </c>
      <c r="X3" s="15">
        <v>2002</v>
      </c>
      <c r="Y3" s="12">
        <v>2003</v>
      </c>
      <c r="Z3" s="15">
        <v>2004</v>
      </c>
      <c r="AA3" s="15">
        <v>2005</v>
      </c>
      <c r="AB3" s="15">
        <v>2006</v>
      </c>
      <c r="AC3" s="15">
        <v>2007</v>
      </c>
      <c r="AD3" s="15">
        <v>2008</v>
      </c>
      <c r="AE3" s="15">
        <v>2009</v>
      </c>
      <c r="AF3" s="15">
        <v>2010</v>
      </c>
      <c r="AG3" s="15">
        <v>2011</v>
      </c>
      <c r="AH3" s="15">
        <v>2012</v>
      </c>
      <c r="AI3" s="15">
        <v>2013</v>
      </c>
      <c r="AJ3" s="15">
        <v>2014</v>
      </c>
      <c r="AK3" s="15">
        <v>2015</v>
      </c>
      <c r="AL3" s="15">
        <v>2016</v>
      </c>
      <c r="AM3" s="15">
        <v>2017</v>
      </c>
      <c r="AN3" s="15">
        <v>2018</v>
      </c>
    </row>
    <row r="4" spans="1:234" s="1" customFormat="1" x14ac:dyDescent="0.2">
      <c r="B4" s="40"/>
      <c r="C4" s="2"/>
      <c r="D4" s="6" t="s">
        <v>2</v>
      </c>
      <c r="E4" s="64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39"/>
      <c r="W4" s="5"/>
      <c r="X4" s="5"/>
      <c r="Y4" s="5"/>
      <c r="Z4" s="5"/>
      <c r="AA4" s="5"/>
      <c r="AB4" s="5"/>
      <c r="AC4" s="5"/>
      <c r="AG4" s="2"/>
    </row>
    <row r="5" spans="1:234" s="1" customFormat="1" x14ac:dyDescent="0.2">
      <c r="A5" s="2" t="s">
        <v>27</v>
      </c>
      <c r="B5" s="3" t="s">
        <v>5</v>
      </c>
      <c r="C5" s="2" t="s">
        <v>13</v>
      </c>
      <c r="D5" s="4"/>
      <c r="E5" s="61"/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7">
        <f>L5+($R5-$L5)/6</f>
        <v>0</v>
      </c>
      <c r="N5" s="7">
        <f>M5+($R5-$L5)/6</f>
        <v>0</v>
      </c>
      <c r="O5" s="7">
        <v>0</v>
      </c>
      <c r="P5" s="7">
        <f>O5+($R5-$L5)/6</f>
        <v>0</v>
      </c>
      <c r="Q5" s="7">
        <f>P5+($R5-$L5)/6</f>
        <v>0</v>
      </c>
      <c r="R5" s="8">
        <v>0</v>
      </c>
      <c r="S5" s="7">
        <v>0</v>
      </c>
      <c r="T5" s="7">
        <f>S5+($U5-$R5)/3</f>
        <v>0.33333333333333331</v>
      </c>
      <c r="U5" s="6">
        <v>1</v>
      </c>
      <c r="V5" s="9">
        <v>2</v>
      </c>
      <c r="W5" s="6">
        <v>5</v>
      </c>
      <c r="X5" s="6">
        <v>8</v>
      </c>
      <c r="Y5" s="1">
        <v>11</v>
      </c>
      <c r="Z5" s="1">
        <v>21</v>
      </c>
      <c r="AA5" s="1">
        <v>20</v>
      </c>
      <c r="AB5" s="1">
        <v>20</v>
      </c>
      <c r="AC5" s="1">
        <v>20</v>
      </c>
      <c r="AD5" s="2">
        <v>21</v>
      </c>
      <c r="AE5" s="2">
        <v>21</v>
      </c>
      <c r="AF5" s="2">
        <v>21</v>
      </c>
      <c r="AG5" s="2">
        <v>25</v>
      </c>
      <c r="AH5" s="2">
        <v>25</v>
      </c>
      <c r="AI5" s="2">
        <v>25</v>
      </c>
      <c r="AJ5" s="2">
        <v>25</v>
      </c>
      <c r="AK5" s="2">
        <v>25</v>
      </c>
      <c r="AL5" s="2">
        <v>25</v>
      </c>
      <c r="AM5" s="2">
        <v>25</v>
      </c>
      <c r="AN5" s="2">
        <v>25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</row>
    <row r="6" spans="1:234" s="1" customFormat="1" x14ac:dyDescent="0.2">
      <c r="A6" s="10"/>
      <c r="B6" s="3" t="s">
        <v>5</v>
      </c>
      <c r="C6" s="2" t="s">
        <v>14</v>
      </c>
      <c r="D6" s="4"/>
      <c r="E6" s="61"/>
      <c r="F6" s="6"/>
      <c r="G6" s="6"/>
      <c r="H6" s="6"/>
      <c r="I6" s="6"/>
      <c r="J6" s="6"/>
      <c r="K6" s="6"/>
      <c r="L6" s="6"/>
      <c r="M6" s="7"/>
      <c r="N6" s="7"/>
      <c r="O6" s="7">
        <v>1</v>
      </c>
      <c r="P6" s="7">
        <v>1</v>
      </c>
      <c r="Q6" s="7">
        <v>1</v>
      </c>
      <c r="R6" s="8">
        <v>1</v>
      </c>
      <c r="S6" s="7">
        <v>1</v>
      </c>
      <c r="T6" s="7">
        <v>1</v>
      </c>
      <c r="U6" s="6">
        <v>1</v>
      </c>
      <c r="V6" s="9">
        <v>3</v>
      </c>
      <c r="W6" s="6">
        <v>5</v>
      </c>
      <c r="X6" s="6">
        <v>8</v>
      </c>
      <c r="Y6" s="6">
        <v>12</v>
      </c>
      <c r="Z6" s="6">
        <v>21</v>
      </c>
      <c r="AA6" s="6">
        <v>21</v>
      </c>
      <c r="AB6" s="6">
        <v>20</v>
      </c>
      <c r="AC6" s="6">
        <v>20</v>
      </c>
      <c r="AD6" s="6">
        <v>21</v>
      </c>
      <c r="AE6" s="6">
        <v>21</v>
      </c>
      <c r="AF6" s="6">
        <v>21</v>
      </c>
      <c r="AG6" s="6">
        <v>30</v>
      </c>
      <c r="AH6" s="6">
        <v>30</v>
      </c>
      <c r="AI6" s="6">
        <v>30</v>
      </c>
      <c r="AJ6" s="6">
        <v>30</v>
      </c>
      <c r="AK6" s="6">
        <v>30</v>
      </c>
      <c r="AL6" s="6">
        <v>30</v>
      </c>
      <c r="AM6" s="6">
        <v>30</v>
      </c>
      <c r="AN6" s="6">
        <v>30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</row>
    <row r="7" spans="1:234" s="1" customFormat="1" x14ac:dyDescent="0.2">
      <c r="A7" s="2"/>
      <c r="B7" s="3" t="s">
        <v>8</v>
      </c>
      <c r="C7" s="2" t="s">
        <v>13</v>
      </c>
      <c r="D7" s="4"/>
      <c r="E7" s="61"/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1">
        <v>0</v>
      </c>
      <c r="Z7" s="1">
        <v>0</v>
      </c>
      <c r="AA7" s="1">
        <v>1</v>
      </c>
      <c r="AB7" s="1">
        <v>2</v>
      </c>
      <c r="AC7" s="1">
        <v>3</v>
      </c>
      <c r="AD7" s="2">
        <v>3</v>
      </c>
      <c r="AE7" s="2">
        <v>3</v>
      </c>
      <c r="AF7" s="2">
        <v>3</v>
      </c>
      <c r="AG7" s="2">
        <v>8</v>
      </c>
      <c r="AH7" s="2">
        <v>6</v>
      </c>
      <c r="AI7" s="2">
        <v>6</v>
      </c>
      <c r="AJ7" s="2">
        <v>6</v>
      </c>
      <c r="AK7" s="2">
        <v>4</v>
      </c>
      <c r="AL7" s="2">
        <v>4</v>
      </c>
      <c r="AM7" s="2">
        <v>4</v>
      </c>
      <c r="AN7" s="2">
        <v>4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</row>
    <row r="8" spans="1:234" s="1" customFormat="1" x14ac:dyDescent="0.2">
      <c r="B8" s="11" t="s">
        <v>8</v>
      </c>
      <c r="C8" s="2" t="s">
        <v>14</v>
      </c>
      <c r="D8" s="4"/>
      <c r="E8" s="61"/>
      <c r="X8" s="2"/>
      <c r="Y8" s="2"/>
      <c r="Z8" s="2">
        <v>0</v>
      </c>
      <c r="AA8" s="2">
        <v>2</v>
      </c>
      <c r="AB8" s="2">
        <v>3</v>
      </c>
      <c r="AC8" s="2">
        <v>4</v>
      </c>
      <c r="AD8" s="2">
        <v>4</v>
      </c>
      <c r="AE8" s="2">
        <v>4</v>
      </c>
      <c r="AF8" s="2">
        <v>4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spans="1:234" s="1" customFormat="1" x14ac:dyDescent="0.2">
      <c r="B9" s="11" t="s">
        <v>8</v>
      </c>
      <c r="C9" s="2" t="s">
        <v>17</v>
      </c>
      <c r="D9" s="2"/>
      <c r="E9" s="60"/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2</v>
      </c>
      <c r="U9" s="1">
        <v>2</v>
      </c>
      <c r="V9" s="1">
        <v>2</v>
      </c>
      <c r="W9" s="1">
        <v>3</v>
      </c>
      <c r="X9" s="2">
        <v>4</v>
      </c>
      <c r="Y9" s="2">
        <v>4</v>
      </c>
      <c r="Z9" s="2">
        <v>5</v>
      </c>
      <c r="AA9" s="2">
        <v>5</v>
      </c>
      <c r="AB9" s="2">
        <v>6</v>
      </c>
      <c r="AC9" s="2">
        <v>6</v>
      </c>
      <c r="AD9" s="2">
        <v>7</v>
      </c>
      <c r="AE9" s="2">
        <v>7</v>
      </c>
      <c r="AF9" s="2">
        <v>7</v>
      </c>
      <c r="AG9" s="2">
        <v>10</v>
      </c>
      <c r="AH9" s="2">
        <v>15</v>
      </c>
      <c r="AI9" s="2">
        <v>15</v>
      </c>
      <c r="AJ9" s="2">
        <v>15</v>
      </c>
      <c r="AK9" s="2">
        <v>15</v>
      </c>
      <c r="AL9" s="2">
        <v>15</v>
      </c>
      <c r="AM9" s="2">
        <v>15</v>
      </c>
      <c r="AN9" s="2">
        <v>15</v>
      </c>
    </row>
    <row r="10" spans="1:234" s="1" customFormat="1" x14ac:dyDescent="0.2">
      <c r="B10" s="11" t="s">
        <v>5</v>
      </c>
      <c r="C10" s="2" t="s">
        <v>18</v>
      </c>
      <c r="D10" s="2"/>
      <c r="E10" s="60"/>
      <c r="X10" s="2"/>
      <c r="Y10" s="2">
        <v>1</v>
      </c>
      <c r="Z10" s="2">
        <v>6</v>
      </c>
      <c r="AA10" s="2">
        <v>6</v>
      </c>
      <c r="AB10" s="2">
        <v>7</v>
      </c>
      <c r="AC10" s="2">
        <v>7</v>
      </c>
      <c r="AD10" s="2">
        <v>7</v>
      </c>
      <c r="AE10" s="2">
        <v>7</v>
      </c>
      <c r="AF10" s="2">
        <v>7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234" s="1" customFormat="1" x14ac:dyDescent="0.2">
      <c r="B11" s="11" t="s">
        <v>8</v>
      </c>
      <c r="C11" s="2" t="s">
        <v>16</v>
      </c>
      <c r="D11" s="2"/>
      <c r="E11" s="60"/>
      <c r="X11" s="2"/>
      <c r="Y11" s="2"/>
      <c r="Z11" s="2"/>
      <c r="AA11" s="2"/>
      <c r="AB11" s="2"/>
      <c r="AC11" s="2"/>
      <c r="AG11" s="2"/>
    </row>
    <row r="12" spans="1:234" s="1" customFormat="1" x14ac:dyDescent="0.2">
      <c r="A12" s="13"/>
      <c r="B12" s="14" t="s">
        <v>5</v>
      </c>
      <c r="C12" s="12" t="s">
        <v>16</v>
      </c>
      <c r="D12" s="15"/>
      <c r="E12" s="65"/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7">
        <f>L12+($R12-$L12)/6</f>
        <v>0</v>
      </c>
      <c r="N12" s="17">
        <f>M12+($R12-$L12)/6</f>
        <v>0</v>
      </c>
      <c r="O12" s="17"/>
      <c r="P12" s="17"/>
      <c r="Q12" s="17"/>
      <c r="R12" s="18"/>
      <c r="S12" s="17"/>
      <c r="T12" s="17"/>
      <c r="U12" s="16"/>
      <c r="V12" s="19"/>
      <c r="W12" s="16"/>
      <c r="X12" s="16"/>
      <c r="Y12" s="16"/>
      <c r="Z12" s="16"/>
      <c r="AA12" s="16"/>
      <c r="AB12" s="16"/>
      <c r="AC12" s="16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</row>
    <row r="13" spans="1:234" s="1" customFormat="1" x14ac:dyDescent="0.2">
      <c r="A13" s="2" t="s">
        <v>20</v>
      </c>
      <c r="B13" s="3" t="s">
        <v>5</v>
      </c>
      <c r="C13" s="2" t="s">
        <v>13</v>
      </c>
      <c r="D13" s="1">
        <v>24</v>
      </c>
      <c r="E13" s="60"/>
      <c r="F13" s="7">
        <v>0</v>
      </c>
      <c r="G13" s="7">
        <v>0</v>
      </c>
      <c r="H13" s="7">
        <v>0</v>
      </c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</row>
    <row r="14" spans="1:234" s="1" customFormat="1" x14ac:dyDescent="0.2">
      <c r="A14" s="2"/>
      <c r="B14" s="3" t="s">
        <v>5</v>
      </c>
      <c r="C14" s="2" t="s">
        <v>13</v>
      </c>
      <c r="D14" s="4">
        <v>12</v>
      </c>
      <c r="E14" s="61"/>
      <c r="F14" s="7"/>
      <c r="G14" s="7"/>
      <c r="H14" s="7"/>
      <c r="I14" s="7">
        <v>0</v>
      </c>
      <c r="J14" s="7">
        <v>0</v>
      </c>
      <c r="K14" s="7">
        <v>0</v>
      </c>
      <c r="L14" s="7">
        <v>0</v>
      </c>
      <c r="M14" s="7">
        <f t="shared" ref="M14:T14" si="1">L14+($U14-$L14)/9</f>
        <v>1.1111111111111112</v>
      </c>
      <c r="N14" s="7">
        <f t="shared" si="1"/>
        <v>2.2222222222222223</v>
      </c>
      <c r="O14" s="7">
        <f t="shared" si="1"/>
        <v>3.3333333333333335</v>
      </c>
      <c r="P14" s="7">
        <f t="shared" si="1"/>
        <v>4.4444444444444446</v>
      </c>
      <c r="Q14" s="7">
        <f t="shared" si="1"/>
        <v>5.5555555555555554</v>
      </c>
      <c r="R14" s="7">
        <f t="shared" si="1"/>
        <v>6.6666666666666661</v>
      </c>
      <c r="S14" s="7">
        <f t="shared" si="1"/>
        <v>7.7777777777777768</v>
      </c>
      <c r="T14" s="7">
        <f t="shared" si="1"/>
        <v>8.8888888888888875</v>
      </c>
      <c r="U14" s="6">
        <v>10</v>
      </c>
      <c r="V14" s="6">
        <v>9.0909090909090917</v>
      </c>
      <c r="W14" s="6">
        <v>10</v>
      </c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</row>
    <row r="15" spans="1:234" s="1" customFormat="1" x14ac:dyDescent="0.2">
      <c r="A15" s="2"/>
      <c r="B15" s="3" t="s">
        <v>5</v>
      </c>
      <c r="C15" s="2" t="s">
        <v>13</v>
      </c>
      <c r="D15" s="4">
        <v>6</v>
      </c>
      <c r="E15" s="6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6"/>
      <c r="V15" s="6"/>
      <c r="W15" s="6"/>
      <c r="X15" s="6">
        <v>10</v>
      </c>
      <c r="Y15" s="1">
        <v>14</v>
      </c>
      <c r="Z15" s="1">
        <v>8</v>
      </c>
      <c r="AA15" s="1">
        <v>8</v>
      </c>
      <c r="AB15" s="1">
        <v>6</v>
      </c>
      <c r="AC15" s="1">
        <v>5</v>
      </c>
      <c r="AD15" s="2">
        <v>3</v>
      </c>
      <c r="AE15" s="2">
        <v>3</v>
      </c>
      <c r="AF15" s="2">
        <v>3</v>
      </c>
      <c r="AG15" s="2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</row>
    <row r="16" spans="1:234" s="1" customFormat="1" x14ac:dyDescent="0.2">
      <c r="A16" s="2"/>
      <c r="B16" s="3" t="s">
        <v>5</v>
      </c>
      <c r="C16" s="2" t="s">
        <v>13</v>
      </c>
      <c r="D16" s="4">
        <v>4</v>
      </c>
      <c r="E16" s="6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6"/>
      <c r="V16" s="6"/>
      <c r="W16" s="6"/>
      <c r="X16" s="6"/>
      <c r="AD16" s="2"/>
      <c r="AE16" s="2"/>
      <c r="AF16" s="2"/>
      <c r="AG16" s="2"/>
      <c r="AH16" s="10"/>
      <c r="AI16" s="10"/>
      <c r="AJ16" s="10"/>
      <c r="AK16" s="10"/>
      <c r="AL16" s="10"/>
      <c r="AM16" s="10"/>
      <c r="AN16" s="10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</row>
    <row r="17" spans="1:234" s="1" customFormat="1" x14ac:dyDescent="0.2">
      <c r="A17" s="2"/>
      <c r="B17" s="3" t="s">
        <v>5</v>
      </c>
      <c r="C17" s="2" t="s">
        <v>14</v>
      </c>
      <c r="D17" s="1">
        <v>24</v>
      </c>
      <c r="E17" s="60"/>
      <c r="F17" s="7">
        <v>0</v>
      </c>
      <c r="G17" s="7">
        <v>0</v>
      </c>
      <c r="H17" s="7">
        <v>0</v>
      </c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</row>
    <row r="18" spans="1:234" s="1" customFormat="1" x14ac:dyDescent="0.2">
      <c r="A18" s="2"/>
      <c r="B18" s="3" t="s">
        <v>5</v>
      </c>
      <c r="C18" s="2" t="s">
        <v>14</v>
      </c>
      <c r="D18" s="4">
        <v>12</v>
      </c>
      <c r="E18" s="61"/>
      <c r="F18" s="7"/>
      <c r="G18" s="7"/>
      <c r="H18" s="7"/>
      <c r="I18" s="7">
        <v>0</v>
      </c>
      <c r="J18" s="7">
        <v>0</v>
      </c>
      <c r="K18" s="7">
        <v>0</v>
      </c>
      <c r="L18" s="7">
        <v>0</v>
      </c>
      <c r="M18" s="7">
        <f t="shared" ref="M18:T18" si="2">L18+($U18-$L18)/9</f>
        <v>0.55555555555555558</v>
      </c>
      <c r="N18" s="7">
        <f t="shared" si="2"/>
        <v>1.1111111111111112</v>
      </c>
      <c r="O18" s="7">
        <f t="shared" si="2"/>
        <v>1.6666666666666667</v>
      </c>
      <c r="P18" s="7">
        <f t="shared" si="2"/>
        <v>2.2222222222222223</v>
      </c>
      <c r="Q18" s="7">
        <f t="shared" si="2"/>
        <v>2.7777777777777777</v>
      </c>
      <c r="R18" s="7">
        <f t="shared" si="2"/>
        <v>3.333333333333333</v>
      </c>
      <c r="S18" s="7">
        <f t="shared" si="2"/>
        <v>3.8888888888888884</v>
      </c>
      <c r="T18" s="7">
        <f t="shared" si="2"/>
        <v>4.4444444444444438</v>
      </c>
      <c r="U18" s="6">
        <v>5</v>
      </c>
      <c r="V18" s="6">
        <v>4.5454545454545459</v>
      </c>
      <c r="W18" s="6">
        <v>5</v>
      </c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</row>
    <row r="19" spans="1:234" s="1" customFormat="1" x14ac:dyDescent="0.2">
      <c r="A19" s="2"/>
      <c r="B19" s="3" t="s">
        <v>5</v>
      </c>
      <c r="C19" s="2" t="s">
        <v>14</v>
      </c>
      <c r="D19" s="4">
        <v>6</v>
      </c>
      <c r="E19" s="6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6"/>
      <c r="V19" s="6"/>
      <c r="W19" s="6"/>
      <c r="X19" s="6">
        <v>5</v>
      </c>
      <c r="Y19" s="1">
        <v>4</v>
      </c>
      <c r="Z19" s="1">
        <v>2</v>
      </c>
      <c r="AA19" s="1">
        <v>2</v>
      </c>
      <c r="AB19" s="1">
        <v>1</v>
      </c>
      <c r="AC19" s="1">
        <v>1</v>
      </c>
      <c r="AD19" s="2">
        <v>1</v>
      </c>
      <c r="AE19" s="2">
        <v>1</v>
      </c>
      <c r="AF19" s="2">
        <v>1</v>
      </c>
      <c r="AG19" s="2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</row>
    <row r="20" spans="1:234" x14ac:dyDescent="0.2">
      <c r="B20" s="3" t="s">
        <v>5</v>
      </c>
      <c r="C20" s="2" t="s">
        <v>14</v>
      </c>
      <c r="D20" s="4">
        <v>4</v>
      </c>
      <c r="E20" s="61"/>
    </row>
    <row r="21" spans="1:234" s="1" customFormat="1" x14ac:dyDescent="0.2">
      <c r="A21" s="2"/>
      <c r="B21" s="3" t="s">
        <v>8</v>
      </c>
      <c r="C21" s="2" t="s">
        <v>13</v>
      </c>
      <c r="D21" s="4"/>
      <c r="E21" s="61"/>
      <c r="F21" s="7"/>
      <c r="G21" s="7"/>
      <c r="H21" s="7"/>
      <c r="I21" s="7"/>
      <c r="J21" s="7"/>
      <c r="K21" s="7"/>
      <c r="L21" s="7"/>
      <c r="M21" s="7">
        <v>1</v>
      </c>
      <c r="N21" s="7">
        <v>1</v>
      </c>
      <c r="O21" s="7">
        <v>2</v>
      </c>
      <c r="P21" s="7">
        <v>3</v>
      </c>
      <c r="Q21" s="7">
        <v>3</v>
      </c>
      <c r="R21" s="7">
        <v>4</v>
      </c>
      <c r="S21" s="7">
        <v>5</v>
      </c>
      <c r="T21" s="7">
        <v>5</v>
      </c>
      <c r="U21" s="6">
        <v>6</v>
      </c>
      <c r="V21" s="6">
        <v>6</v>
      </c>
      <c r="W21" s="6">
        <v>7</v>
      </c>
      <c r="X21" s="6">
        <v>7</v>
      </c>
      <c r="Y21" s="6">
        <v>7</v>
      </c>
      <c r="Z21" s="6">
        <v>5</v>
      </c>
      <c r="AA21" s="6">
        <v>5</v>
      </c>
      <c r="AB21" s="6">
        <v>5</v>
      </c>
      <c r="AC21" s="6">
        <v>4</v>
      </c>
      <c r="AD21" s="6">
        <v>4</v>
      </c>
      <c r="AE21" s="6">
        <v>4</v>
      </c>
      <c r="AF21" s="6">
        <v>4</v>
      </c>
      <c r="AG21" s="6">
        <v>5</v>
      </c>
      <c r="AH21" s="20">
        <v>6</v>
      </c>
      <c r="AI21" s="20">
        <v>6</v>
      </c>
      <c r="AJ21" s="20">
        <v>6</v>
      </c>
      <c r="AK21" s="20">
        <v>8</v>
      </c>
      <c r="AL21" s="20">
        <v>8</v>
      </c>
      <c r="AM21" s="20">
        <v>8</v>
      </c>
      <c r="AN21" s="20">
        <v>8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</row>
    <row r="22" spans="1:234" s="1" customFormat="1" x14ac:dyDescent="0.2">
      <c r="A22" s="2"/>
      <c r="B22" s="3" t="s">
        <v>8</v>
      </c>
      <c r="C22" s="2" t="s">
        <v>14</v>
      </c>
      <c r="D22" s="4"/>
      <c r="E22" s="61"/>
      <c r="F22" s="7"/>
      <c r="G22" s="7"/>
      <c r="H22" s="7"/>
      <c r="I22" s="7"/>
      <c r="J22" s="7"/>
      <c r="K22" s="7"/>
      <c r="L22" s="7"/>
      <c r="M22" s="7">
        <v>2</v>
      </c>
      <c r="N22" s="7">
        <v>3</v>
      </c>
      <c r="O22" s="7">
        <v>3</v>
      </c>
      <c r="P22" s="7">
        <v>5</v>
      </c>
      <c r="Q22" s="7">
        <v>6</v>
      </c>
      <c r="R22" s="7">
        <v>8</v>
      </c>
      <c r="S22" s="7">
        <v>9</v>
      </c>
      <c r="T22" s="7">
        <v>11</v>
      </c>
      <c r="U22" s="6">
        <v>12</v>
      </c>
      <c r="V22" s="6">
        <v>13</v>
      </c>
      <c r="W22" s="6">
        <v>18</v>
      </c>
      <c r="X22" s="6">
        <v>17</v>
      </c>
      <c r="Y22" s="6">
        <v>15</v>
      </c>
      <c r="Z22" s="6">
        <v>10</v>
      </c>
      <c r="AA22" s="6">
        <v>9</v>
      </c>
      <c r="AB22" s="6">
        <v>9</v>
      </c>
      <c r="AC22" s="6">
        <v>9</v>
      </c>
      <c r="AD22" s="6">
        <v>9</v>
      </c>
      <c r="AE22" s="6">
        <v>9</v>
      </c>
      <c r="AF22" s="6">
        <v>9</v>
      </c>
      <c r="AG22" s="6">
        <v>8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</row>
    <row r="23" spans="1:234" s="1" customFormat="1" x14ac:dyDescent="0.2">
      <c r="A23" s="2"/>
      <c r="B23" s="3" t="s">
        <v>8</v>
      </c>
      <c r="C23" s="2" t="s">
        <v>19</v>
      </c>
      <c r="D23" s="4"/>
      <c r="E23" s="61"/>
      <c r="F23" s="7"/>
      <c r="G23" s="7"/>
      <c r="H23" s="7"/>
      <c r="I23" s="7"/>
      <c r="J23" s="7"/>
      <c r="K23" s="7"/>
      <c r="L23" s="7"/>
      <c r="M23" s="7">
        <v>1</v>
      </c>
      <c r="N23" s="7">
        <v>3</v>
      </c>
      <c r="O23" s="7">
        <v>3</v>
      </c>
      <c r="P23" s="7">
        <v>5</v>
      </c>
      <c r="Q23" s="7">
        <v>7</v>
      </c>
      <c r="R23" s="7">
        <v>8</v>
      </c>
      <c r="S23" s="7">
        <v>10</v>
      </c>
      <c r="T23" s="7">
        <v>11</v>
      </c>
      <c r="U23" s="6">
        <v>12</v>
      </c>
      <c r="V23" s="6">
        <v>13</v>
      </c>
      <c r="W23" s="6">
        <v>18</v>
      </c>
      <c r="X23" s="6">
        <v>17</v>
      </c>
      <c r="Y23" s="6">
        <v>15</v>
      </c>
      <c r="Z23" s="6">
        <v>10</v>
      </c>
      <c r="AA23" s="6">
        <v>9</v>
      </c>
      <c r="AB23" s="6">
        <v>9</v>
      </c>
      <c r="AC23" s="6">
        <v>9</v>
      </c>
      <c r="AD23" s="6">
        <v>9</v>
      </c>
      <c r="AE23" s="6">
        <v>9</v>
      </c>
      <c r="AF23" s="6">
        <v>9</v>
      </c>
      <c r="AG23" s="6">
        <v>7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</row>
    <row r="24" spans="1:234" s="1" customFormat="1" x14ac:dyDescent="0.2">
      <c r="A24" s="2"/>
      <c r="B24" s="11" t="s">
        <v>8</v>
      </c>
      <c r="C24" s="2" t="s">
        <v>15</v>
      </c>
      <c r="D24" s="4"/>
      <c r="E24" s="61"/>
      <c r="F24" s="6"/>
      <c r="G24" s="7"/>
      <c r="H24" s="7"/>
      <c r="I24" s="7"/>
      <c r="J24" s="7"/>
      <c r="K24" s="7"/>
      <c r="L24" s="7"/>
      <c r="M24" s="7">
        <v>1</v>
      </c>
      <c r="N24" s="7">
        <v>2</v>
      </c>
      <c r="O24" s="7">
        <v>3</v>
      </c>
      <c r="P24" s="7">
        <v>3</v>
      </c>
      <c r="Q24" s="7">
        <v>4</v>
      </c>
      <c r="R24" s="7">
        <v>5</v>
      </c>
      <c r="S24" s="7">
        <v>5</v>
      </c>
      <c r="T24" s="7">
        <v>4</v>
      </c>
      <c r="U24" s="6">
        <v>4</v>
      </c>
      <c r="V24" s="6">
        <v>4</v>
      </c>
      <c r="W24" s="6">
        <v>4</v>
      </c>
      <c r="X24" s="6">
        <v>3</v>
      </c>
      <c r="Y24" s="6">
        <v>3</v>
      </c>
      <c r="Z24" s="6">
        <v>3</v>
      </c>
      <c r="AA24" s="6">
        <v>3</v>
      </c>
      <c r="AB24" s="6">
        <v>3</v>
      </c>
      <c r="AC24" s="6">
        <v>3</v>
      </c>
      <c r="AD24" s="6">
        <v>2</v>
      </c>
      <c r="AE24" s="6">
        <v>2</v>
      </c>
      <c r="AF24" s="6">
        <v>2</v>
      </c>
      <c r="AG24" s="6">
        <v>2</v>
      </c>
      <c r="AH24" s="20">
        <v>2</v>
      </c>
      <c r="AI24" s="20">
        <v>2</v>
      </c>
      <c r="AJ24" s="20">
        <v>2</v>
      </c>
      <c r="AK24" s="20">
        <v>2</v>
      </c>
      <c r="AL24" s="20">
        <v>2</v>
      </c>
      <c r="AM24" s="20">
        <v>2</v>
      </c>
      <c r="AN24" s="20">
        <v>2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</row>
    <row r="25" spans="1:234" s="1" customFormat="1" x14ac:dyDescent="0.2">
      <c r="A25" s="2"/>
      <c r="B25" s="11" t="s">
        <v>5</v>
      </c>
      <c r="C25" s="2" t="s">
        <v>15</v>
      </c>
      <c r="D25" s="1">
        <v>24</v>
      </c>
      <c r="E25" s="60"/>
      <c r="F25" s="7"/>
      <c r="G25" s="7"/>
      <c r="H25" s="7"/>
      <c r="I25" s="53"/>
      <c r="J25" s="53"/>
      <c r="K25" s="53"/>
      <c r="L25" s="53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</row>
    <row r="26" spans="1:234" s="1" customFormat="1" x14ac:dyDescent="0.2">
      <c r="A26" s="2"/>
      <c r="B26" s="11" t="s">
        <v>5</v>
      </c>
      <c r="C26" s="2" t="s">
        <v>15</v>
      </c>
      <c r="D26" s="4">
        <v>12</v>
      </c>
      <c r="E26" s="61"/>
      <c r="F26" s="7"/>
      <c r="G26" s="7"/>
      <c r="H26" s="7"/>
      <c r="I26" s="7"/>
      <c r="J26" s="7"/>
      <c r="K26" s="7"/>
      <c r="L26" s="7"/>
      <c r="M26" s="7">
        <v>1</v>
      </c>
      <c r="N26" s="7">
        <v>1</v>
      </c>
      <c r="O26" s="7">
        <v>2</v>
      </c>
      <c r="P26" s="7">
        <v>2</v>
      </c>
      <c r="Q26" s="7">
        <v>3</v>
      </c>
      <c r="R26" s="7">
        <v>3</v>
      </c>
      <c r="S26" s="7">
        <v>3</v>
      </c>
      <c r="T26" s="7">
        <v>2</v>
      </c>
      <c r="U26" s="6">
        <v>2</v>
      </c>
      <c r="V26" s="6">
        <v>2</v>
      </c>
      <c r="W26" s="6">
        <v>3</v>
      </c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</row>
    <row r="27" spans="1:234" s="1" customFormat="1" x14ac:dyDescent="0.2">
      <c r="A27" s="2"/>
      <c r="B27" s="11" t="s">
        <v>5</v>
      </c>
      <c r="C27" s="2" t="s">
        <v>15</v>
      </c>
      <c r="D27" s="4">
        <v>6</v>
      </c>
      <c r="E27" s="61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6"/>
      <c r="V27" s="6"/>
      <c r="W27" s="6"/>
      <c r="X27" s="6">
        <v>3</v>
      </c>
      <c r="Y27" s="6">
        <v>5</v>
      </c>
      <c r="Z27" s="6">
        <v>5</v>
      </c>
      <c r="AA27" s="6">
        <v>5</v>
      </c>
      <c r="AB27" s="6">
        <v>5</v>
      </c>
      <c r="AC27" s="6">
        <v>5</v>
      </c>
      <c r="AD27" s="6">
        <v>5</v>
      </c>
      <c r="AE27" s="6">
        <v>5</v>
      </c>
      <c r="AF27" s="6">
        <v>5</v>
      </c>
      <c r="AG27" s="6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</row>
    <row r="28" spans="1:234" s="1" customFormat="1" x14ac:dyDescent="0.2">
      <c r="A28" s="2"/>
      <c r="B28" s="11" t="s">
        <v>5</v>
      </c>
      <c r="C28" s="2" t="s">
        <v>15</v>
      </c>
      <c r="D28" s="4">
        <v>4</v>
      </c>
      <c r="E28" s="61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6"/>
      <c r="V28" s="6"/>
      <c r="W28" s="6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</row>
    <row r="29" spans="1:234" s="1" customFormat="1" x14ac:dyDescent="0.2">
      <c r="A29" s="2"/>
      <c r="B29" s="11" t="s">
        <v>8</v>
      </c>
      <c r="C29" s="2" t="s">
        <v>16</v>
      </c>
      <c r="D29" s="4"/>
      <c r="E29" s="61"/>
      <c r="F29" s="7"/>
      <c r="G29" s="7"/>
      <c r="H29" s="7"/>
      <c r="I29" s="7"/>
      <c r="J29" s="7"/>
      <c r="K29" s="7"/>
      <c r="L29" s="7"/>
      <c r="M29" s="7">
        <v>0</v>
      </c>
      <c r="N29" s="7">
        <v>1</v>
      </c>
      <c r="O29" s="7">
        <v>2</v>
      </c>
      <c r="P29" s="7">
        <v>3</v>
      </c>
      <c r="Q29" s="7">
        <v>3</v>
      </c>
      <c r="R29" s="7">
        <v>4</v>
      </c>
      <c r="S29" s="7">
        <v>4</v>
      </c>
      <c r="T29" s="7">
        <v>4</v>
      </c>
      <c r="U29" s="6">
        <v>4</v>
      </c>
      <c r="V29" s="6">
        <v>4</v>
      </c>
      <c r="W29" s="6">
        <v>5</v>
      </c>
      <c r="X29" s="6">
        <v>5</v>
      </c>
      <c r="Y29" s="6">
        <v>5</v>
      </c>
      <c r="Z29" s="6">
        <v>4</v>
      </c>
      <c r="AA29" s="6">
        <v>4</v>
      </c>
      <c r="AB29" s="6">
        <v>4</v>
      </c>
      <c r="AC29" s="6">
        <v>4</v>
      </c>
      <c r="AD29" s="6">
        <v>4</v>
      </c>
      <c r="AE29" s="6">
        <v>4</v>
      </c>
      <c r="AF29" s="6">
        <v>4</v>
      </c>
      <c r="AG29" s="6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</row>
    <row r="30" spans="1:234" s="1" customFormat="1" x14ac:dyDescent="0.2">
      <c r="A30" s="2"/>
      <c r="B30" s="30" t="s">
        <v>5</v>
      </c>
      <c r="C30" s="10" t="s">
        <v>16</v>
      </c>
      <c r="D30" s="1">
        <v>24</v>
      </c>
      <c r="E30" s="60"/>
      <c r="F30" s="7"/>
      <c r="G30" s="7"/>
      <c r="H30" s="7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5"/>
      <c r="AI30" s="55"/>
      <c r="AJ30" s="55"/>
      <c r="AK30" s="55"/>
      <c r="AL30" s="55"/>
      <c r="AM30" s="55"/>
      <c r="AN30" s="55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</row>
    <row r="31" spans="1:234" s="1" customFormat="1" x14ac:dyDescent="0.2">
      <c r="A31" s="2"/>
      <c r="B31" s="30" t="s">
        <v>5</v>
      </c>
      <c r="C31" s="10" t="s">
        <v>16</v>
      </c>
      <c r="D31" s="4">
        <v>12</v>
      </c>
      <c r="E31" s="61"/>
      <c r="F31" s="7"/>
      <c r="G31" s="7"/>
      <c r="H31" s="7"/>
      <c r="I31" s="7"/>
      <c r="J31" s="7"/>
      <c r="K31" s="7"/>
      <c r="L31" s="7"/>
      <c r="M31" s="25">
        <v>0</v>
      </c>
      <c r="N31" s="25">
        <v>1</v>
      </c>
      <c r="O31" s="25">
        <v>1</v>
      </c>
      <c r="P31" s="25">
        <v>1</v>
      </c>
      <c r="Q31" s="25">
        <v>2</v>
      </c>
      <c r="R31" s="25">
        <v>2</v>
      </c>
      <c r="S31" s="25">
        <v>1</v>
      </c>
      <c r="T31" s="25">
        <v>1</v>
      </c>
      <c r="U31" s="6"/>
      <c r="V31" s="6"/>
      <c r="W31" s="6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5"/>
      <c r="AI31" s="55"/>
      <c r="AJ31" s="55"/>
      <c r="AK31" s="55"/>
      <c r="AL31" s="55"/>
      <c r="AM31" s="55"/>
      <c r="AN31" s="55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</row>
    <row r="32" spans="1:234" s="1" customFormat="1" x14ac:dyDescent="0.2">
      <c r="A32" s="2"/>
      <c r="B32" s="30" t="s">
        <v>5</v>
      </c>
      <c r="C32" s="10" t="s">
        <v>16</v>
      </c>
      <c r="D32" s="4">
        <v>6</v>
      </c>
      <c r="E32" s="61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20"/>
      <c r="AI32" s="20"/>
      <c r="AJ32" s="20"/>
      <c r="AK32" s="20"/>
      <c r="AL32" s="20"/>
      <c r="AM32" s="20"/>
      <c r="AN32" s="20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</row>
    <row r="33" spans="1:238" s="13" customFormat="1" x14ac:dyDescent="0.2">
      <c r="A33" s="12"/>
      <c r="B33" s="14" t="s">
        <v>5</v>
      </c>
      <c r="C33" s="12" t="s">
        <v>16</v>
      </c>
      <c r="D33" s="15">
        <v>4</v>
      </c>
      <c r="E33" s="65"/>
      <c r="F33" s="17"/>
      <c r="G33" s="17"/>
      <c r="H33" s="17"/>
      <c r="I33" s="17"/>
      <c r="J33" s="17"/>
      <c r="K33" s="17"/>
      <c r="L33" s="17"/>
      <c r="U33" s="16"/>
      <c r="V33" s="16"/>
      <c r="W33" s="16"/>
      <c r="X33" s="16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</row>
    <row r="34" spans="1:238" s="1" customFormat="1" x14ac:dyDescent="0.2">
      <c r="A34" s="2" t="s">
        <v>21</v>
      </c>
      <c r="B34" s="3" t="s">
        <v>5</v>
      </c>
      <c r="C34" s="2" t="s">
        <v>4</v>
      </c>
      <c r="D34" s="21" t="s">
        <v>6</v>
      </c>
      <c r="E34" s="66"/>
      <c r="F34" s="22">
        <v>25</v>
      </c>
      <c r="G34" s="7">
        <f t="shared" ref="G34:J41" si="3">F34+($K34-$F34)/5</f>
        <v>26</v>
      </c>
      <c r="H34" s="7">
        <f t="shared" si="3"/>
        <v>27</v>
      </c>
      <c r="I34" s="7">
        <f t="shared" si="3"/>
        <v>28</v>
      </c>
      <c r="J34" s="7">
        <f t="shared" si="3"/>
        <v>29</v>
      </c>
      <c r="K34" s="7">
        <v>30</v>
      </c>
      <c r="L34" s="7">
        <v>26</v>
      </c>
      <c r="M34" s="7">
        <f t="shared" ref="M34:Q41" si="4">L34+($R34-$L34)/6</f>
        <v>25</v>
      </c>
      <c r="N34" s="7">
        <f t="shared" si="4"/>
        <v>24</v>
      </c>
      <c r="O34" s="7">
        <f t="shared" si="4"/>
        <v>23</v>
      </c>
      <c r="P34" s="7">
        <f t="shared" si="4"/>
        <v>22</v>
      </c>
      <c r="Q34" s="7">
        <f t="shared" si="4"/>
        <v>21</v>
      </c>
      <c r="R34" s="8">
        <v>20</v>
      </c>
      <c r="S34" s="7">
        <f t="shared" ref="S34:T41" si="5">R34+($U34-$R34)/3</f>
        <v>18.333333333333332</v>
      </c>
      <c r="T34" s="7">
        <f t="shared" si="5"/>
        <v>16.666666666666664</v>
      </c>
      <c r="U34" s="6">
        <v>15</v>
      </c>
      <c r="V34" s="6">
        <v>13.636363636363637</v>
      </c>
      <c r="W34" s="6">
        <v>6</v>
      </c>
      <c r="X34" s="6">
        <v>5</v>
      </c>
      <c r="Y34" s="6">
        <v>2</v>
      </c>
      <c r="Z34" s="54">
        <v>0</v>
      </c>
      <c r="AA34" s="54">
        <v>0</v>
      </c>
      <c r="AB34" s="54">
        <v>0</v>
      </c>
      <c r="AC34" s="54">
        <v>0</v>
      </c>
      <c r="AD34" s="54">
        <v>0</v>
      </c>
      <c r="AE34" s="54">
        <v>0</v>
      </c>
      <c r="AF34" s="54">
        <v>0</v>
      </c>
      <c r="AG34" s="54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</row>
    <row r="35" spans="1:238" s="1" customFormat="1" x14ac:dyDescent="0.2">
      <c r="A35" s="2"/>
      <c r="B35" s="3" t="s">
        <v>5</v>
      </c>
      <c r="C35" s="2" t="s">
        <v>4</v>
      </c>
      <c r="D35" s="23" t="s">
        <v>7</v>
      </c>
      <c r="E35" s="67"/>
      <c r="F35" s="24">
        <v>5</v>
      </c>
      <c r="G35" s="7">
        <f t="shared" si="3"/>
        <v>5</v>
      </c>
      <c r="H35" s="7">
        <f t="shared" si="3"/>
        <v>5</v>
      </c>
      <c r="I35" s="7">
        <f t="shared" si="3"/>
        <v>5</v>
      </c>
      <c r="J35" s="7">
        <f t="shared" si="3"/>
        <v>5</v>
      </c>
      <c r="K35" s="25">
        <v>5</v>
      </c>
      <c r="L35" s="7">
        <v>5</v>
      </c>
      <c r="M35" s="7">
        <f t="shared" si="4"/>
        <v>5</v>
      </c>
      <c r="N35" s="7">
        <f t="shared" si="4"/>
        <v>5</v>
      </c>
      <c r="O35" s="7">
        <f t="shared" si="4"/>
        <v>5</v>
      </c>
      <c r="P35" s="7">
        <f t="shared" si="4"/>
        <v>5</v>
      </c>
      <c r="Q35" s="7">
        <f t="shared" si="4"/>
        <v>5</v>
      </c>
      <c r="R35" s="8">
        <v>5</v>
      </c>
      <c r="S35" s="7">
        <f t="shared" si="5"/>
        <v>5</v>
      </c>
      <c r="T35" s="7">
        <f t="shared" si="5"/>
        <v>5</v>
      </c>
      <c r="U35" s="6">
        <v>5</v>
      </c>
      <c r="V35" s="6">
        <v>4.5454545454545459</v>
      </c>
      <c r="W35" s="6">
        <v>2</v>
      </c>
      <c r="X35" s="6">
        <v>1</v>
      </c>
      <c r="Y35" s="6">
        <v>0</v>
      </c>
      <c r="Z35" s="54">
        <v>0</v>
      </c>
      <c r="AA35" s="54">
        <v>0</v>
      </c>
      <c r="AB35" s="54">
        <v>0</v>
      </c>
      <c r="AC35" s="54">
        <v>0</v>
      </c>
      <c r="AD35" s="54">
        <v>0</v>
      </c>
      <c r="AE35" s="54">
        <v>0</v>
      </c>
      <c r="AF35" s="54">
        <v>0</v>
      </c>
      <c r="AG35" s="54">
        <v>0</v>
      </c>
      <c r="AH35" s="55">
        <v>0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  <c r="AN35" s="55">
        <v>0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</row>
    <row r="36" spans="1:238" s="1" customFormat="1" x14ac:dyDescent="0.2">
      <c r="A36" s="2"/>
      <c r="B36" s="3" t="s">
        <v>3</v>
      </c>
      <c r="C36" s="2" t="s">
        <v>4</v>
      </c>
      <c r="D36" s="26"/>
      <c r="E36" s="68"/>
      <c r="F36" s="27">
        <v>15</v>
      </c>
      <c r="G36" s="7">
        <f t="shared" si="3"/>
        <v>15</v>
      </c>
      <c r="H36" s="7">
        <f t="shared" si="3"/>
        <v>15</v>
      </c>
      <c r="I36" s="7">
        <f t="shared" si="3"/>
        <v>15</v>
      </c>
      <c r="J36" s="7">
        <f t="shared" si="3"/>
        <v>15</v>
      </c>
      <c r="K36" s="20">
        <v>15</v>
      </c>
      <c r="L36" s="7">
        <v>20</v>
      </c>
      <c r="M36" s="7">
        <f t="shared" si="4"/>
        <v>20</v>
      </c>
      <c r="N36" s="7">
        <f t="shared" si="4"/>
        <v>20</v>
      </c>
      <c r="O36" s="7">
        <f t="shared" si="4"/>
        <v>20</v>
      </c>
      <c r="P36" s="7">
        <f t="shared" si="4"/>
        <v>20</v>
      </c>
      <c r="Q36" s="7">
        <f t="shared" si="4"/>
        <v>20</v>
      </c>
      <c r="R36" s="8">
        <v>20</v>
      </c>
      <c r="S36" s="7">
        <f t="shared" si="5"/>
        <v>18.333333333333332</v>
      </c>
      <c r="T36" s="7">
        <f t="shared" si="5"/>
        <v>16.666666666666664</v>
      </c>
      <c r="U36" s="6">
        <v>15</v>
      </c>
      <c r="V36" s="6">
        <v>13.636363636363637</v>
      </c>
      <c r="W36" s="6">
        <v>6</v>
      </c>
      <c r="X36" s="6">
        <v>4</v>
      </c>
      <c r="Y36" s="6">
        <v>2</v>
      </c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 s="54">
        <v>0</v>
      </c>
      <c r="AG36" s="54">
        <v>0</v>
      </c>
      <c r="AH36" s="55">
        <v>0</v>
      </c>
      <c r="AI36" s="55">
        <v>0</v>
      </c>
      <c r="AJ36" s="55">
        <v>0</v>
      </c>
      <c r="AK36" s="55">
        <v>0</v>
      </c>
      <c r="AL36" s="55">
        <v>0</v>
      </c>
      <c r="AM36" s="55">
        <v>0</v>
      </c>
      <c r="AN36" s="55">
        <v>0</v>
      </c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</row>
    <row r="37" spans="1:238" s="1" customFormat="1" x14ac:dyDescent="0.2">
      <c r="A37" s="2"/>
      <c r="B37" s="3" t="s">
        <v>8</v>
      </c>
      <c r="C37" s="2" t="s">
        <v>9</v>
      </c>
      <c r="D37" s="4"/>
      <c r="E37" s="61"/>
      <c r="F37" s="28">
        <v>8</v>
      </c>
      <c r="G37" s="7">
        <f t="shared" si="3"/>
        <v>8</v>
      </c>
      <c r="H37" s="7">
        <f t="shared" si="3"/>
        <v>8</v>
      </c>
      <c r="I37" s="7">
        <f t="shared" si="3"/>
        <v>8</v>
      </c>
      <c r="J37" s="7">
        <f t="shared" si="3"/>
        <v>8</v>
      </c>
      <c r="K37" s="6">
        <v>8</v>
      </c>
      <c r="L37" s="7">
        <f>K37+($K37-$F37)/5</f>
        <v>8</v>
      </c>
      <c r="M37" s="7">
        <f t="shared" si="4"/>
        <v>7</v>
      </c>
      <c r="N37" s="7">
        <f t="shared" si="4"/>
        <v>6</v>
      </c>
      <c r="O37" s="7">
        <f t="shared" si="4"/>
        <v>5</v>
      </c>
      <c r="P37" s="7">
        <f t="shared" si="4"/>
        <v>4</v>
      </c>
      <c r="Q37" s="7">
        <f t="shared" si="4"/>
        <v>3</v>
      </c>
      <c r="R37" s="8">
        <v>2</v>
      </c>
      <c r="S37" s="7">
        <f t="shared" si="5"/>
        <v>2</v>
      </c>
      <c r="T37" s="7">
        <f t="shared" si="5"/>
        <v>2</v>
      </c>
      <c r="U37" s="6">
        <v>2</v>
      </c>
      <c r="V37" s="6">
        <v>1.8181818181818181</v>
      </c>
      <c r="W37" s="6">
        <v>1</v>
      </c>
      <c r="X37" s="6">
        <v>1</v>
      </c>
      <c r="Y37" s="6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5">
        <v>0</v>
      </c>
      <c r="AI37" s="55">
        <v>0</v>
      </c>
      <c r="AJ37" s="55">
        <v>0</v>
      </c>
      <c r="AK37" s="55">
        <v>0</v>
      </c>
      <c r="AL37" s="55">
        <v>0</v>
      </c>
      <c r="AM37" s="55">
        <v>0</v>
      </c>
      <c r="AN37" s="55">
        <v>0</v>
      </c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</row>
    <row r="38" spans="1:238" s="1" customFormat="1" x14ac:dyDescent="0.2">
      <c r="A38" s="2"/>
      <c r="B38" s="3" t="s">
        <v>8</v>
      </c>
      <c r="C38" s="2" t="s">
        <v>10</v>
      </c>
      <c r="D38" s="4"/>
      <c r="E38" s="61"/>
      <c r="F38" s="28">
        <v>7</v>
      </c>
      <c r="G38" s="7">
        <f t="shared" si="3"/>
        <v>7</v>
      </c>
      <c r="H38" s="7">
        <f t="shared" si="3"/>
        <v>7</v>
      </c>
      <c r="I38" s="7">
        <f t="shared" si="3"/>
        <v>7</v>
      </c>
      <c r="J38" s="7">
        <f t="shared" si="3"/>
        <v>7</v>
      </c>
      <c r="K38" s="6">
        <v>7</v>
      </c>
      <c r="L38" s="7">
        <f>K38+($K38-$F38)/5</f>
        <v>7</v>
      </c>
      <c r="M38" s="7">
        <f t="shared" si="4"/>
        <v>6.166666666666667</v>
      </c>
      <c r="N38" s="7">
        <f t="shared" si="4"/>
        <v>5.3333333333333339</v>
      </c>
      <c r="O38" s="7">
        <f t="shared" si="4"/>
        <v>4.5000000000000009</v>
      </c>
      <c r="P38" s="7">
        <f t="shared" si="4"/>
        <v>3.6666666666666674</v>
      </c>
      <c r="Q38" s="7">
        <f t="shared" si="4"/>
        <v>2.8333333333333339</v>
      </c>
      <c r="R38" s="8">
        <v>2</v>
      </c>
      <c r="S38" s="7">
        <f t="shared" si="5"/>
        <v>1.6666666666666667</v>
      </c>
      <c r="T38" s="7">
        <f t="shared" si="5"/>
        <v>1.3333333333333335</v>
      </c>
      <c r="U38" s="6">
        <v>1</v>
      </c>
      <c r="V38" s="6">
        <v>0.90909090909090906</v>
      </c>
      <c r="W38" s="29">
        <v>0.5</v>
      </c>
      <c r="X38" s="29">
        <v>0</v>
      </c>
      <c r="Y38" s="6">
        <v>0</v>
      </c>
      <c r="Z38" s="54">
        <v>0</v>
      </c>
      <c r="AA38" s="54">
        <v>0</v>
      </c>
      <c r="AB38" s="54">
        <v>0</v>
      </c>
      <c r="AC38" s="54">
        <v>0</v>
      </c>
      <c r="AD38" s="54">
        <v>0</v>
      </c>
      <c r="AE38" s="54">
        <v>0</v>
      </c>
      <c r="AF38" s="54">
        <v>0</v>
      </c>
      <c r="AG38" s="54">
        <v>0</v>
      </c>
      <c r="AH38" s="55">
        <v>0</v>
      </c>
      <c r="AI38" s="55">
        <v>0</v>
      </c>
      <c r="AJ38" s="55">
        <v>0</v>
      </c>
      <c r="AK38" s="55">
        <v>0</v>
      </c>
      <c r="AL38" s="55">
        <v>0</v>
      </c>
      <c r="AM38" s="55">
        <v>0</v>
      </c>
      <c r="AN38" s="55">
        <v>0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</row>
    <row r="39" spans="1:238" s="1" customFormat="1" x14ac:dyDescent="0.2">
      <c r="A39" s="2"/>
      <c r="B39" s="3" t="s">
        <v>5</v>
      </c>
      <c r="C39" s="2" t="s">
        <v>10</v>
      </c>
      <c r="D39" s="21" t="s">
        <v>6</v>
      </c>
      <c r="E39" s="66"/>
      <c r="F39" s="22">
        <v>2</v>
      </c>
      <c r="G39" s="7">
        <f t="shared" si="3"/>
        <v>2.4</v>
      </c>
      <c r="H39" s="7">
        <f t="shared" si="3"/>
        <v>2.8</v>
      </c>
      <c r="I39" s="7">
        <f t="shared" si="3"/>
        <v>3.1999999999999997</v>
      </c>
      <c r="J39" s="7">
        <f t="shared" si="3"/>
        <v>3.5999999999999996</v>
      </c>
      <c r="K39" s="7">
        <v>4</v>
      </c>
      <c r="L39" s="7">
        <f>K39+($K39-$F39)/5</f>
        <v>4.4000000000000004</v>
      </c>
      <c r="M39" s="7">
        <f t="shared" si="4"/>
        <v>4.166666666666667</v>
      </c>
      <c r="N39" s="7">
        <f t="shared" si="4"/>
        <v>3.9333333333333336</v>
      </c>
      <c r="O39" s="7">
        <f t="shared" si="4"/>
        <v>3.7</v>
      </c>
      <c r="P39" s="7">
        <f t="shared" si="4"/>
        <v>3.4666666666666668</v>
      </c>
      <c r="Q39" s="7">
        <f t="shared" si="4"/>
        <v>3.2333333333333334</v>
      </c>
      <c r="R39" s="8">
        <v>3</v>
      </c>
      <c r="S39" s="7">
        <f t="shared" si="5"/>
        <v>2.6666666666666665</v>
      </c>
      <c r="T39" s="7">
        <f t="shared" si="5"/>
        <v>2.333333333333333</v>
      </c>
      <c r="U39" s="6">
        <v>2</v>
      </c>
      <c r="V39" s="6">
        <v>1.8181818181818181</v>
      </c>
      <c r="W39" s="6">
        <v>1</v>
      </c>
      <c r="X39" s="6">
        <v>2</v>
      </c>
      <c r="Y39" s="6">
        <v>0</v>
      </c>
      <c r="Z39" s="54">
        <v>0</v>
      </c>
      <c r="AA39" s="54">
        <v>0</v>
      </c>
      <c r="AB39" s="54">
        <v>0</v>
      </c>
      <c r="AC39" s="54">
        <v>0</v>
      </c>
      <c r="AD39" s="54">
        <v>0</v>
      </c>
      <c r="AE39" s="54">
        <v>0</v>
      </c>
      <c r="AF39" s="54">
        <v>0</v>
      </c>
      <c r="AG39" s="54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</row>
    <row r="40" spans="1:238" s="1" customFormat="1" x14ac:dyDescent="0.2">
      <c r="A40" s="2"/>
      <c r="B40" s="3" t="s">
        <v>5</v>
      </c>
      <c r="C40" s="2" t="s">
        <v>10</v>
      </c>
      <c r="D40" s="21" t="s">
        <v>7</v>
      </c>
      <c r="E40" s="66"/>
      <c r="F40" s="22">
        <v>8</v>
      </c>
      <c r="G40" s="7">
        <f t="shared" si="3"/>
        <v>7.6</v>
      </c>
      <c r="H40" s="7">
        <f t="shared" si="3"/>
        <v>7.1999999999999993</v>
      </c>
      <c r="I40" s="7">
        <f t="shared" si="3"/>
        <v>6.7999999999999989</v>
      </c>
      <c r="J40" s="7">
        <f t="shared" si="3"/>
        <v>6.3999999999999986</v>
      </c>
      <c r="K40" s="7">
        <v>6</v>
      </c>
      <c r="L40" s="7">
        <f>K40+($K40-$F40)/5</f>
        <v>5.6</v>
      </c>
      <c r="M40" s="7">
        <f t="shared" si="4"/>
        <v>5</v>
      </c>
      <c r="N40" s="7">
        <f t="shared" si="4"/>
        <v>4.4000000000000004</v>
      </c>
      <c r="O40" s="7">
        <f t="shared" si="4"/>
        <v>3.8000000000000003</v>
      </c>
      <c r="P40" s="7">
        <f t="shared" si="4"/>
        <v>3.2</v>
      </c>
      <c r="Q40" s="7">
        <f t="shared" si="4"/>
        <v>2.6</v>
      </c>
      <c r="R40" s="8">
        <v>2</v>
      </c>
      <c r="S40" s="7">
        <f t="shared" si="5"/>
        <v>1.6666666666666667</v>
      </c>
      <c r="T40" s="7">
        <f t="shared" si="5"/>
        <v>1.3333333333333335</v>
      </c>
      <c r="U40" s="6">
        <v>1</v>
      </c>
      <c r="V40" s="6">
        <v>0.90909090909090906</v>
      </c>
      <c r="W40" s="29">
        <v>0.5</v>
      </c>
      <c r="X40" s="29">
        <v>0</v>
      </c>
      <c r="Y40" s="6">
        <v>0</v>
      </c>
      <c r="Z40" s="54">
        <v>0</v>
      </c>
      <c r="AA40" s="54">
        <v>0</v>
      </c>
      <c r="AB40" s="54">
        <v>0</v>
      </c>
      <c r="AC40" s="54">
        <v>0</v>
      </c>
      <c r="AD40" s="54">
        <v>0</v>
      </c>
      <c r="AE40" s="54">
        <v>0</v>
      </c>
      <c r="AF40" s="54">
        <v>0</v>
      </c>
      <c r="AG40" s="54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0</v>
      </c>
      <c r="AN40" s="55">
        <v>0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</row>
    <row r="41" spans="1:238" s="1" customFormat="1" x14ac:dyDescent="0.2">
      <c r="A41" s="10"/>
      <c r="B41" s="30" t="s">
        <v>5</v>
      </c>
      <c r="C41" s="2" t="s">
        <v>10</v>
      </c>
      <c r="D41" s="26"/>
      <c r="E41" s="68"/>
      <c r="F41" s="27">
        <v>30</v>
      </c>
      <c r="G41" s="7">
        <f t="shared" si="3"/>
        <v>29</v>
      </c>
      <c r="H41" s="7">
        <f t="shared" si="3"/>
        <v>28</v>
      </c>
      <c r="I41" s="7">
        <f t="shared" si="3"/>
        <v>27</v>
      </c>
      <c r="J41" s="7">
        <f t="shared" si="3"/>
        <v>26</v>
      </c>
      <c r="K41" s="20">
        <v>25</v>
      </c>
      <c r="L41" s="7">
        <f>K41+($K41-$F41)/5</f>
        <v>24</v>
      </c>
      <c r="M41" s="7">
        <f t="shared" si="4"/>
        <v>20</v>
      </c>
      <c r="N41" s="7">
        <f t="shared" si="4"/>
        <v>16</v>
      </c>
      <c r="O41" s="7">
        <f t="shared" si="4"/>
        <v>12</v>
      </c>
      <c r="P41" s="7">
        <f t="shared" si="4"/>
        <v>8</v>
      </c>
      <c r="Q41" s="7">
        <f t="shared" si="4"/>
        <v>4</v>
      </c>
      <c r="R41" s="31">
        <v>0</v>
      </c>
      <c r="S41" s="7">
        <f t="shared" si="5"/>
        <v>0</v>
      </c>
      <c r="T41" s="7">
        <f t="shared" si="5"/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54">
        <v>0</v>
      </c>
      <c r="AA41" s="54">
        <v>0</v>
      </c>
      <c r="AB41" s="54">
        <v>0</v>
      </c>
      <c r="AC41" s="54">
        <v>0</v>
      </c>
      <c r="AD41" s="54">
        <v>0</v>
      </c>
      <c r="AE41" s="54">
        <v>0</v>
      </c>
      <c r="AF41" s="54">
        <v>0</v>
      </c>
      <c r="AG41" s="54">
        <v>0</v>
      </c>
      <c r="AH41" s="55">
        <v>0</v>
      </c>
      <c r="AI41" s="55">
        <v>0</v>
      </c>
      <c r="AJ41" s="55">
        <v>0</v>
      </c>
      <c r="AK41" s="55">
        <v>0</v>
      </c>
      <c r="AL41" s="55">
        <v>0</v>
      </c>
      <c r="AM41" s="55">
        <v>0</v>
      </c>
      <c r="AN41" s="55">
        <v>0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</row>
    <row r="42" spans="1:238" s="1" customFormat="1" x14ac:dyDescent="0.2">
      <c r="A42" s="32"/>
      <c r="B42" s="33"/>
      <c r="C42" s="32" t="s">
        <v>11</v>
      </c>
      <c r="D42" s="34" t="s">
        <v>12</v>
      </c>
      <c r="E42" s="62"/>
      <c r="F42" s="35">
        <f t="shared" ref="F42:AN42" si="6">SUM(F5:F41)</f>
        <v>100</v>
      </c>
      <c r="G42" s="35">
        <f t="shared" si="6"/>
        <v>100</v>
      </c>
      <c r="H42" s="35">
        <f t="shared" si="6"/>
        <v>100</v>
      </c>
      <c r="I42" s="35">
        <f t="shared" si="6"/>
        <v>100</v>
      </c>
      <c r="J42" s="35">
        <f t="shared" si="6"/>
        <v>100</v>
      </c>
      <c r="K42" s="35">
        <f t="shared" si="6"/>
        <v>100</v>
      </c>
      <c r="L42" s="35">
        <f t="shared" si="6"/>
        <v>100</v>
      </c>
      <c r="M42" s="35">
        <f t="shared" si="6"/>
        <v>100</v>
      </c>
      <c r="N42" s="35">
        <f t="shared" si="6"/>
        <v>100.00000000000001</v>
      </c>
      <c r="O42" s="35">
        <f t="shared" si="6"/>
        <v>100</v>
      </c>
      <c r="P42" s="35">
        <f t="shared" si="6"/>
        <v>100.00000000000001</v>
      </c>
      <c r="Q42" s="35">
        <f t="shared" si="6"/>
        <v>99.999999999999986</v>
      </c>
      <c r="R42" s="35">
        <f t="shared" si="6"/>
        <v>100</v>
      </c>
      <c r="S42" s="35">
        <f t="shared" si="6"/>
        <v>100.33333333333334</v>
      </c>
      <c r="T42" s="35">
        <f t="shared" si="6"/>
        <v>99.999999999999986</v>
      </c>
      <c r="U42" s="35">
        <f t="shared" si="6"/>
        <v>100</v>
      </c>
      <c r="V42" s="35">
        <f t="shared" si="6"/>
        <v>99.909090909090907</v>
      </c>
      <c r="W42" s="35">
        <f t="shared" si="6"/>
        <v>100</v>
      </c>
      <c r="X42" s="35">
        <f t="shared" si="6"/>
        <v>100</v>
      </c>
      <c r="Y42" s="35">
        <f t="shared" si="6"/>
        <v>100</v>
      </c>
      <c r="Z42" s="35">
        <f t="shared" si="6"/>
        <v>100</v>
      </c>
      <c r="AA42" s="35">
        <f t="shared" si="6"/>
        <v>100</v>
      </c>
      <c r="AB42" s="35">
        <f t="shared" si="6"/>
        <v>100</v>
      </c>
      <c r="AC42" s="35">
        <f t="shared" si="6"/>
        <v>100</v>
      </c>
      <c r="AD42" s="35">
        <f t="shared" si="6"/>
        <v>100</v>
      </c>
      <c r="AE42" s="35">
        <f t="shared" si="6"/>
        <v>100</v>
      </c>
      <c r="AF42" s="35">
        <f t="shared" si="6"/>
        <v>100</v>
      </c>
      <c r="AG42" s="35">
        <f t="shared" si="6"/>
        <v>100</v>
      </c>
      <c r="AH42" s="35">
        <f t="shared" si="6"/>
        <v>100</v>
      </c>
      <c r="AI42" s="35">
        <f t="shared" si="6"/>
        <v>100</v>
      </c>
      <c r="AJ42" s="35">
        <f t="shared" si="6"/>
        <v>100</v>
      </c>
      <c r="AK42" s="35">
        <f t="shared" si="6"/>
        <v>100</v>
      </c>
      <c r="AL42" s="35">
        <f t="shared" si="6"/>
        <v>100</v>
      </c>
      <c r="AM42" s="35">
        <f t="shared" si="6"/>
        <v>100</v>
      </c>
      <c r="AN42" s="35">
        <f t="shared" si="6"/>
        <v>100</v>
      </c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</row>
    <row r="44" spans="1:238" ht="15.75" x14ac:dyDescent="0.25">
      <c r="A44" s="50" t="s">
        <v>24</v>
      </c>
    </row>
    <row r="45" spans="1:238" s="13" customFormat="1" ht="25.5" x14ac:dyDescent="0.2">
      <c r="A45" s="45" t="s">
        <v>0</v>
      </c>
      <c r="B45" s="45" t="s">
        <v>25</v>
      </c>
      <c r="C45" s="46" t="s">
        <v>26</v>
      </c>
      <c r="D45" s="46" t="s">
        <v>22</v>
      </c>
      <c r="E45" s="59"/>
      <c r="F45" s="47">
        <v>1984</v>
      </c>
      <c r="G45" s="47">
        <f t="shared" ref="G45:V45" si="7">F45+1</f>
        <v>1985</v>
      </c>
      <c r="H45" s="47">
        <f t="shared" si="7"/>
        <v>1986</v>
      </c>
      <c r="I45" s="47">
        <f t="shared" si="7"/>
        <v>1987</v>
      </c>
      <c r="J45" s="47">
        <f t="shared" si="7"/>
        <v>1988</v>
      </c>
      <c r="K45" s="47">
        <f t="shared" si="7"/>
        <v>1989</v>
      </c>
      <c r="L45" s="47">
        <f t="shared" si="7"/>
        <v>1990</v>
      </c>
      <c r="M45" s="47">
        <f t="shared" si="7"/>
        <v>1991</v>
      </c>
      <c r="N45" s="47">
        <f t="shared" si="7"/>
        <v>1992</v>
      </c>
      <c r="O45" s="47">
        <f t="shared" si="7"/>
        <v>1993</v>
      </c>
      <c r="P45" s="47">
        <f t="shared" si="7"/>
        <v>1994</v>
      </c>
      <c r="Q45" s="47">
        <f t="shared" si="7"/>
        <v>1995</v>
      </c>
      <c r="R45" s="47">
        <f t="shared" si="7"/>
        <v>1996</v>
      </c>
      <c r="S45" s="47">
        <f t="shared" si="7"/>
        <v>1997</v>
      </c>
      <c r="T45" s="47">
        <f t="shared" si="7"/>
        <v>1998</v>
      </c>
      <c r="U45" s="47">
        <f t="shared" si="7"/>
        <v>1999</v>
      </c>
      <c r="V45" s="47">
        <f t="shared" si="7"/>
        <v>2000</v>
      </c>
      <c r="W45" s="15">
        <v>2001</v>
      </c>
      <c r="X45" s="15">
        <v>2002</v>
      </c>
      <c r="Y45" s="12">
        <v>2003</v>
      </c>
      <c r="Z45" s="15">
        <v>2004</v>
      </c>
      <c r="AA45" s="15">
        <v>2005</v>
      </c>
      <c r="AB45" s="15">
        <v>2006</v>
      </c>
      <c r="AC45" s="15">
        <v>2007</v>
      </c>
      <c r="AD45" s="15">
        <v>2008</v>
      </c>
      <c r="AE45" s="15">
        <v>2009</v>
      </c>
      <c r="AF45" s="15">
        <v>2010</v>
      </c>
      <c r="AG45" s="15">
        <v>2011</v>
      </c>
      <c r="AH45" s="15">
        <v>2012</v>
      </c>
      <c r="AI45" s="15">
        <v>2013</v>
      </c>
      <c r="AJ45" s="15">
        <v>2014</v>
      </c>
      <c r="AK45" s="15">
        <v>2015</v>
      </c>
      <c r="AL45" s="15">
        <v>2016</v>
      </c>
      <c r="AM45" s="15">
        <v>2017</v>
      </c>
      <c r="AN45" s="15">
        <v>2018</v>
      </c>
    </row>
    <row r="46" spans="1:238" s="1" customFormat="1" x14ac:dyDescent="0.2">
      <c r="B46" s="40"/>
      <c r="C46" s="2"/>
      <c r="D46" s="6" t="s">
        <v>2</v>
      </c>
      <c r="E46" s="64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39"/>
      <c r="W46" s="5"/>
      <c r="X46" s="5"/>
      <c r="Y46" s="5"/>
      <c r="Z46" s="5"/>
      <c r="AA46" s="5"/>
      <c r="AB46" s="5"/>
      <c r="AC46" s="5"/>
      <c r="AG46" s="2"/>
      <c r="AH46" s="2"/>
      <c r="AI46" s="2"/>
      <c r="AJ46" s="2"/>
      <c r="AK46" s="2"/>
      <c r="AL46" s="2"/>
      <c r="AM46" s="2"/>
      <c r="AN46" s="2"/>
    </row>
    <row r="47" spans="1:238" s="1" customFormat="1" x14ac:dyDescent="0.2">
      <c r="A47" s="2" t="s">
        <v>27</v>
      </c>
      <c r="B47" s="3" t="s">
        <v>5</v>
      </c>
      <c r="C47" s="2" t="s">
        <v>13</v>
      </c>
      <c r="D47" s="4"/>
      <c r="E47" s="61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7">
        <f>L47+($R47-$L47)/6</f>
        <v>0.16666666666666666</v>
      </c>
      <c r="N47" s="7">
        <f>M47+($R47-$L47)/6</f>
        <v>0.33333333333333331</v>
      </c>
      <c r="O47" s="7">
        <f>N47+($R47-$L47)/6</f>
        <v>0.5</v>
      </c>
      <c r="P47" s="7">
        <f>O47+($R47-$L47)/6</f>
        <v>0.66666666666666663</v>
      </c>
      <c r="Q47" s="7">
        <f>P47+($R47-$L47)/6</f>
        <v>0.83333333333333326</v>
      </c>
      <c r="R47" s="8">
        <v>1</v>
      </c>
      <c r="S47" s="7">
        <f>R47+($U47-$R47)/3</f>
        <v>1</v>
      </c>
      <c r="T47" s="7">
        <v>1</v>
      </c>
      <c r="U47" s="6">
        <v>1</v>
      </c>
      <c r="V47" s="9">
        <v>2</v>
      </c>
      <c r="W47" s="6">
        <v>5</v>
      </c>
      <c r="X47" s="6">
        <v>8</v>
      </c>
      <c r="Y47" s="1">
        <v>6</v>
      </c>
      <c r="Z47" s="1">
        <v>6</v>
      </c>
      <c r="AA47" s="1">
        <v>7</v>
      </c>
      <c r="AB47" s="1">
        <v>7</v>
      </c>
      <c r="AC47" s="1">
        <v>8</v>
      </c>
      <c r="AD47" s="2">
        <v>10</v>
      </c>
      <c r="AE47" s="2">
        <v>10</v>
      </c>
      <c r="AF47" s="2">
        <v>10</v>
      </c>
      <c r="AG47" s="2">
        <v>14</v>
      </c>
      <c r="AH47" s="2">
        <v>14</v>
      </c>
      <c r="AI47" s="2">
        <v>14</v>
      </c>
      <c r="AJ47" s="2">
        <v>14</v>
      </c>
      <c r="AK47" s="2">
        <v>14</v>
      </c>
      <c r="AL47" s="2">
        <v>14</v>
      </c>
      <c r="AM47" s="2">
        <v>14</v>
      </c>
      <c r="AN47" s="2">
        <v>14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</row>
    <row r="48" spans="1:238" s="1" customFormat="1" x14ac:dyDescent="0.2">
      <c r="A48" s="10"/>
      <c r="B48" s="3" t="s">
        <v>5</v>
      </c>
      <c r="C48" s="2" t="s">
        <v>14</v>
      </c>
      <c r="D48" s="4"/>
      <c r="E48" s="61"/>
      <c r="F48" s="6"/>
      <c r="G48" s="6"/>
      <c r="H48" s="6"/>
      <c r="I48" s="6"/>
      <c r="J48" s="6"/>
      <c r="K48" s="6"/>
      <c r="L48" s="6"/>
      <c r="M48" s="7"/>
      <c r="N48" s="7"/>
      <c r="O48" s="7"/>
      <c r="P48" s="7"/>
      <c r="Q48" s="7"/>
      <c r="R48" s="8"/>
      <c r="S48" s="7"/>
      <c r="T48" s="7">
        <v>1</v>
      </c>
      <c r="U48" s="6">
        <v>1</v>
      </c>
      <c r="V48" s="9">
        <v>3</v>
      </c>
      <c r="W48" s="6">
        <v>6</v>
      </c>
      <c r="X48" s="6">
        <v>8</v>
      </c>
      <c r="Y48" s="1">
        <v>7</v>
      </c>
      <c r="Z48" s="1">
        <v>7</v>
      </c>
      <c r="AA48" s="1">
        <v>7</v>
      </c>
      <c r="AB48" s="1">
        <v>8</v>
      </c>
      <c r="AC48" s="1">
        <v>8</v>
      </c>
      <c r="AD48" s="2">
        <v>9</v>
      </c>
      <c r="AE48" s="2">
        <v>9</v>
      </c>
      <c r="AF48" s="2">
        <v>9</v>
      </c>
      <c r="AG48" s="2">
        <v>11</v>
      </c>
      <c r="AH48" s="2">
        <v>11</v>
      </c>
      <c r="AI48" s="2">
        <v>11</v>
      </c>
      <c r="AJ48" s="2">
        <v>11</v>
      </c>
      <c r="AK48" s="2">
        <v>11</v>
      </c>
      <c r="AL48" s="2">
        <v>11</v>
      </c>
      <c r="AM48" s="2">
        <v>11</v>
      </c>
      <c r="AN48" s="2">
        <v>11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</row>
    <row r="49" spans="1:238" s="1" customFormat="1" x14ac:dyDescent="0.2">
      <c r="A49" s="2"/>
      <c r="B49" s="3" t="s">
        <v>8</v>
      </c>
      <c r="C49" s="2" t="s">
        <v>13</v>
      </c>
      <c r="D49" s="4"/>
      <c r="E49" s="61"/>
      <c r="F49" s="6"/>
      <c r="G49" s="6"/>
      <c r="H49" s="6"/>
      <c r="I49" s="6"/>
      <c r="J49" s="6"/>
      <c r="K49" s="6"/>
      <c r="L49" s="6"/>
      <c r="M49" s="7"/>
      <c r="N49" s="7"/>
      <c r="O49" s="7"/>
      <c r="P49" s="7"/>
      <c r="Q49" s="7"/>
      <c r="R49" s="8"/>
      <c r="S49" s="7"/>
      <c r="T49" s="7"/>
      <c r="U49" s="6"/>
      <c r="V49" s="9"/>
      <c r="W49" s="6"/>
      <c r="X49" s="6"/>
      <c r="Y49" s="1">
        <v>0</v>
      </c>
      <c r="Z49" s="1">
        <v>0</v>
      </c>
      <c r="AA49" s="1">
        <v>0</v>
      </c>
      <c r="AB49" s="1">
        <v>1</v>
      </c>
      <c r="AC49" s="1">
        <v>2</v>
      </c>
      <c r="AD49" s="2">
        <v>2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2</v>
      </c>
      <c r="AM49" s="2">
        <v>2</v>
      </c>
      <c r="AN49" s="2">
        <v>2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</row>
    <row r="50" spans="1:238" s="1" customFormat="1" x14ac:dyDescent="0.2">
      <c r="B50" s="11" t="s">
        <v>8</v>
      </c>
      <c r="C50" s="2" t="s">
        <v>14</v>
      </c>
      <c r="D50" s="4"/>
      <c r="E50" s="61"/>
      <c r="X50" s="2"/>
      <c r="Y50" s="2">
        <v>0</v>
      </c>
      <c r="Z50" s="2">
        <v>0</v>
      </c>
      <c r="AA50" s="2">
        <v>0</v>
      </c>
      <c r="AB50" s="2">
        <v>2</v>
      </c>
      <c r="AC50" s="2">
        <v>3</v>
      </c>
      <c r="AD50" s="2">
        <v>3</v>
      </c>
      <c r="AE50" s="2">
        <v>3</v>
      </c>
      <c r="AF50" s="2">
        <v>3</v>
      </c>
      <c r="AG50" s="2">
        <v>3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</row>
    <row r="51" spans="1:238" s="1" customFormat="1" x14ac:dyDescent="0.2">
      <c r="B51" s="11" t="s">
        <v>8</v>
      </c>
      <c r="C51" s="2" t="s">
        <v>17</v>
      </c>
      <c r="D51" s="2"/>
      <c r="E51" s="60"/>
      <c r="N51" s="1">
        <v>0</v>
      </c>
      <c r="O51" s="1">
        <v>0</v>
      </c>
      <c r="P51" s="1">
        <v>0</v>
      </c>
      <c r="W51" s="1">
        <v>1</v>
      </c>
      <c r="X51" s="2">
        <v>2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</row>
    <row r="52" spans="1:238" s="1" customFormat="1" x14ac:dyDescent="0.2">
      <c r="B52" s="11" t="s">
        <v>5</v>
      </c>
      <c r="C52" s="2" t="s">
        <v>18</v>
      </c>
      <c r="D52" s="2"/>
      <c r="E52" s="60"/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2</v>
      </c>
      <c r="U52" s="1">
        <v>2</v>
      </c>
      <c r="V52" s="1">
        <v>2</v>
      </c>
      <c r="W52" s="1">
        <v>2</v>
      </c>
      <c r="X52" s="2">
        <v>2</v>
      </c>
      <c r="Y52" s="2">
        <v>1</v>
      </c>
      <c r="Z52" s="2">
        <v>1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5</v>
      </c>
      <c r="AH52" s="2">
        <v>5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2">
        <v>5</v>
      </c>
    </row>
    <row r="53" spans="1:238" s="1" customFormat="1" x14ac:dyDescent="0.2">
      <c r="B53" s="11" t="s">
        <v>8</v>
      </c>
      <c r="C53" s="2" t="s">
        <v>16</v>
      </c>
      <c r="D53" s="2"/>
      <c r="E53" s="60"/>
      <c r="X53" s="2"/>
      <c r="Y53" s="2"/>
      <c r="Z53" s="2"/>
      <c r="AA53" s="2"/>
      <c r="AB53" s="2"/>
      <c r="AC53" s="2"/>
      <c r="AG53" s="2"/>
      <c r="AH53" s="2"/>
      <c r="AI53" s="2"/>
      <c r="AJ53" s="2"/>
      <c r="AK53" s="2"/>
      <c r="AL53" s="2"/>
      <c r="AM53" s="2"/>
      <c r="AN53" s="2"/>
    </row>
    <row r="54" spans="1:238" s="1" customFormat="1" x14ac:dyDescent="0.2">
      <c r="A54" s="13"/>
      <c r="B54" s="14" t="s">
        <v>5</v>
      </c>
      <c r="C54" s="12" t="s">
        <v>16</v>
      </c>
      <c r="D54" s="15"/>
      <c r="E54" s="65"/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7">
        <f>L54+($R54-$L54)/6</f>
        <v>0</v>
      </c>
      <c r="N54" s="17">
        <f>M54+($R54-$L54)/6</f>
        <v>0</v>
      </c>
      <c r="O54" s="17"/>
      <c r="P54" s="17"/>
      <c r="Q54" s="17"/>
      <c r="R54" s="18"/>
      <c r="S54" s="17"/>
      <c r="T54" s="17"/>
      <c r="U54" s="16"/>
      <c r="V54" s="19"/>
      <c r="W54" s="16"/>
      <c r="X54" s="16"/>
      <c r="Y54" s="13"/>
      <c r="Z54" s="13"/>
      <c r="AA54" s="13"/>
      <c r="AB54" s="13"/>
      <c r="AC54" s="13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</row>
    <row r="55" spans="1:238" s="1" customFormat="1" x14ac:dyDescent="0.2">
      <c r="A55" s="2" t="s">
        <v>20</v>
      </c>
      <c r="B55" s="3" t="s">
        <v>5</v>
      </c>
      <c r="C55" s="2" t="s">
        <v>13</v>
      </c>
      <c r="D55" s="1">
        <v>24</v>
      </c>
      <c r="E55" s="60"/>
      <c r="F55" s="7">
        <v>0</v>
      </c>
      <c r="G55" s="7">
        <v>0</v>
      </c>
      <c r="H55" s="7">
        <v>0</v>
      </c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</row>
    <row r="56" spans="1:238" s="1" customFormat="1" x14ac:dyDescent="0.2">
      <c r="A56" s="2"/>
      <c r="B56" s="3" t="s">
        <v>5</v>
      </c>
      <c r="C56" s="2" t="s">
        <v>13</v>
      </c>
      <c r="D56" s="4">
        <v>12</v>
      </c>
      <c r="E56" s="61"/>
      <c r="F56" s="7"/>
      <c r="G56" s="7"/>
      <c r="H56" s="7"/>
      <c r="I56" s="7">
        <v>0</v>
      </c>
      <c r="J56" s="7">
        <v>0</v>
      </c>
      <c r="K56" s="7">
        <v>0</v>
      </c>
      <c r="L56" s="7">
        <v>0</v>
      </c>
      <c r="M56" s="7">
        <v>1.1111111111111112</v>
      </c>
      <c r="N56" s="7">
        <v>1</v>
      </c>
      <c r="O56" s="7">
        <v>2</v>
      </c>
      <c r="P56" s="7">
        <v>3</v>
      </c>
      <c r="Q56" s="7">
        <v>4</v>
      </c>
      <c r="R56" s="7">
        <v>5</v>
      </c>
      <c r="S56" s="7">
        <v>6</v>
      </c>
      <c r="T56" s="7">
        <v>6</v>
      </c>
      <c r="U56" s="6">
        <v>10</v>
      </c>
      <c r="V56" s="6">
        <v>7</v>
      </c>
      <c r="W56" s="6">
        <v>7</v>
      </c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</row>
    <row r="57" spans="1:238" s="1" customFormat="1" x14ac:dyDescent="0.2">
      <c r="A57" s="2"/>
      <c r="B57" s="3" t="s">
        <v>5</v>
      </c>
      <c r="C57" s="2" t="s">
        <v>13</v>
      </c>
      <c r="D57" s="4">
        <v>6</v>
      </c>
      <c r="E57" s="61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6"/>
      <c r="V57" s="6"/>
      <c r="W57" s="6"/>
      <c r="X57" s="6">
        <v>7</v>
      </c>
      <c r="Y57" s="1">
        <v>9</v>
      </c>
      <c r="Z57" s="1">
        <v>8</v>
      </c>
      <c r="AA57" s="1">
        <v>7</v>
      </c>
      <c r="AB57" s="1">
        <v>6</v>
      </c>
      <c r="AC57" s="1">
        <v>4</v>
      </c>
      <c r="AD57" s="2">
        <v>2</v>
      </c>
      <c r="AE57" s="2">
        <v>2</v>
      </c>
      <c r="AF57" s="2">
        <v>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</row>
    <row r="58" spans="1:238" s="1" customFormat="1" x14ac:dyDescent="0.2">
      <c r="A58" s="2"/>
      <c r="B58" s="3" t="s">
        <v>5</v>
      </c>
      <c r="C58" s="2" t="s">
        <v>13</v>
      </c>
      <c r="D58" s="4">
        <v>4</v>
      </c>
      <c r="E58" s="61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6"/>
      <c r="V58" s="6"/>
      <c r="W58" s="6"/>
      <c r="X58" s="6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</row>
    <row r="59" spans="1:238" s="1" customFormat="1" x14ac:dyDescent="0.2">
      <c r="A59" s="2"/>
      <c r="B59" s="3" t="s">
        <v>5</v>
      </c>
      <c r="C59" s="2" t="s">
        <v>14</v>
      </c>
      <c r="D59" s="1">
        <v>24</v>
      </c>
      <c r="E59" s="60"/>
      <c r="F59" s="7">
        <v>0</v>
      </c>
      <c r="G59" s="7">
        <v>0</v>
      </c>
      <c r="H59" s="7">
        <v>0</v>
      </c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</row>
    <row r="60" spans="1:238" s="1" customFormat="1" x14ac:dyDescent="0.2">
      <c r="A60" s="2"/>
      <c r="B60" s="3" t="s">
        <v>5</v>
      </c>
      <c r="C60" s="2" t="s">
        <v>14</v>
      </c>
      <c r="D60" s="4">
        <v>12</v>
      </c>
      <c r="E60" s="61"/>
      <c r="F60" s="7"/>
      <c r="G60" s="7"/>
      <c r="H60" s="7"/>
      <c r="I60" s="7">
        <v>0</v>
      </c>
      <c r="J60" s="7">
        <v>0</v>
      </c>
      <c r="K60" s="7">
        <v>0</v>
      </c>
      <c r="L60" s="7">
        <v>0</v>
      </c>
      <c r="M60" s="7">
        <v>0.55555555555555558</v>
      </c>
      <c r="N60" s="7">
        <v>2</v>
      </c>
      <c r="O60" s="7">
        <v>3</v>
      </c>
      <c r="P60" s="7">
        <v>3</v>
      </c>
      <c r="Q60" s="7">
        <v>5</v>
      </c>
      <c r="R60" s="7">
        <v>5</v>
      </c>
      <c r="S60" s="7">
        <v>6</v>
      </c>
      <c r="T60" s="7">
        <v>7</v>
      </c>
      <c r="U60" s="6">
        <v>5</v>
      </c>
      <c r="V60" s="6">
        <v>7</v>
      </c>
      <c r="W60" s="6">
        <v>8</v>
      </c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</row>
    <row r="61" spans="1:238" s="1" customFormat="1" x14ac:dyDescent="0.2">
      <c r="A61" s="2"/>
      <c r="B61" s="3" t="s">
        <v>5</v>
      </c>
      <c r="C61" s="2" t="s">
        <v>14</v>
      </c>
      <c r="D61" s="4">
        <v>6</v>
      </c>
      <c r="E61" s="61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6"/>
      <c r="V61" s="6"/>
      <c r="W61" s="6"/>
      <c r="X61" s="6">
        <v>8</v>
      </c>
      <c r="Y61" s="1">
        <v>9</v>
      </c>
      <c r="Z61" s="1">
        <v>8</v>
      </c>
      <c r="AA61" s="1">
        <v>7</v>
      </c>
      <c r="AB61" s="1">
        <v>6</v>
      </c>
      <c r="AC61" s="1">
        <v>4</v>
      </c>
      <c r="AD61" s="2">
        <v>3</v>
      </c>
      <c r="AE61" s="2">
        <v>3</v>
      </c>
      <c r="AF61" s="2">
        <v>3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</row>
    <row r="62" spans="1:238" s="1" customFormat="1" x14ac:dyDescent="0.2">
      <c r="A62" s="2"/>
      <c r="B62" s="3" t="s">
        <v>5</v>
      </c>
      <c r="C62" s="2" t="s">
        <v>14</v>
      </c>
      <c r="D62" s="4">
        <v>4</v>
      </c>
      <c r="E62" s="61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6"/>
      <c r="V62" s="6"/>
      <c r="W62" s="6"/>
      <c r="X62" s="6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</row>
    <row r="63" spans="1:238" s="1" customFormat="1" x14ac:dyDescent="0.2">
      <c r="A63" s="2"/>
      <c r="B63" s="3" t="s">
        <v>8</v>
      </c>
      <c r="C63" s="2" t="s">
        <v>13</v>
      </c>
      <c r="D63" s="4"/>
      <c r="E63" s="61"/>
      <c r="F63" s="7"/>
      <c r="G63" s="7"/>
      <c r="H63" s="7"/>
      <c r="I63" s="7"/>
      <c r="J63" s="7"/>
      <c r="K63" s="7"/>
      <c r="L63" s="7"/>
      <c r="M63" s="7">
        <v>1</v>
      </c>
      <c r="N63" s="7">
        <v>1</v>
      </c>
      <c r="O63" s="7">
        <v>2</v>
      </c>
      <c r="P63" s="7">
        <v>3</v>
      </c>
      <c r="Q63" s="7">
        <v>4</v>
      </c>
      <c r="R63" s="7">
        <v>4</v>
      </c>
      <c r="S63" s="7">
        <v>5</v>
      </c>
      <c r="T63" s="7">
        <v>5</v>
      </c>
      <c r="U63" s="6">
        <v>6</v>
      </c>
      <c r="V63" s="6">
        <v>6</v>
      </c>
      <c r="W63" s="6">
        <v>11</v>
      </c>
      <c r="X63" s="6">
        <v>11</v>
      </c>
      <c r="Y63" s="6">
        <v>13</v>
      </c>
      <c r="Z63" s="6">
        <v>14</v>
      </c>
      <c r="AA63" s="6">
        <v>14</v>
      </c>
      <c r="AB63" s="6">
        <v>14</v>
      </c>
      <c r="AC63" s="6">
        <v>14</v>
      </c>
      <c r="AD63" s="6">
        <v>14</v>
      </c>
      <c r="AE63" s="6">
        <v>14</v>
      </c>
      <c r="AF63" s="6">
        <v>14</v>
      </c>
      <c r="AG63" s="6">
        <v>14</v>
      </c>
      <c r="AH63" s="6">
        <v>14</v>
      </c>
      <c r="AI63" s="6">
        <v>14</v>
      </c>
      <c r="AJ63" s="6">
        <v>14</v>
      </c>
      <c r="AK63" s="6">
        <v>14</v>
      </c>
      <c r="AL63" s="6">
        <v>14</v>
      </c>
      <c r="AM63" s="6">
        <v>14</v>
      </c>
      <c r="AN63" s="6">
        <v>14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</row>
    <row r="64" spans="1:238" s="1" customFormat="1" x14ac:dyDescent="0.2">
      <c r="A64" s="2"/>
      <c r="B64" s="3" t="s">
        <v>8</v>
      </c>
      <c r="C64" s="2" t="s">
        <v>14</v>
      </c>
      <c r="D64" s="4"/>
      <c r="E64" s="61"/>
      <c r="F64" s="7"/>
      <c r="G64" s="7"/>
      <c r="H64" s="7"/>
      <c r="I64" s="7"/>
      <c r="J64" s="7"/>
      <c r="K64" s="7"/>
      <c r="L64" s="7"/>
      <c r="M64" s="7">
        <v>1</v>
      </c>
      <c r="N64" s="7">
        <v>3</v>
      </c>
      <c r="O64" s="7">
        <v>3</v>
      </c>
      <c r="P64" s="7">
        <v>6</v>
      </c>
      <c r="Q64" s="7">
        <v>6</v>
      </c>
      <c r="R64" s="7">
        <v>9</v>
      </c>
      <c r="S64" s="7">
        <v>10</v>
      </c>
      <c r="T64" s="7">
        <v>12</v>
      </c>
      <c r="U64" s="6">
        <v>13</v>
      </c>
      <c r="V64" s="6">
        <v>14</v>
      </c>
      <c r="W64" s="6">
        <v>16</v>
      </c>
      <c r="X64" s="6">
        <v>15</v>
      </c>
      <c r="Y64" s="6">
        <v>20</v>
      </c>
      <c r="Z64" s="6">
        <v>23</v>
      </c>
      <c r="AA64" s="6">
        <v>28</v>
      </c>
      <c r="AB64" s="6">
        <v>30</v>
      </c>
      <c r="AC64" s="6">
        <v>32</v>
      </c>
      <c r="AD64" s="6">
        <v>32</v>
      </c>
      <c r="AE64" s="6">
        <v>32</v>
      </c>
      <c r="AF64" s="6">
        <v>32</v>
      </c>
      <c r="AG64" s="6">
        <v>33</v>
      </c>
      <c r="AH64" s="6">
        <v>33</v>
      </c>
      <c r="AI64" s="6">
        <v>33</v>
      </c>
      <c r="AJ64" s="6">
        <v>33</v>
      </c>
      <c r="AK64" s="6">
        <v>33</v>
      </c>
      <c r="AL64" s="6">
        <v>33</v>
      </c>
      <c r="AM64" s="6">
        <v>33</v>
      </c>
      <c r="AN64" s="6">
        <v>33</v>
      </c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</row>
    <row r="65" spans="1:238" s="1" customFormat="1" x14ac:dyDescent="0.2">
      <c r="A65" s="2"/>
      <c r="B65" s="3" t="s">
        <v>8</v>
      </c>
      <c r="C65" s="2" t="s">
        <v>19</v>
      </c>
      <c r="D65" s="4"/>
      <c r="E65" s="61"/>
      <c r="F65" s="7"/>
      <c r="G65" s="7"/>
      <c r="H65" s="7"/>
      <c r="I65" s="7"/>
      <c r="J65" s="7"/>
      <c r="K65" s="7"/>
      <c r="L65" s="7"/>
      <c r="M65" s="7">
        <v>1</v>
      </c>
      <c r="N65" s="7">
        <v>4</v>
      </c>
      <c r="O65" s="7">
        <v>4</v>
      </c>
      <c r="P65" s="7">
        <v>6</v>
      </c>
      <c r="Q65" s="7">
        <v>6</v>
      </c>
      <c r="R65" s="7">
        <v>9</v>
      </c>
      <c r="S65" s="7">
        <v>10</v>
      </c>
      <c r="T65" s="7">
        <v>12</v>
      </c>
      <c r="U65" s="6">
        <v>13</v>
      </c>
      <c r="V65" s="6">
        <v>14</v>
      </c>
      <c r="W65" s="6">
        <v>16</v>
      </c>
      <c r="X65" s="6">
        <v>15</v>
      </c>
      <c r="Y65" s="6">
        <v>21</v>
      </c>
      <c r="Z65" s="6">
        <v>23</v>
      </c>
      <c r="AA65" s="6">
        <v>18</v>
      </c>
      <c r="AB65" s="6">
        <v>14</v>
      </c>
      <c r="AC65" s="6">
        <v>13</v>
      </c>
      <c r="AD65" s="6">
        <v>13</v>
      </c>
      <c r="AE65" s="6">
        <v>13</v>
      </c>
      <c r="AF65" s="6">
        <v>13</v>
      </c>
      <c r="AG65" s="6">
        <v>13</v>
      </c>
      <c r="AH65" s="6">
        <v>13</v>
      </c>
      <c r="AI65" s="6">
        <v>13</v>
      </c>
      <c r="AJ65" s="6">
        <v>13</v>
      </c>
      <c r="AK65" s="6">
        <v>13</v>
      </c>
      <c r="AL65" s="6">
        <v>13</v>
      </c>
      <c r="AM65" s="6">
        <v>13</v>
      </c>
      <c r="AN65" s="6">
        <v>13</v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</row>
    <row r="66" spans="1:238" s="1" customFormat="1" x14ac:dyDescent="0.2">
      <c r="A66" s="2"/>
      <c r="B66" s="11" t="s">
        <v>8</v>
      </c>
      <c r="C66" s="2" t="s">
        <v>15</v>
      </c>
      <c r="D66" s="4"/>
      <c r="E66" s="61"/>
      <c r="F66" s="7"/>
      <c r="G66" s="7"/>
      <c r="H66" s="7"/>
      <c r="I66" s="7"/>
      <c r="J66" s="7"/>
      <c r="K66" s="7"/>
      <c r="L66" s="7"/>
      <c r="M66" s="7">
        <v>1</v>
      </c>
      <c r="N66" s="7">
        <v>1</v>
      </c>
      <c r="O66" s="7">
        <v>2</v>
      </c>
      <c r="P66" s="7">
        <v>3</v>
      </c>
      <c r="Q66" s="7">
        <v>3</v>
      </c>
      <c r="R66" s="7">
        <v>4</v>
      </c>
      <c r="S66" s="7">
        <v>4</v>
      </c>
      <c r="T66" s="7">
        <v>4</v>
      </c>
      <c r="U66" s="6">
        <v>4</v>
      </c>
      <c r="V66" s="6">
        <v>4</v>
      </c>
      <c r="W66" s="6">
        <v>5</v>
      </c>
      <c r="X66" s="6">
        <v>5</v>
      </c>
      <c r="Y66" s="6">
        <v>3</v>
      </c>
      <c r="Z66" s="6">
        <v>3</v>
      </c>
      <c r="AA66" s="6">
        <v>3</v>
      </c>
      <c r="AB66" s="6">
        <v>3</v>
      </c>
      <c r="AC66" s="6">
        <v>3</v>
      </c>
      <c r="AD66" s="6">
        <v>2</v>
      </c>
      <c r="AE66" s="6">
        <v>2</v>
      </c>
      <c r="AF66" s="6">
        <v>2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</row>
    <row r="67" spans="1:238" s="1" customFormat="1" x14ac:dyDescent="0.2">
      <c r="A67" s="2"/>
      <c r="B67" s="11" t="s">
        <v>5</v>
      </c>
      <c r="C67" s="2" t="s">
        <v>15</v>
      </c>
      <c r="D67" s="1">
        <v>24</v>
      </c>
      <c r="E67" s="60"/>
      <c r="F67" s="7"/>
      <c r="G67" s="7"/>
      <c r="H67" s="7"/>
      <c r="I67" s="53"/>
      <c r="J67" s="53"/>
      <c r="K67" s="53"/>
      <c r="L67" s="53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</row>
    <row r="68" spans="1:238" s="1" customFormat="1" x14ac:dyDescent="0.2">
      <c r="A68" s="2"/>
      <c r="B68" s="11" t="s">
        <v>5</v>
      </c>
      <c r="C68" s="2" t="s">
        <v>15</v>
      </c>
      <c r="D68" s="4">
        <v>12</v>
      </c>
      <c r="E68" s="61"/>
      <c r="F68" s="7"/>
      <c r="G68" s="7"/>
      <c r="H68" s="7"/>
      <c r="I68" s="7"/>
      <c r="J68" s="7"/>
      <c r="K68" s="7"/>
      <c r="L68" s="7"/>
      <c r="M68" s="7">
        <v>1</v>
      </c>
      <c r="N68" s="7">
        <v>1</v>
      </c>
      <c r="O68" s="7">
        <v>2</v>
      </c>
      <c r="P68" s="7">
        <v>2</v>
      </c>
      <c r="Q68" s="7">
        <v>3</v>
      </c>
      <c r="R68" s="7">
        <v>3</v>
      </c>
      <c r="S68" s="7">
        <v>3</v>
      </c>
      <c r="T68" s="7">
        <v>2</v>
      </c>
      <c r="U68" s="6">
        <v>2</v>
      </c>
      <c r="V68" s="6">
        <v>2</v>
      </c>
      <c r="W68" s="6">
        <v>3</v>
      </c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</row>
    <row r="69" spans="1:238" s="1" customFormat="1" x14ac:dyDescent="0.2">
      <c r="A69" s="2"/>
      <c r="B69" s="11" t="s">
        <v>5</v>
      </c>
      <c r="C69" s="2" t="s">
        <v>15</v>
      </c>
      <c r="D69" s="4">
        <v>6</v>
      </c>
      <c r="E69" s="61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6"/>
      <c r="V69" s="6"/>
      <c r="W69" s="6"/>
      <c r="X69" s="6">
        <v>3</v>
      </c>
      <c r="Y69" s="6">
        <v>3</v>
      </c>
      <c r="Z69" s="6">
        <v>3</v>
      </c>
      <c r="AA69" s="6">
        <v>3</v>
      </c>
      <c r="AB69" s="6">
        <v>3</v>
      </c>
      <c r="AC69" s="6">
        <v>3</v>
      </c>
      <c r="AD69" s="6">
        <v>3</v>
      </c>
      <c r="AE69" s="6">
        <v>3</v>
      </c>
      <c r="AF69" s="6">
        <v>3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</row>
    <row r="70" spans="1:238" s="1" customFormat="1" x14ac:dyDescent="0.2">
      <c r="A70" s="2"/>
      <c r="B70" s="11" t="s">
        <v>5</v>
      </c>
      <c r="C70" s="2" t="s">
        <v>15</v>
      </c>
      <c r="D70" s="4">
        <v>4</v>
      </c>
      <c r="E70" s="61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</row>
    <row r="71" spans="1:238" s="1" customFormat="1" x14ac:dyDescent="0.2">
      <c r="A71" s="2"/>
      <c r="B71" s="11" t="s">
        <v>8</v>
      </c>
      <c r="C71" s="2" t="s">
        <v>16</v>
      </c>
      <c r="D71" s="4"/>
      <c r="E71" s="61"/>
      <c r="F71" s="7"/>
      <c r="G71" s="7"/>
      <c r="H71" s="7"/>
      <c r="I71" s="7"/>
      <c r="J71" s="7"/>
      <c r="K71" s="7"/>
      <c r="L71" s="7"/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2</v>
      </c>
      <c r="AH71" s="6">
        <v>2</v>
      </c>
      <c r="AI71" s="6">
        <v>2</v>
      </c>
      <c r="AJ71" s="6">
        <v>2</v>
      </c>
      <c r="AK71" s="6">
        <v>2</v>
      </c>
      <c r="AL71" s="6">
        <v>2</v>
      </c>
      <c r="AM71" s="6">
        <v>2</v>
      </c>
      <c r="AN71" s="6">
        <v>2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</row>
    <row r="72" spans="1:238" s="51" customFormat="1" x14ac:dyDescent="0.2">
      <c r="A72" s="10"/>
      <c r="B72" s="30" t="s">
        <v>5</v>
      </c>
      <c r="C72" s="10" t="s">
        <v>16</v>
      </c>
      <c r="D72" s="1">
        <v>24</v>
      </c>
      <c r="E72" s="60"/>
      <c r="F72" s="25"/>
      <c r="G72" s="25"/>
      <c r="H72" s="25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</row>
    <row r="73" spans="1:238" s="51" customFormat="1" x14ac:dyDescent="0.2">
      <c r="A73" s="10"/>
      <c r="B73" s="30" t="s">
        <v>5</v>
      </c>
      <c r="C73" s="10" t="s">
        <v>16</v>
      </c>
      <c r="D73" s="4">
        <v>12</v>
      </c>
      <c r="E73" s="61"/>
      <c r="F73" s="25"/>
      <c r="G73" s="25"/>
      <c r="H73" s="25"/>
      <c r="I73" s="25"/>
      <c r="J73" s="25"/>
      <c r="K73" s="25"/>
      <c r="L73" s="25"/>
      <c r="M73" s="25">
        <v>1</v>
      </c>
      <c r="N73" s="25">
        <v>2</v>
      </c>
      <c r="O73" s="25">
        <v>3</v>
      </c>
      <c r="P73" s="25">
        <v>3</v>
      </c>
      <c r="Q73" s="25">
        <v>5</v>
      </c>
      <c r="R73" s="25">
        <v>5</v>
      </c>
      <c r="S73" s="25">
        <v>4</v>
      </c>
      <c r="T73" s="25">
        <v>3</v>
      </c>
      <c r="U73" s="20">
        <v>2</v>
      </c>
      <c r="V73" s="20">
        <v>2</v>
      </c>
      <c r="W73" s="20">
        <v>3</v>
      </c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</row>
    <row r="74" spans="1:238" s="51" customFormat="1" x14ac:dyDescent="0.2">
      <c r="A74" s="10"/>
      <c r="B74" s="30" t="s">
        <v>5</v>
      </c>
      <c r="C74" s="10" t="s">
        <v>16</v>
      </c>
      <c r="D74" s="4">
        <v>6</v>
      </c>
      <c r="E74" s="61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0"/>
      <c r="V74" s="20"/>
      <c r="W74" s="20"/>
      <c r="X74" s="20">
        <v>3</v>
      </c>
      <c r="Y74" s="20">
        <v>3</v>
      </c>
      <c r="Z74" s="20">
        <v>3</v>
      </c>
      <c r="AA74" s="20">
        <v>3</v>
      </c>
      <c r="AB74" s="20">
        <v>3</v>
      </c>
      <c r="AC74" s="20">
        <v>3</v>
      </c>
      <c r="AD74" s="10">
        <v>3</v>
      </c>
      <c r="AE74" s="10">
        <v>3</v>
      </c>
      <c r="AF74" s="10">
        <v>3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</row>
    <row r="75" spans="1:238" s="13" customFormat="1" x14ac:dyDescent="0.2">
      <c r="A75" s="12"/>
      <c r="B75" s="14" t="s">
        <v>5</v>
      </c>
      <c r="C75" s="12" t="s">
        <v>16</v>
      </c>
      <c r="D75" s="15">
        <v>4</v>
      </c>
      <c r="E75" s="65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6"/>
      <c r="V75" s="16"/>
      <c r="W75" s="16"/>
      <c r="X75" s="16"/>
      <c r="Y75" s="16"/>
      <c r="Z75" s="16"/>
      <c r="AA75" s="16"/>
      <c r="AB75" s="16"/>
      <c r="AC75" s="16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</row>
    <row r="76" spans="1:238" s="1" customFormat="1" x14ac:dyDescent="0.2">
      <c r="A76" s="2" t="s">
        <v>21</v>
      </c>
      <c r="B76" s="3" t="s">
        <v>5</v>
      </c>
      <c r="C76" s="2" t="s">
        <v>4</v>
      </c>
      <c r="D76" s="21" t="s">
        <v>6</v>
      </c>
      <c r="E76" s="66"/>
      <c r="F76" s="22">
        <v>25</v>
      </c>
      <c r="G76" s="7">
        <f t="shared" ref="G76:J83" si="8">F76+($K76-$F76)/5</f>
        <v>26</v>
      </c>
      <c r="H76" s="7">
        <f t="shared" si="8"/>
        <v>27</v>
      </c>
      <c r="I76" s="7">
        <f t="shared" si="8"/>
        <v>28</v>
      </c>
      <c r="J76" s="7">
        <f t="shared" si="8"/>
        <v>29</v>
      </c>
      <c r="K76" s="7">
        <v>30</v>
      </c>
      <c r="L76" s="7">
        <v>26</v>
      </c>
      <c r="M76" s="7">
        <f t="shared" ref="M76:Q83" si="9">L76+($R76-$L76)/6</f>
        <v>25</v>
      </c>
      <c r="N76" s="7">
        <f t="shared" si="9"/>
        <v>24</v>
      </c>
      <c r="O76" s="7">
        <f t="shared" si="9"/>
        <v>23</v>
      </c>
      <c r="P76" s="7">
        <f t="shared" si="9"/>
        <v>22</v>
      </c>
      <c r="Q76" s="7">
        <f t="shared" si="9"/>
        <v>21</v>
      </c>
      <c r="R76" s="8">
        <v>20</v>
      </c>
      <c r="S76" s="7">
        <f t="shared" ref="S76:T83" si="10">R76+($U76-$R76)/3</f>
        <v>18.333333333333332</v>
      </c>
      <c r="T76" s="7">
        <f t="shared" si="10"/>
        <v>16.666666666666664</v>
      </c>
      <c r="U76" s="6">
        <v>15</v>
      </c>
      <c r="V76" s="6">
        <v>13.636363636363637</v>
      </c>
      <c r="W76" s="6">
        <v>6</v>
      </c>
      <c r="X76" s="6">
        <v>5</v>
      </c>
      <c r="Y76" s="6">
        <v>2</v>
      </c>
      <c r="Z76" s="54">
        <v>0</v>
      </c>
      <c r="AA76" s="54">
        <v>0</v>
      </c>
      <c r="AB76" s="54">
        <v>0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  <c r="AH76" s="54">
        <v>0</v>
      </c>
      <c r="AI76" s="54">
        <v>0</v>
      </c>
      <c r="AJ76" s="54">
        <v>0</v>
      </c>
      <c r="AK76" s="54">
        <v>0</v>
      </c>
      <c r="AL76" s="54">
        <v>0</v>
      </c>
      <c r="AM76" s="54">
        <v>0</v>
      </c>
      <c r="AN76" s="54">
        <v>0</v>
      </c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</row>
    <row r="77" spans="1:238" s="1" customFormat="1" x14ac:dyDescent="0.2">
      <c r="A77" s="2"/>
      <c r="B77" s="3" t="s">
        <v>5</v>
      </c>
      <c r="C77" s="2" t="s">
        <v>4</v>
      </c>
      <c r="D77" s="23" t="s">
        <v>7</v>
      </c>
      <c r="E77" s="67"/>
      <c r="F77" s="24">
        <v>5</v>
      </c>
      <c r="G77" s="7">
        <f t="shared" si="8"/>
        <v>5</v>
      </c>
      <c r="H77" s="7">
        <f t="shared" si="8"/>
        <v>5</v>
      </c>
      <c r="I77" s="7">
        <f t="shared" si="8"/>
        <v>5</v>
      </c>
      <c r="J77" s="7">
        <f t="shared" si="8"/>
        <v>5</v>
      </c>
      <c r="K77" s="25">
        <v>5</v>
      </c>
      <c r="L77" s="7">
        <v>5</v>
      </c>
      <c r="M77" s="7">
        <f t="shared" si="9"/>
        <v>5</v>
      </c>
      <c r="N77" s="7">
        <f t="shared" si="9"/>
        <v>5</v>
      </c>
      <c r="O77" s="7">
        <f t="shared" si="9"/>
        <v>5</v>
      </c>
      <c r="P77" s="7">
        <f t="shared" si="9"/>
        <v>5</v>
      </c>
      <c r="Q77" s="7">
        <f t="shared" si="9"/>
        <v>5</v>
      </c>
      <c r="R77" s="8">
        <v>5</v>
      </c>
      <c r="S77" s="7">
        <f t="shared" si="10"/>
        <v>5</v>
      </c>
      <c r="T77" s="7">
        <f t="shared" si="10"/>
        <v>5</v>
      </c>
      <c r="U77" s="6">
        <v>5</v>
      </c>
      <c r="V77" s="6">
        <v>4.5454545454545459</v>
      </c>
      <c r="W77" s="6">
        <v>2</v>
      </c>
      <c r="X77" s="6">
        <v>1</v>
      </c>
      <c r="Y77" s="6">
        <v>0</v>
      </c>
      <c r="Z77" s="54">
        <v>0</v>
      </c>
      <c r="AA77" s="54">
        <v>0</v>
      </c>
      <c r="AB77" s="54">
        <v>0</v>
      </c>
      <c r="AC77" s="54">
        <v>0</v>
      </c>
      <c r="AD77" s="54">
        <v>0</v>
      </c>
      <c r="AE77" s="54">
        <v>0</v>
      </c>
      <c r="AF77" s="54">
        <v>0</v>
      </c>
      <c r="AG77" s="54">
        <v>0</v>
      </c>
      <c r="AH77" s="54">
        <v>0</v>
      </c>
      <c r="AI77" s="54">
        <v>0</v>
      </c>
      <c r="AJ77" s="54">
        <v>0</v>
      </c>
      <c r="AK77" s="54">
        <v>0</v>
      </c>
      <c r="AL77" s="54">
        <v>0</v>
      </c>
      <c r="AM77" s="54">
        <v>0</v>
      </c>
      <c r="AN77" s="54">
        <v>0</v>
      </c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</row>
    <row r="78" spans="1:238" s="1" customFormat="1" x14ac:dyDescent="0.2">
      <c r="A78" s="2"/>
      <c r="B78" s="3" t="s">
        <v>3</v>
      </c>
      <c r="C78" s="2" t="s">
        <v>4</v>
      </c>
      <c r="D78" s="26"/>
      <c r="E78" s="68"/>
      <c r="F78" s="27">
        <v>15</v>
      </c>
      <c r="G78" s="7">
        <f t="shared" si="8"/>
        <v>15</v>
      </c>
      <c r="H78" s="7">
        <f t="shared" si="8"/>
        <v>15</v>
      </c>
      <c r="I78" s="7">
        <f t="shared" si="8"/>
        <v>15</v>
      </c>
      <c r="J78" s="7">
        <f t="shared" si="8"/>
        <v>15</v>
      </c>
      <c r="K78" s="20">
        <v>15</v>
      </c>
      <c r="L78" s="7">
        <v>20</v>
      </c>
      <c r="M78" s="7">
        <f t="shared" si="9"/>
        <v>20</v>
      </c>
      <c r="N78" s="7">
        <f t="shared" si="9"/>
        <v>20</v>
      </c>
      <c r="O78" s="7">
        <f t="shared" si="9"/>
        <v>20</v>
      </c>
      <c r="P78" s="7">
        <f t="shared" si="9"/>
        <v>20</v>
      </c>
      <c r="Q78" s="7">
        <f t="shared" si="9"/>
        <v>20</v>
      </c>
      <c r="R78" s="8">
        <v>20</v>
      </c>
      <c r="S78" s="7">
        <f t="shared" si="10"/>
        <v>18.333333333333332</v>
      </c>
      <c r="T78" s="7">
        <f t="shared" si="10"/>
        <v>16.666666666666664</v>
      </c>
      <c r="U78" s="6">
        <v>15</v>
      </c>
      <c r="V78" s="6">
        <v>13.636363636363637</v>
      </c>
      <c r="W78" s="6">
        <v>6</v>
      </c>
      <c r="X78" s="6">
        <v>4</v>
      </c>
      <c r="Y78" s="6">
        <v>2</v>
      </c>
      <c r="Z78" s="54">
        <v>0</v>
      </c>
      <c r="AA78" s="54">
        <v>0</v>
      </c>
      <c r="AB78" s="54">
        <v>0</v>
      </c>
      <c r="AC78" s="54">
        <v>0</v>
      </c>
      <c r="AD78" s="54">
        <v>0</v>
      </c>
      <c r="AE78" s="54">
        <v>0</v>
      </c>
      <c r="AF78" s="54">
        <v>0</v>
      </c>
      <c r="AG78" s="54">
        <v>0</v>
      </c>
      <c r="AH78" s="54">
        <v>0</v>
      </c>
      <c r="AI78" s="54">
        <v>0</v>
      </c>
      <c r="AJ78" s="54">
        <v>0</v>
      </c>
      <c r="AK78" s="54">
        <v>0</v>
      </c>
      <c r="AL78" s="54">
        <v>0</v>
      </c>
      <c r="AM78" s="54">
        <v>0</v>
      </c>
      <c r="AN78" s="54">
        <v>0</v>
      </c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</row>
    <row r="79" spans="1:238" s="1" customFormat="1" x14ac:dyDescent="0.2">
      <c r="A79" s="2"/>
      <c r="B79" s="3" t="s">
        <v>8</v>
      </c>
      <c r="C79" s="2" t="s">
        <v>9</v>
      </c>
      <c r="D79" s="4"/>
      <c r="E79" s="61"/>
      <c r="F79" s="28">
        <v>8</v>
      </c>
      <c r="G79" s="7">
        <f t="shared" si="8"/>
        <v>8</v>
      </c>
      <c r="H79" s="7">
        <f t="shared" si="8"/>
        <v>8</v>
      </c>
      <c r="I79" s="7">
        <f t="shared" si="8"/>
        <v>8</v>
      </c>
      <c r="J79" s="7">
        <f t="shared" si="8"/>
        <v>8</v>
      </c>
      <c r="K79" s="6">
        <v>8</v>
      </c>
      <c r="L79" s="7">
        <f>K79+($K79-$F79)/5</f>
        <v>8</v>
      </c>
      <c r="M79" s="7">
        <f t="shared" si="9"/>
        <v>7</v>
      </c>
      <c r="N79" s="7">
        <f t="shared" si="9"/>
        <v>6</v>
      </c>
      <c r="O79" s="7">
        <f t="shared" si="9"/>
        <v>5</v>
      </c>
      <c r="P79" s="7">
        <f t="shared" si="9"/>
        <v>4</v>
      </c>
      <c r="Q79" s="7">
        <f t="shared" si="9"/>
        <v>3</v>
      </c>
      <c r="R79" s="8">
        <v>2</v>
      </c>
      <c r="S79" s="7">
        <f t="shared" si="10"/>
        <v>2</v>
      </c>
      <c r="T79" s="7">
        <f t="shared" si="10"/>
        <v>2</v>
      </c>
      <c r="U79" s="6">
        <v>2</v>
      </c>
      <c r="V79" s="6">
        <v>1.8181818181818181</v>
      </c>
      <c r="W79" s="6">
        <v>1</v>
      </c>
      <c r="X79" s="6">
        <v>1</v>
      </c>
      <c r="Y79" s="6">
        <v>0</v>
      </c>
      <c r="Z79" s="54">
        <v>0</v>
      </c>
      <c r="AA79" s="54">
        <v>0</v>
      </c>
      <c r="AB79" s="54">
        <v>0</v>
      </c>
      <c r="AC79" s="54">
        <v>0</v>
      </c>
      <c r="AD79" s="54">
        <v>0</v>
      </c>
      <c r="AE79" s="54">
        <v>0</v>
      </c>
      <c r="AF79" s="54">
        <v>0</v>
      </c>
      <c r="AG79" s="54">
        <v>0</v>
      </c>
      <c r="AH79" s="54">
        <v>0</v>
      </c>
      <c r="AI79" s="54">
        <v>0</v>
      </c>
      <c r="AJ79" s="54">
        <v>0</v>
      </c>
      <c r="AK79" s="54">
        <v>0</v>
      </c>
      <c r="AL79" s="54">
        <v>0</v>
      </c>
      <c r="AM79" s="54">
        <v>0</v>
      </c>
      <c r="AN79" s="54">
        <v>0</v>
      </c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</row>
    <row r="80" spans="1:238" s="1" customFormat="1" x14ac:dyDescent="0.2">
      <c r="A80" s="2"/>
      <c r="B80" s="3" t="s">
        <v>8</v>
      </c>
      <c r="C80" s="2" t="s">
        <v>10</v>
      </c>
      <c r="D80" s="4"/>
      <c r="E80" s="61"/>
      <c r="F80" s="28">
        <v>7</v>
      </c>
      <c r="G80" s="7">
        <f t="shared" si="8"/>
        <v>7</v>
      </c>
      <c r="H80" s="7">
        <f t="shared" si="8"/>
        <v>7</v>
      </c>
      <c r="I80" s="7">
        <f t="shared" si="8"/>
        <v>7</v>
      </c>
      <c r="J80" s="7">
        <f t="shared" si="8"/>
        <v>7</v>
      </c>
      <c r="K80" s="6">
        <v>7</v>
      </c>
      <c r="L80" s="7">
        <f>K80+($K80-$F80)/5</f>
        <v>7</v>
      </c>
      <c r="M80" s="7">
        <f t="shared" si="9"/>
        <v>6.166666666666667</v>
      </c>
      <c r="N80" s="7">
        <f t="shared" si="9"/>
        <v>5.3333333333333339</v>
      </c>
      <c r="O80" s="7">
        <f t="shared" si="9"/>
        <v>4.5000000000000009</v>
      </c>
      <c r="P80" s="7">
        <f t="shared" si="9"/>
        <v>3.6666666666666674</v>
      </c>
      <c r="Q80" s="7">
        <f t="shared" si="9"/>
        <v>2.8333333333333339</v>
      </c>
      <c r="R80" s="8">
        <v>2</v>
      </c>
      <c r="S80" s="7">
        <f t="shared" si="10"/>
        <v>1.6666666666666667</v>
      </c>
      <c r="T80" s="7">
        <f t="shared" si="10"/>
        <v>1.3333333333333335</v>
      </c>
      <c r="U80" s="6">
        <v>1</v>
      </c>
      <c r="V80" s="6">
        <v>0.90909090909090906</v>
      </c>
      <c r="W80" s="29">
        <v>0.5</v>
      </c>
      <c r="X80" s="29">
        <v>0</v>
      </c>
      <c r="Y80" s="6">
        <v>0</v>
      </c>
      <c r="Z80" s="54">
        <v>0</v>
      </c>
      <c r="AA80" s="54">
        <v>0</v>
      </c>
      <c r="AB80" s="54">
        <v>0</v>
      </c>
      <c r="AC80" s="54">
        <v>0</v>
      </c>
      <c r="AD80" s="54">
        <v>0</v>
      </c>
      <c r="AE80" s="54">
        <v>0</v>
      </c>
      <c r="AF80" s="54">
        <v>0</v>
      </c>
      <c r="AG80" s="54">
        <v>0</v>
      </c>
      <c r="AH80" s="54">
        <v>0</v>
      </c>
      <c r="AI80" s="54">
        <v>0</v>
      </c>
      <c r="AJ80" s="54">
        <v>0</v>
      </c>
      <c r="AK80" s="54">
        <v>0</v>
      </c>
      <c r="AL80" s="54">
        <v>0</v>
      </c>
      <c r="AM80" s="54">
        <v>0</v>
      </c>
      <c r="AN80" s="54">
        <v>0</v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</row>
    <row r="81" spans="1:238" s="1" customFormat="1" x14ac:dyDescent="0.2">
      <c r="A81" s="2"/>
      <c r="B81" s="3" t="s">
        <v>5</v>
      </c>
      <c r="C81" s="2" t="s">
        <v>10</v>
      </c>
      <c r="D81" s="21" t="s">
        <v>6</v>
      </c>
      <c r="E81" s="66"/>
      <c r="F81" s="22">
        <v>2</v>
      </c>
      <c r="G81" s="7">
        <f t="shared" si="8"/>
        <v>2.4</v>
      </c>
      <c r="H81" s="7">
        <f t="shared" si="8"/>
        <v>2.8</v>
      </c>
      <c r="I81" s="7">
        <f t="shared" si="8"/>
        <v>3.1999999999999997</v>
      </c>
      <c r="J81" s="7">
        <f t="shared" si="8"/>
        <v>3.5999999999999996</v>
      </c>
      <c r="K81" s="7">
        <v>4</v>
      </c>
      <c r="L81" s="7">
        <f>K81+($K81-$F81)/5</f>
        <v>4.4000000000000004</v>
      </c>
      <c r="M81" s="7">
        <f t="shared" si="9"/>
        <v>4.166666666666667</v>
      </c>
      <c r="N81" s="7">
        <f t="shared" si="9"/>
        <v>3.9333333333333336</v>
      </c>
      <c r="O81" s="7">
        <f t="shared" si="9"/>
        <v>3.7</v>
      </c>
      <c r="P81" s="7">
        <f t="shared" si="9"/>
        <v>3.4666666666666668</v>
      </c>
      <c r="Q81" s="7">
        <f t="shared" si="9"/>
        <v>3.2333333333333334</v>
      </c>
      <c r="R81" s="8">
        <v>3</v>
      </c>
      <c r="S81" s="7">
        <f t="shared" si="10"/>
        <v>2.6666666666666665</v>
      </c>
      <c r="T81" s="7">
        <f t="shared" si="10"/>
        <v>2.333333333333333</v>
      </c>
      <c r="U81" s="6">
        <v>2</v>
      </c>
      <c r="V81" s="6">
        <v>1.8181818181818181</v>
      </c>
      <c r="W81" s="6">
        <v>1</v>
      </c>
      <c r="X81" s="6">
        <v>2</v>
      </c>
      <c r="Y81" s="6">
        <v>0</v>
      </c>
      <c r="Z81" s="54">
        <v>0</v>
      </c>
      <c r="AA81" s="54">
        <v>0</v>
      </c>
      <c r="AB81" s="54">
        <v>0</v>
      </c>
      <c r="AC81" s="54">
        <v>0</v>
      </c>
      <c r="AD81" s="54">
        <v>0</v>
      </c>
      <c r="AE81" s="54">
        <v>0</v>
      </c>
      <c r="AF81" s="54">
        <v>0</v>
      </c>
      <c r="AG81" s="54">
        <v>0</v>
      </c>
      <c r="AH81" s="54">
        <v>0</v>
      </c>
      <c r="AI81" s="54">
        <v>0</v>
      </c>
      <c r="AJ81" s="54">
        <v>0</v>
      </c>
      <c r="AK81" s="54">
        <v>0</v>
      </c>
      <c r="AL81" s="54">
        <v>0</v>
      </c>
      <c r="AM81" s="54">
        <v>0</v>
      </c>
      <c r="AN81" s="54">
        <v>0</v>
      </c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</row>
    <row r="82" spans="1:238" s="1" customFormat="1" x14ac:dyDescent="0.2">
      <c r="A82" s="2"/>
      <c r="B82" s="3" t="s">
        <v>5</v>
      </c>
      <c r="C82" s="2" t="s">
        <v>10</v>
      </c>
      <c r="D82" s="21" t="s">
        <v>7</v>
      </c>
      <c r="E82" s="66"/>
      <c r="F82" s="22">
        <v>8</v>
      </c>
      <c r="G82" s="7">
        <f t="shared" si="8"/>
        <v>7.6</v>
      </c>
      <c r="H82" s="7">
        <f t="shared" si="8"/>
        <v>7.1999999999999993</v>
      </c>
      <c r="I82" s="7">
        <f t="shared" si="8"/>
        <v>6.7999999999999989</v>
      </c>
      <c r="J82" s="7">
        <f t="shared" si="8"/>
        <v>6.3999999999999986</v>
      </c>
      <c r="K82" s="7">
        <v>6</v>
      </c>
      <c r="L82" s="7">
        <f>K82+($K82-$F82)/5</f>
        <v>5.6</v>
      </c>
      <c r="M82" s="7">
        <f t="shared" si="9"/>
        <v>5</v>
      </c>
      <c r="N82" s="7">
        <f t="shared" si="9"/>
        <v>4.4000000000000004</v>
      </c>
      <c r="O82" s="7">
        <f t="shared" si="9"/>
        <v>3.8000000000000003</v>
      </c>
      <c r="P82" s="7">
        <f t="shared" si="9"/>
        <v>3.2</v>
      </c>
      <c r="Q82" s="7">
        <f t="shared" si="9"/>
        <v>2.6</v>
      </c>
      <c r="R82" s="8">
        <v>2</v>
      </c>
      <c r="S82" s="7">
        <f t="shared" si="10"/>
        <v>1.6666666666666667</v>
      </c>
      <c r="T82" s="7">
        <f t="shared" si="10"/>
        <v>1.3333333333333335</v>
      </c>
      <c r="U82" s="6">
        <v>1</v>
      </c>
      <c r="V82" s="6">
        <v>0.90909090909090906</v>
      </c>
      <c r="W82" s="29">
        <v>0.5</v>
      </c>
      <c r="X82" s="29">
        <v>0</v>
      </c>
      <c r="Y82" s="6">
        <v>0</v>
      </c>
      <c r="Z82" s="54">
        <v>0</v>
      </c>
      <c r="AA82" s="54">
        <v>0</v>
      </c>
      <c r="AB82" s="54">
        <v>0</v>
      </c>
      <c r="AC82" s="54">
        <v>0</v>
      </c>
      <c r="AD82" s="54">
        <v>0</v>
      </c>
      <c r="AE82" s="54">
        <v>0</v>
      </c>
      <c r="AF82" s="54">
        <v>0</v>
      </c>
      <c r="AG82" s="54">
        <v>0</v>
      </c>
      <c r="AH82" s="54">
        <v>0</v>
      </c>
      <c r="AI82" s="54">
        <v>0</v>
      </c>
      <c r="AJ82" s="54">
        <v>0</v>
      </c>
      <c r="AK82" s="54">
        <v>0</v>
      </c>
      <c r="AL82" s="54">
        <v>0</v>
      </c>
      <c r="AM82" s="54">
        <v>0</v>
      </c>
      <c r="AN82" s="54">
        <v>0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</row>
    <row r="83" spans="1:238" s="1" customFormat="1" x14ac:dyDescent="0.2">
      <c r="A83" s="10"/>
      <c r="B83" s="30" t="s">
        <v>5</v>
      </c>
      <c r="C83" s="2" t="s">
        <v>10</v>
      </c>
      <c r="D83" s="26"/>
      <c r="E83" s="68"/>
      <c r="F83" s="27">
        <v>30</v>
      </c>
      <c r="G83" s="7">
        <f t="shared" si="8"/>
        <v>29</v>
      </c>
      <c r="H83" s="7">
        <f t="shared" si="8"/>
        <v>28</v>
      </c>
      <c r="I83" s="7">
        <f t="shared" si="8"/>
        <v>27</v>
      </c>
      <c r="J83" s="7">
        <f t="shared" si="8"/>
        <v>26</v>
      </c>
      <c r="K83" s="20">
        <v>25</v>
      </c>
      <c r="L83" s="7">
        <f>K83+($K83-$F83)/5</f>
        <v>24</v>
      </c>
      <c r="M83" s="7">
        <f t="shared" si="9"/>
        <v>20</v>
      </c>
      <c r="N83" s="7">
        <f t="shared" si="9"/>
        <v>16</v>
      </c>
      <c r="O83" s="7">
        <f t="shared" si="9"/>
        <v>12</v>
      </c>
      <c r="P83" s="7">
        <f t="shared" si="9"/>
        <v>8</v>
      </c>
      <c r="Q83" s="7">
        <f t="shared" si="9"/>
        <v>4</v>
      </c>
      <c r="R83" s="31">
        <v>0</v>
      </c>
      <c r="S83" s="7">
        <f t="shared" si="10"/>
        <v>0</v>
      </c>
      <c r="T83" s="7">
        <f t="shared" si="10"/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54">
        <v>0</v>
      </c>
      <c r="AA83" s="54">
        <v>0</v>
      </c>
      <c r="AB83" s="54">
        <v>0</v>
      </c>
      <c r="AC83" s="54">
        <v>0</v>
      </c>
      <c r="AD83" s="54">
        <v>0</v>
      </c>
      <c r="AE83" s="54">
        <v>0</v>
      </c>
      <c r="AF83" s="54">
        <v>0</v>
      </c>
      <c r="AG83" s="54">
        <v>0</v>
      </c>
      <c r="AH83" s="54">
        <v>0</v>
      </c>
      <c r="AI83" s="54">
        <v>0</v>
      </c>
      <c r="AJ83" s="54">
        <v>0</v>
      </c>
      <c r="AK83" s="54">
        <v>0</v>
      </c>
      <c r="AL83" s="54">
        <v>0</v>
      </c>
      <c r="AM83" s="54">
        <v>0</v>
      </c>
      <c r="AN83" s="54">
        <v>0</v>
      </c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</row>
    <row r="84" spans="1:238" s="1" customFormat="1" x14ac:dyDescent="0.2">
      <c r="A84" s="32"/>
      <c r="B84" s="33"/>
      <c r="C84" s="32" t="s">
        <v>11</v>
      </c>
      <c r="D84" s="34" t="s">
        <v>12</v>
      </c>
      <c r="E84" s="62"/>
      <c r="F84" s="35">
        <f t="shared" ref="F84:AM84" si="11">SUM(F47:F83)</f>
        <v>100</v>
      </c>
      <c r="G84" s="35">
        <f t="shared" si="11"/>
        <v>100</v>
      </c>
      <c r="H84" s="35">
        <f t="shared" si="11"/>
        <v>100</v>
      </c>
      <c r="I84" s="35">
        <f t="shared" si="11"/>
        <v>100</v>
      </c>
      <c r="J84" s="35">
        <f t="shared" si="11"/>
        <v>100</v>
      </c>
      <c r="K84" s="35">
        <f t="shared" si="11"/>
        <v>100</v>
      </c>
      <c r="L84" s="35">
        <f t="shared" si="11"/>
        <v>100</v>
      </c>
      <c r="M84" s="35">
        <f t="shared" si="11"/>
        <v>100.16666666666669</v>
      </c>
      <c r="N84" s="35">
        <f t="shared" si="11"/>
        <v>100</v>
      </c>
      <c r="O84" s="35">
        <f t="shared" si="11"/>
        <v>99.5</v>
      </c>
      <c r="P84" s="35">
        <f t="shared" si="11"/>
        <v>100</v>
      </c>
      <c r="Q84" s="35">
        <f t="shared" si="11"/>
        <v>99.499999999999986</v>
      </c>
      <c r="R84" s="35">
        <f t="shared" si="11"/>
        <v>100</v>
      </c>
      <c r="S84" s="35">
        <f t="shared" si="11"/>
        <v>99.666666666666671</v>
      </c>
      <c r="T84" s="35">
        <f t="shared" si="11"/>
        <v>100.3333333333333</v>
      </c>
      <c r="U84" s="35">
        <f t="shared" si="11"/>
        <v>100</v>
      </c>
      <c r="V84" s="35">
        <f t="shared" si="11"/>
        <v>100.27272727272727</v>
      </c>
      <c r="W84" s="35">
        <f t="shared" si="11"/>
        <v>100</v>
      </c>
      <c r="X84" s="35">
        <f t="shared" si="11"/>
        <v>100</v>
      </c>
      <c r="Y84" s="35">
        <f t="shared" si="11"/>
        <v>100</v>
      </c>
      <c r="Z84" s="35">
        <f t="shared" si="11"/>
        <v>100</v>
      </c>
      <c r="AA84" s="35">
        <f t="shared" si="11"/>
        <v>100</v>
      </c>
      <c r="AB84" s="35">
        <f t="shared" si="11"/>
        <v>100</v>
      </c>
      <c r="AC84" s="35">
        <f t="shared" si="11"/>
        <v>100</v>
      </c>
      <c r="AD84" s="35">
        <f t="shared" si="11"/>
        <v>100</v>
      </c>
      <c r="AE84" s="35">
        <f t="shared" si="11"/>
        <v>100</v>
      </c>
      <c r="AF84" s="35">
        <f t="shared" si="11"/>
        <v>100</v>
      </c>
      <c r="AG84" s="35">
        <f t="shared" si="11"/>
        <v>100</v>
      </c>
      <c r="AH84" s="35">
        <f t="shared" si="11"/>
        <v>100</v>
      </c>
      <c r="AI84" s="35">
        <f t="shared" si="11"/>
        <v>100</v>
      </c>
      <c r="AJ84" s="35">
        <f t="shared" si="11"/>
        <v>100</v>
      </c>
      <c r="AK84" s="35">
        <f t="shared" si="11"/>
        <v>100</v>
      </c>
      <c r="AL84" s="35">
        <f t="shared" si="11"/>
        <v>100</v>
      </c>
      <c r="AM84" s="35">
        <f t="shared" si="11"/>
        <v>100</v>
      </c>
      <c r="AN84" s="35">
        <f>SUM(AN47:AN83)</f>
        <v>100</v>
      </c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Fast gødning</vt:lpstr>
      <vt:lpstr>Ikke behandlet gylle</vt:lpstr>
      <vt:lpstr>Bioforgasset gylle</vt:lpstr>
      <vt:lpstr>Gylle forsuret i stald-tank</vt:lpstr>
      <vt:lpstr>Gylle forsuret i mark</vt:lpstr>
    </vt:vector>
  </TitlesOfParts>
  <Company>Danmarks Miljøundersøgelser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Tast dit navn her</dc:creator>
  <cp:lastModifiedBy>Rikke Albrektsen</cp:lastModifiedBy>
  <cp:lastPrinted>2005-03-07T10:40:59Z</cp:lastPrinted>
  <dcterms:created xsi:type="dcterms:W3CDTF">2003-04-23T14:03:38Z</dcterms:created>
  <dcterms:modified xsi:type="dcterms:W3CDTF">2020-05-26T10:41:21Z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