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ha\Git-repos\ALFAMI\inputs\"/>
    </mc:Choice>
  </mc:AlternateContent>
  <xr:revisionPtr revIDLastSave="0" documentId="13_ncr:1_{2DF3DA8A-3358-4F53-9258-17229B09292C}" xr6:coauthVersionLast="47" xr6:coauthVersionMax="47" xr10:uidLastSave="{00000000-0000-0000-0000-000000000000}"/>
  <bookViews>
    <workbookView xWindow="-120" yWindow="-120" windowWidth="29040" windowHeight="15840" tabRatio="672" activeTab="8" xr2:uid="{00000000-000D-0000-FFFF-FFFF00000000}"/>
  </bookViews>
  <sheets>
    <sheet name="Instructions" sheetId="1" r:id="rId1"/>
    <sheet name="Locations" sheetId="2" r:id="rId2"/>
    <sheet name="Slurry composition" sheetId="3" r:id="rId3"/>
    <sheet name="Application" sheetId="4" r:id="rId4"/>
    <sheet name="Settings" sheetId="5" r:id="rId5"/>
    <sheet name="Units" sheetId="6" r:id="rId6"/>
    <sheet name="Uncertainty" sheetId="7" r:id="rId7"/>
    <sheet name="Defaults" sheetId="8" r:id="rId8"/>
    <sheet name="Reproducibility" sheetId="9" r:id="rId9"/>
    <sheet name="Directories" sheetId="10" r:id="rId10"/>
    <sheet name="Names" sheetId="11" state="hidden" r:id="rId11"/>
    <sheet name="Options" sheetId="12" state="hidden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5" i="11" l="1"/>
  <c r="A34" i="11"/>
  <c r="A33" i="11"/>
  <c r="A30" i="11"/>
  <c r="A29" i="11"/>
  <c r="A28" i="11"/>
  <c r="A27" i="11"/>
  <c r="A26" i="11"/>
  <c r="A25" i="11"/>
  <c r="A24" i="11"/>
  <c r="A23" i="11"/>
  <c r="A22" i="11"/>
  <c r="A19" i="11"/>
  <c r="A18" i="11"/>
  <c r="A17" i="11"/>
  <c r="A16" i="11"/>
  <c r="A15" i="11"/>
  <c r="A14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10" i="11"/>
  <c r="E6" i="11"/>
  <c r="D6" i="11"/>
  <c r="C6" i="11"/>
  <c r="B6" i="11"/>
  <c r="A6" i="11"/>
  <c r="D2" i="11"/>
  <c r="C2" i="11"/>
  <c r="B2" i="11"/>
  <c r="A2" i="11"/>
  <c r="B7" i="8"/>
  <c r="B5" i="8"/>
  <c r="B4" i="8"/>
  <c r="B8" i="7"/>
  <c r="B7" i="7"/>
  <c r="B6" i="7"/>
  <c r="B5" i="7"/>
  <c r="B4" i="7"/>
  <c r="B2" i="7"/>
  <c r="K2" i="4"/>
  <c r="H2" i="4"/>
  <c r="G2" i="4"/>
  <c r="F2" i="4"/>
  <c r="E2" i="4"/>
  <c r="D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A1" authorId="0" shapeId="0" xr:uid="{00000000-0006-0000-0300-000001000000}">
      <text>
        <r>
          <rPr>
            <sz val="10"/>
            <rFont val="Arial"/>
            <family val="2"/>
            <charset val="1"/>
          </rPr>
          <t>Arbitrary name for application event that user can recognize</t>
        </r>
      </text>
    </comment>
    <comment ref="B1" authorId="0" shapeId="0" xr:uid="{00000000-0006-0000-0300-000002000000}">
      <text>
        <r>
          <rPr>
            <sz val="10"/>
            <rFont val="Arial"/>
            <family val="2"/>
            <charset val="1"/>
          </rPr>
          <t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<sst xmlns="http://schemas.openxmlformats.org/spreadsheetml/2006/main" count="288" uniqueCount="200">
  <si>
    <t>Combined input file for the ALFAMI R package for estimation of ammonia emission from field-applied slurry</t>
  </si>
  <si>
    <t>Sheets</t>
  </si>
  <si>
    <t>Name</t>
  </si>
  <si>
    <t>Description</t>
  </si>
  <si>
    <t>Locations</t>
  </si>
  <si>
    <t>Geographical location information, for linking application events to locations and aggregation variables through location key</t>
  </si>
  <si>
    <t>Slurry composition</t>
  </si>
  <si>
    <t>Slurry composition for emission calculations (set in Defaults sheet if constant)</t>
  </si>
  <si>
    <t>Application</t>
  </si>
  <si>
    <t>Application events with details on location, slurry type, timing (the main worksheet)</t>
  </si>
  <si>
    <t>Settings</t>
  </si>
  <si>
    <t>Settings for uncertainty calculations and output file types</t>
  </si>
  <si>
    <t>Units</t>
  </si>
  <si>
    <t>Set input and output units</t>
  </si>
  <si>
    <t>Uncertainty</t>
  </si>
  <si>
    <t>Uncertainty inputs</t>
  </si>
  <si>
    <t>Defaults</t>
  </si>
  <si>
    <t>Optional: enter or check default inputs</t>
  </si>
  <si>
    <t>Reproducibility</t>
  </si>
  <si>
    <t>Avoid if possible: change settings related to reproducibility if necessary</t>
  </si>
  <si>
    <t>Directories</t>
  </si>
  <si>
    <t>Optional: change directories for input, output, and logs</t>
  </si>
  <si>
    <t>Appearance key</t>
  </si>
  <si>
    <t>More details</t>
  </si>
  <si>
    <t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</si>
  <si>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/>
        <sz val="10"/>
        <color rgb="FFFF0000"/>
        <rFont val="Arial"/>
        <family val="2"/>
        <charset val="1"/>
      </rPr>
      <t>key</t>
    </r>
  </si>
  <si>
    <t>Keys must match between sheets</t>
  </si>
  <si>
    <t>Avoid changing</t>
  </si>
  <si>
    <t>Setting accessible only for reproducibility—users should change only if necessary</t>
  </si>
  <si>
    <t>Unit set in “Units" sheet</t>
  </si>
  <si>
    <t>Select input from list</t>
  </si>
  <si>
    <t>Enter with keyboard or copy and paste</t>
  </si>
  <si>
    <t>Headers/other information</t>
  </si>
  <si>
    <t>Do not edit</t>
  </si>
  <si>
    <t>Location key</t>
  </si>
  <si>
    <t>Aggregation group 1</t>
  </si>
  <si>
    <t>Aggregation group 2</t>
  </si>
  <si>
    <t>North</t>
  </si>
  <si>
    <t>Bigone</t>
  </si>
  <si>
    <t>Smallone</t>
  </si>
  <si>
    <t>Central</t>
  </si>
  <si>
    <t>Highone</t>
  </si>
  <si>
    <t>South</t>
  </si>
  <si>
    <t>Warmone</t>
  </si>
  <si>
    <t>Otherone</t>
  </si>
  <si>
    <t>Slurry key</t>
  </si>
  <si>
    <t>Animal</t>
  </si>
  <si>
    <t>Dry matter</t>
  </si>
  <si>
    <t>TAN</t>
  </si>
  <si>
    <t>pH</t>
  </si>
  <si>
    <t>Cattle 2010s</t>
  </si>
  <si>
    <t>Cattle</t>
  </si>
  <si>
    <t>Cattle 2020s</t>
  </si>
  <si>
    <t>Pig 2010s</t>
  </si>
  <si>
    <t>Pig</t>
  </si>
  <si>
    <t>Pig 2020s</t>
  </si>
  <si>
    <t>Pig special</t>
  </si>
  <si>
    <t>Pig acidified 2020</t>
  </si>
  <si>
    <t>Application event name</t>
  </si>
  <si>
    <t>Application year</t>
  </si>
  <si>
    <t>Slurry application</t>
  </si>
  <si>
    <t>TAN application</t>
  </si>
  <si>
    <t>Application area</t>
  </si>
  <si>
    <t>Application rate</t>
  </si>
  <si>
    <t>Application method</t>
  </si>
  <si>
    <t>Incorporation</t>
  </si>
  <si>
    <t>Incorporation delay</t>
  </si>
  <si>
    <t>Weather year</t>
  </si>
  <si>
    <t>Application month</t>
  </si>
  <si>
    <t>Application day</t>
  </si>
  <si>
    <t>.</t>
  </si>
  <si>
    <t>YYYY</t>
  </si>
  <si>
    <t>MM or M (integer)</t>
  </si>
  <si>
    <t>D or DD (integer)</t>
  </si>
  <si>
    <t>Cattle spring</t>
  </si>
  <si>
    <t>Trailing hose</t>
  </si>
  <si>
    <t>Cattle summer grass</t>
  </si>
  <si>
    <t>Broadcast</t>
  </si>
  <si>
    <t>Shallow</t>
  </si>
  <si>
    <t>Pig fall</t>
  </si>
  <si>
    <t>Open slot injection</t>
  </si>
  <si>
    <t>Pig spring</t>
  </si>
  <si>
    <t>Setting</t>
  </si>
  <si>
    <t>Value</t>
  </si>
  <si>
    <t>Include input uncertainty?</t>
  </si>
  <si>
    <t>Yes</t>
  </si>
  <si>
    <t>Include par uncertainty?</t>
  </si>
  <si>
    <t>Uncertainty iterations</t>
  </si>
  <si>
    <t>Confidence level</t>
  </si>
  <si>
    <t>Weather resolution</t>
  </si>
  <si>
    <t>Monthly</t>
  </si>
  <si>
    <t>Output digits</t>
  </si>
  <si>
    <t>Output file name</t>
  </si>
  <si>
    <t>Some_country</t>
  </si>
  <si>
    <t>Overwrite output?</t>
  </si>
  <si>
    <t>Type of output</t>
  </si>
  <si>
    <t>xlsx</t>
  </si>
  <si>
    <t>Variable</t>
  </si>
  <si>
    <t>Unit</t>
  </si>
  <si>
    <t>Notes</t>
  </si>
  <si>
    <t>Slurry mass</t>
  </si>
  <si>
    <t>t</t>
  </si>
  <si>
    <t>TAN mass</t>
  </si>
  <si>
    <t>Land area</t>
  </si>
  <si>
    <t>ha</t>
  </si>
  <si>
    <t>t/ha</t>
  </si>
  <si>
    <t>Slurry dry matter</t>
  </si>
  <si>
    <t>% FM</t>
  </si>
  <si>
    <t>% of fresh mass</t>
  </si>
  <si>
    <t>TAN concentration</t>
  </si>
  <si>
    <t>kg/t</t>
  </si>
  <si>
    <t>Time</t>
  </si>
  <si>
    <t>Air temperature</t>
  </si>
  <si>
    <t>°C</t>
  </si>
  <si>
    <t>Wind speed</t>
  </si>
  <si>
    <t>m/s</t>
  </si>
  <si>
    <t>`</t>
  </si>
  <si>
    <t>Input</t>
  </si>
  <si>
    <t>Absolute uncertainty</t>
  </si>
  <si>
    <t>Relative uncertainty (frac.)</t>
  </si>
  <si>
    <t>Lower limit</t>
  </si>
  <si>
    <t>Upper limit</t>
  </si>
  <si>
    <t>Type</t>
  </si>
  <si>
    <t>Slurry pH</t>
  </si>
  <si>
    <t>User value</t>
  </si>
  <si>
    <t>Default value</t>
  </si>
  <si>
    <t>Source</t>
  </si>
  <si>
    <t>Application day of month</t>
  </si>
  <si>
    <t>Assumed, middle of month</t>
  </si>
  <si>
    <t>Application time</t>
  </si>
  <si>
    <t>HH:MM</t>
  </si>
  <si>
    <t>09:00</t>
  </si>
  <si>
    <t>Assumed</t>
  </si>
  <si>
    <t>Average from ALFAM2 database vx.x</t>
  </si>
  <si>
    <t>Slurry TAN</t>
  </si>
  <si>
    <t>Parameter set</t>
  </si>
  <si>
    <t>ALFAM2pars02</t>
  </si>
  <si>
    <t>Uncertainty seed</t>
  </si>
  <si>
    <t>Emission duration (h)</t>
  </si>
  <si>
    <t>File type</t>
  </si>
  <si>
    <t>Directory</t>
  </si>
  <si>
    <t>Weather</t>
  </si>
  <si>
    <t>weather</t>
  </si>
  <si>
    <t>Output</t>
  </si>
  <si>
    <t>output</t>
  </si>
  <si>
    <t>Logs</t>
  </si>
  <si>
    <t>logs</t>
  </si>
  <si>
    <t>Weather locations</t>
  </si>
  <si>
    <t>loc.key</t>
  </si>
  <si>
    <t>loc.agg1</t>
  </si>
  <si>
    <t>loc.agg2</t>
  </si>
  <si>
    <t>loc.name</t>
  </si>
  <si>
    <t>man.key</t>
  </si>
  <si>
    <t>man.source</t>
  </si>
  <si>
    <t>man.dm</t>
  </si>
  <si>
    <t>man.tan</t>
  </si>
  <si>
    <t>man.ph</t>
  </si>
  <si>
    <t>app.key</t>
  </si>
  <si>
    <t>app.year</t>
  </si>
  <si>
    <t>app.man</t>
  </si>
  <si>
    <t>app.tan</t>
  </si>
  <si>
    <t>app.area</t>
  </si>
  <si>
    <t>app.rate</t>
  </si>
  <si>
    <t>app.mthd</t>
  </si>
  <si>
    <t>incorp</t>
  </si>
  <si>
    <t>incorp.time</t>
  </si>
  <si>
    <t>wthr.year</t>
  </si>
  <si>
    <t>wthr.month</t>
  </si>
  <si>
    <t>wthr.day</t>
  </si>
  <si>
    <t>wthr.time</t>
  </si>
  <si>
    <t>uncert</t>
  </si>
  <si>
    <t>paruncert</t>
  </si>
  <si>
    <t>nu</t>
  </si>
  <si>
    <t>cl</t>
  </si>
  <si>
    <t>wthr.type</t>
  </si>
  <si>
    <t>ndig</t>
  </si>
  <si>
    <t>ofile</t>
  </si>
  <si>
    <t>overwrite</t>
  </si>
  <si>
    <t>otype</t>
  </si>
  <si>
    <t>parset</t>
  </si>
  <si>
    <t>seedu</t>
  </si>
  <si>
    <t>emis.dur</t>
  </si>
  <si>
    <t>Application methods</t>
  </si>
  <si>
    <t>Incorporation options</t>
  </si>
  <si>
    <t>Parameter sets</t>
  </si>
  <si>
    <t>Weather data</t>
  </si>
  <si>
    <t>Yes/no</t>
  </si>
  <si>
    <t>Output type</t>
  </si>
  <si>
    <t>ALFAM2pars01</t>
  </si>
  <si>
    <t>CSV</t>
  </si>
  <si>
    <t>Deep</t>
  </si>
  <si>
    <t>Daily</t>
  </si>
  <si>
    <t>No</t>
  </si>
  <si>
    <t>CSV2</t>
  </si>
  <si>
    <t>Trailing shoe</t>
  </si>
  <si>
    <t>ALFAM2pars03</t>
  </si>
  <si>
    <t>Sub-daily</t>
  </si>
  <si>
    <t>CSV and xlsx</t>
  </si>
  <si>
    <t>Closed slot injection</t>
  </si>
  <si>
    <t>CSV2 and 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</si>
</sst>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h:mm:ss\ AM/PM"/>
  </numFmts>
  <fonts count="15" x14ac:knownFonts="1">
    <font>
      <sz val="10"/>
      <name val="Arial"/>
      <family val="2"/>
      <charset val="1"/>
    </font>
    <font>
      <sz val="15"/>
      <name val="Arial"/>
      <family val="2"/>
      <charset val="1"/>
    </font>
    <font>
      <b/>
      <sz val="13"/>
      <name val="Arial"/>
      <family val="2"/>
      <charset val="1"/>
    </font>
    <font>
      <b/>
      <sz val="10"/>
      <name val="Arial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158466"/>
      <name val="Arial"/>
      <family val="2"/>
      <charset val="1"/>
    </font>
    <font>
      <b/>
      <sz val="10"/>
      <color rgb="FF2A6099"/>
      <name val="Arial"/>
      <family val="2"/>
      <charset val="1"/>
    </font>
    <font>
      <sz val="10"/>
      <name val="Arial"/>
      <charset val="1"/>
    </font>
    <font>
      <sz val="10"/>
      <color rgb="FF666666"/>
      <name val="Arial"/>
      <family val="2"/>
      <charset val="1"/>
    </font>
    <font>
      <b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9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12" fillId="0" borderId="2" xfId="0" applyFont="1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0" fontId="0" fillId="0" borderId="9" xfId="0" applyBorder="1" applyAlignment="1">
      <alignment horizontal="center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21"/>
  <sheetViews>
    <sheetView zoomScale="140" zoomScaleNormal="140" workbookViewId="0">
      <selection activeCell="B16" sqref="B16"/>
    </sheetView>
  </sheetViews>
  <sheetFormatPr defaultColWidth="11.5703125" defaultRowHeight="12.75" x14ac:dyDescent="0.2"/>
  <cols>
    <col min="1" max="1" width="11.5703125" style="1"/>
    <col min="2" max="2" width="25.42578125" style="1" customWidth="1"/>
    <col min="3" max="3" width="1.7109375" style="1" customWidth="1"/>
    <col min="4" max="1024" width="11.5703125" style="1"/>
  </cols>
  <sheetData>
    <row r="2" spans="2:4" ht="48.6" customHeight="1" x14ac:dyDescent="0.2">
      <c r="B2" s="2" t="s">
        <v>0</v>
      </c>
    </row>
    <row r="3" spans="2:4" ht="16.5" x14ac:dyDescent="0.25">
      <c r="B3" s="3" t="s">
        <v>1</v>
      </c>
    </row>
    <row r="4" spans="2:4" x14ac:dyDescent="0.2">
      <c r="B4" s="4" t="s">
        <v>2</v>
      </c>
      <c r="D4" s="4" t="s">
        <v>3</v>
      </c>
    </row>
    <row r="5" spans="2:4" x14ac:dyDescent="0.2">
      <c r="B5" s="1" t="s">
        <v>4</v>
      </c>
      <c r="D5" s="1" t="s">
        <v>5</v>
      </c>
    </row>
    <row r="6" spans="2:4" x14ac:dyDescent="0.2">
      <c r="B6" s="1" t="s">
        <v>6</v>
      </c>
      <c r="D6" s="1" t="s">
        <v>7</v>
      </c>
    </row>
    <row r="7" spans="2:4" x14ac:dyDescent="0.2">
      <c r="B7" s="1" t="s">
        <v>8</v>
      </c>
      <c r="D7" s="1" t="s">
        <v>9</v>
      </c>
    </row>
    <row r="8" spans="2:4" x14ac:dyDescent="0.2">
      <c r="B8" s="1" t="s">
        <v>10</v>
      </c>
      <c r="D8" s="1" t="s">
        <v>11</v>
      </c>
    </row>
    <row r="9" spans="2:4" x14ac:dyDescent="0.2">
      <c r="B9" s="1" t="s">
        <v>12</v>
      </c>
      <c r="D9" s="1" t="s">
        <v>13</v>
      </c>
    </row>
    <row r="10" spans="2:4" x14ac:dyDescent="0.2">
      <c r="B10" s="1" t="s">
        <v>14</v>
      </c>
      <c r="D10" s="1" t="s">
        <v>15</v>
      </c>
    </row>
    <row r="11" spans="2:4" x14ac:dyDescent="0.2">
      <c r="B11" s="1" t="s">
        <v>16</v>
      </c>
      <c r="D11" s="1" t="s">
        <v>17</v>
      </c>
    </row>
    <row r="12" spans="2:4" x14ac:dyDescent="0.2">
      <c r="B12" s="1" t="s">
        <v>18</v>
      </c>
      <c r="D12" s="1" t="s">
        <v>19</v>
      </c>
    </row>
    <row r="13" spans="2:4" x14ac:dyDescent="0.2">
      <c r="B13" s="1" t="s">
        <v>20</v>
      </c>
      <c r="D13" s="1" t="s">
        <v>21</v>
      </c>
    </row>
    <row r="15" spans="2:4" x14ac:dyDescent="0.2">
      <c r="B15" s="4" t="s">
        <v>22</v>
      </c>
      <c r="D15" s="4" t="s">
        <v>23</v>
      </c>
    </row>
    <row r="16" spans="2:4" x14ac:dyDescent="0.2">
      <c r="B16" s="5" t="s">
        <v>24</v>
      </c>
    </row>
    <row r="17" spans="2:4" x14ac:dyDescent="0.2">
      <c r="B17" s="6" t="s">
        <v>25</v>
      </c>
      <c r="D17" s="1" t="s">
        <v>26</v>
      </c>
    </row>
    <row r="18" spans="2:4" x14ac:dyDescent="0.2">
      <c r="B18" s="7" t="s">
        <v>27</v>
      </c>
      <c r="D18" s="1" t="s">
        <v>28</v>
      </c>
    </row>
    <row r="19" spans="2:4" x14ac:dyDescent="0.2">
      <c r="B19" s="8" t="s">
        <v>29</v>
      </c>
    </row>
    <row r="20" spans="2:4" x14ac:dyDescent="0.2">
      <c r="B20" s="9" t="s">
        <v>30</v>
      </c>
      <c r="D20" s="1" t="s">
        <v>31</v>
      </c>
    </row>
    <row r="21" spans="2:4" x14ac:dyDescent="0.2">
      <c r="B21" s="4" t="s">
        <v>32</v>
      </c>
      <c r="D21" s="1" t="s">
        <v>33</v>
      </c>
    </row>
  </sheetData>
  <dataValidations count="1">
    <dataValidation type="list" operator="equal" allowBlank="1" showErrorMessage="1" sqref="B20" xr:uid="{00000000-0002-0000-0000-000000000000}">
      <formula1>"Select input from list"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4"/>
  <sheetViews>
    <sheetView zoomScale="140" zoomScaleNormal="140" workbookViewId="0">
      <selection activeCell="B2" sqref="B2"/>
    </sheetView>
  </sheetViews>
  <sheetFormatPr defaultColWidth="11.7109375" defaultRowHeight="12.75" x14ac:dyDescent="0.2"/>
  <cols>
    <col min="1" max="1" width="19.140625" style="1" customWidth="1"/>
    <col min="2" max="1024" width="11.5703125" style="1"/>
  </cols>
  <sheetData>
    <row r="1" spans="1:2" s="4" customFormat="1" x14ac:dyDescent="0.2">
      <c r="A1" s="4" t="s">
        <v>139</v>
      </c>
      <c r="B1" s="4" t="s">
        <v>140</v>
      </c>
    </row>
    <row r="2" spans="1:2" x14ac:dyDescent="0.2">
      <c r="A2" s="28" t="s">
        <v>141</v>
      </c>
      <c r="B2" s="29" t="s">
        <v>142</v>
      </c>
    </row>
    <row r="3" spans="1:2" x14ac:dyDescent="0.2">
      <c r="A3" s="30" t="s">
        <v>143</v>
      </c>
      <c r="B3" s="31" t="s">
        <v>144</v>
      </c>
    </row>
    <row r="4" spans="1:2" x14ac:dyDescent="0.2">
      <c r="A4" s="33" t="s">
        <v>145</v>
      </c>
      <c r="B4" s="34" t="s">
        <v>146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44"/>
  <sheetViews>
    <sheetView zoomScale="140" zoomScaleNormal="140" workbookViewId="0">
      <selection activeCell="B20" sqref="B20"/>
    </sheetView>
  </sheetViews>
  <sheetFormatPr defaultColWidth="11.5703125" defaultRowHeight="12.75" x14ac:dyDescent="0.2"/>
  <cols>
    <col min="1" max="1" width="26.28515625" style="50" customWidth="1"/>
    <col min="2" max="3" width="19.28515625" style="11" customWidth="1"/>
    <col min="4" max="4" width="11.42578125" style="11" customWidth="1"/>
    <col min="5" max="5" width="17" style="11" customWidth="1"/>
    <col min="6" max="6" width="15.140625" style="11" customWidth="1"/>
    <col min="7" max="7" width="15.5703125" style="11" customWidth="1"/>
    <col min="8" max="8" width="15.140625" style="11" customWidth="1"/>
    <col min="9" max="9" width="18.5703125" style="11" customWidth="1"/>
    <col min="10" max="10" width="13.28515625" style="11" customWidth="1"/>
    <col min="11" max="11" width="18.42578125" style="11" customWidth="1"/>
    <col min="12" max="12" width="12.7109375" style="11" customWidth="1"/>
    <col min="13" max="13" width="17.5703125" style="11" customWidth="1"/>
    <col min="14" max="14" width="15" style="11" customWidth="1"/>
    <col min="15" max="15" width="15.7109375" style="11" customWidth="1"/>
    <col min="16" max="1024" width="11.5703125" style="11"/>
  </cols>
  <sheetData>
    <row r="1" spans="1:15" s="52" customFormat="1" x14ac:dyDescent="0.2">
      <c r="A1" s="51" t="s">
        <v>147</v>
      </c>
      <c r="B1" s="11"/>
      <c r="C1" s="11"/>
      <c r="D1" s="11"/>
      <c r="E1"/>
      <c r="F1"/>
      <c r="G1"/>
      <c r="H1"/>
    </row>
    <row r="2" spans="1:15" x14ac:dyDescent="0.2">
      <c r="A2" s="53" t="str">
        <f>Locations!A1</f>
        <v>Location key</v>
      </c>
      <c r="B2" s="52" t="str">
        <f>Locations!B1</f>
        <v>Aggregation group 1</v>
      </c>
      <c r="C2" s="52" t="str">
        <f>Locations!C1</f>
        <v>Aggregation group 2</v>
      </c>
      <c r="D2" s="52" t="str">
        <f>Locations!D1</f>
        <v>Description</v>
      </c>
      <c r="E2" s="52"/>
      <c r="F2" s="52"/>
      <c r="G2" s="52"/>
      <c r="H2" s="52"/>
      <c r="I2" s="52"/>
    </row>
    <row r="3" spans="1:15" x14ac:dyDescent="0.2">
      <c r="A3" s="50" t="s">
        <v>148</v>
      </c>
      <c r="B3" s="11" t="s">
        <v>149</v>
      </c>
      <c r="C3" s="11" t="s">
        <v>150</v>
      </c>
      <c r="D3" s="11" t="s">
        <v>151</v>
      </c>
    </row>
    <row r="5" spans="1:15" s="52" customFormat="1" x14ac:dyDescent="0.2">
      <c r="A5" s="51" t="s">
        <v>6</v>
      </c>
      <c r="B5" s="11"/>
      <c r="C5" s="11"/>
      <c r="D5" s="11"/>
      <c r="E5"/>
      <c r="F5"/>
    </row>
    <row r="6" spans="1:15" x14ac:dyDescent="0.2">
      <c r="A6" s="53" t="str">
        <f>'Slurry composition'!A1</f>
        <v>Slurry key</v>
      </c>
      <c r="B6" s="52" t="str">
        <f>'Slurry composition'!B1</f>
        <v>Animal</v>
      </c>
      <c r="C6" s="52" t="str">
        <f>'Slurry composition'!C1</f>
        <v>Dry matter</v>
      </c>
      <c r="D6" s="52" t="str">
        <f>'Slurry composition'!D1</f>
        <v>TAN</v>
      </c>
      <c r="E6" s="52" t="str">
        <f>'Slurry composition'!E1</f>
        <v>pH</v>
      </c>
      <c r="F6"/>
    </row>
    <row r="7" spans="1:15" x14ac:dyDescent="0.2">
      <c r="A7" s="50" t="s">
        <v>152</v>
      </c>
      <c r="B7" s="11" t="s">
        <v>153</v>
      </c>
      <c r="C7" s="11" t="s">
        <v>154</v>
      </c>
      <c r="D7" s="11" t="s">
        <v>155</v>
      </c>
      <c r="E7" s="11" t="s">
        <v>156</v>
      </c>
    </row>
    <row r="9" spans="1:15" s="52" customFormat="1" x14ac:dyDescent="0.2">
      <c r="A9" s="51" t="s">
        <v>8</v>
      </c>
      <c r="B9" s="11"/>
      <c r="C9" s="11"/>
      <c r="D9" s="11"/>
      <c r="E9"/>
      <c r="F9"/>
      <c r="G9"/>
      <c r="H9"/>
      <c r="I9"/>
      <c r="J9"/>
      <c r="K9"/>
      <c r="L9"/>
      <c r="M9"/>
      <c r="N9"/>
    </row>
    <row r="10" spans="1:15" x14ac:dyDescent="0.2">
      <c r="A10" s="53" t="str">
        <f>Application!A1</f>
        <v>Application event name</v>
      </c>
      <c r="B10" s="52" t="str">
        <f>Application!B1</f>
        <v>Location key</v>
      </c>
      <c r="C10" s="52" t="str">
        <f>Application!C1</f>
        <v>Application year</v>
      </c>
      <c r="D10" s="52" t="str">
        <f>Application!D1</f>
        <v>Slurry key</v>
      </c>
      <c r="E10" s="52" t="str">
        <f>Application!E1</f>
        <v>Slurry application</v>
      </c>
      <c r="F10" s="52" t="str">
        <f>Application!F1</f>
        <v>TAN application</v>
      </c>
      <c r="G10" s="52" t="str">
        <f>Application!G1</f>
        <v>Application area</v>
      </c>
      <c r="H10" s="52" t="str">
        <f>Application!H1</f>
        <v>Application rate</v>
      </c>
      <c r="I10" s="52" t="str">
        <f>Application!I1</f>
        <v>Application method</v>
      </c>
      <c r="J10" s="52" t="str">
        <f>Application!J1</f>
        <v>Incorporation</v>
      </c>
      <c r="K10" s="52" t="str">
        <f>Application!K1</f>
        <v>Incorporation delay</v>
      </c>
      <c r="L10" s="52" t="str">
        <f>Application!L1</f>
        <v>Weather year</v>
      </c>
      <c r="M10" s="52" t="str">
        <f>Application!M1</f>
        <v>Application month</v>
      </c>
      <c r="N10" s="52" t="str">
        <f>Application!N1</f>
        <v>Application day</v>
      </c>
      <c r="O10" s="52"/>
    </row>
    <row r="11" spans="1:15" x14ac:dyDescent="0.2">
      <c r="A11" s="50" t="s">
        <v>157</v>
      </c>
      <c r="B11" s="11" t="s">
        <v>148</v>
      </c>
      <c r="C11" s="11" t="s">
        <v>158</v>
      </c>
      <c r="D11" s="11" t="s">
        <v>152</v>
      </c>
      <c r="E11" s="11" t="s">
        <v>159</v>
      </c>
      <c r="F11" t="s">
        <v>160</v>
      </c>
      <c r="G11" s="11" t="s">
        <v>161</v>
      </c>
      <c r="H11" s="11" t="s">
        <v>162</v>
      </c>
      <c r="I11" s="11" t="s">
        <v>163</v>
      </c>
      <c r="J11" s="11" t="s">
        <v>164</v>
      </c>
      <c r="K11" s="11" t="s">
        <v>165</v>
      </c>
      <c r="L11" s="11" t="s">
        <v>166</v>
      </c>
      <c r="M11" s="11" t="s">
        <v>167</v>
      </c>
      <c r="N11" s="11" t="s">
        <v>168</v>
      </c>
    </row>
    <row r="12" spans="1:15" x14ac:dyDescent="0.2">
      <c r="F12"/>
    </row>
    <row r="13" spans="1:15" x14ac:dyDescent="0.2">
      <c r="A13" s="51" t="s">
        <v>16</v>
      </c>
    </row>
    <row r="14" spans="1:15" x14ac:dyDescent="0.2">
      <c r="A14" s="53" t="str">
        <f>Defaults!A2</f>
        <v>Application day of month</v>
      </c>
      <c r="B14" s="11" t="s">
        <v>168</v>
      </c>
      <c r="C14" s="52"/>
      <c r="D14" s="52"/>
    </row>
    <row r="15" spans="1:15" x14ac:dyDescent="0.2">
      <c r="A15" s="54" t="str">
        <f>Defaults!A3</f>
        <v>Application time</v>
      </c>
      <c r="B15" s="11" t="s">
        <v>169</v>
      </c>
    </row>
    <row r="16" spans="1:15" x14ac:dyDescent="0.2">
      <c r="A16" s="53" t="str">
        <f>Defaults!A4</f>
        <v>Application rate</v>
      </c>
      <c r="B16" s="11" t="s">
        <v>162</v>
      </c>
    </row>
    <row r="17" spans="1:2" x14ac:dyDescent="0.2">
      <c r="A17" s="53" t="str">
        <f>Defaults!A5</f>
        <v>Slurry dry matter</v>
      </c>
      <c r="B17" s="11" t="s">
        <v>154</v>
      </c>
    </row>
    <row r="18" spans="1:2" x14ac:dyDescent="0.2">
      <c r="A18" s="53" t="str">
        <f>Defaults!A6</f>
        <v>Slurry pH</v>
      </c>
      <c r="B18" s="11" t="s">
        <v>156</v>
      </c>
    </row>
    <row r="19" spans="1:2" x14ac:dyDescent="0.2">
      <c r="A19" s="53" t="str">
        <f>Defaults!A7</f>
        <v>Slurry TAN</v>
      </c>
      <c r="B19" s="11" t="s">
        <v>155</v>
      </c>
    </row>
    <row r="20" spans="1:2" x14ac:dyDescent="0.2">
      <c r="A20" s="53"/>
    </row>
    <row r="21" spans="1:2" x14ac:dyDescent="0.2">
      <c r="A21" s="51" t="s">
        <v>10</v>
      </c>
    </row>
    <row r="22" spans="1:2" x14ac:dyDescent="0.2">
      <c r="A22" s="53" t="str">
        <f>Settings!A2</f>
        <v>Include input uncertainty?</v>
      </c>
      <c r="B22" s="11" t="s">
        <v>170</v>
      </c>
    </row>
    <row r="23" spans="1:2" x14ac:dyDescent="0.2">
      <c r="A23" s="53" t="str">
        <f>Settings!A3</f>
        <v>Include par uncertainty?</v>
      </c>
      <c r="B23" s="11" t="s">
        <v>171</v>
      </c>
    </row>
    <row r="24" spans="1:2" x14ac:dyDescent="0.2">
      <c r="A24" s="53" t="str">
        <f>Settings!A4</f>
        <v>Uncertainty iterations</v>
      </c>
      <c r="B24" s="11" t="s">
        <v>172</v>
      </c>
    </row>
    <row r="25" spans="1:2" x14ac:dyDescent="0.2">
      <c r="A25" s="53" t="str">
        <f>Settings!A5</f>
        <v>Confidence level</v>
      </c>
      <c r="B25" s="11" t="s">
        <v>173</v>
      </c>
    </row>
    <row r="26" spans="1:2" x14ac:dyDescent="0.2">
      <c r="A26" s="53" t="str">
        <f>Settings!A6</f>
        <v>Weather resolution</v>
      </c>
      <c r="B26" s="11" t="s">
        <v>174</v>
      </c>
    </row>
    <row r="27" spans="1:2" x14ac:dyDescent="0.2">
      <c r="A27" s="53" t="str">
        <f>Settings!A7</f>
        <v>Output digits</v>
      </c>
      <c r="B27" s="11" t="s">
        <v>175</v>
      </c>
    </row>
    <row r="28" spans="1:2" x14ac:dyDescent="0.2">
      <c r="A28" s="53" t="str">
        <f>Settings!A8</f>
        <v>Output file name</v>
      </c>
      <c r="B28" s="11" t="s">
        <v>176</v>
      </c>
    </row>
    <row r="29" spans="1:2" x14ac:dyDescent="0.2">
      <c r="A29" s="53" t="str">
        <f>Settings!A9</f>
        <v>Overwrite output?</v>
      </c>
      <c r="B29" s="11" t="s">
        <v>177</v>
      </c>
    </row>
    <row r="30" spans="1:2" x14ac:dyDescent="0.2">
      <c r="A30" s="53" t="str">
        <f>Settings!A10</f>
        <v>Type of output</v>
      </c>
      <c r="B30" s="11" t="s">
        <v>178</v>
      </c>
    </row>
    <row r="31" spans="1:2" x14ac:dyDescent="0.2">
      <c r="A31" s="53"/>
    </row>
    <row r="32" spans="1:2" x14ac:dyDescent="0.2">
      <c r="A32" s="51" t="s">
        <v>18</v>
      </c>
    </row>
    <row r="33" spans="1:2" x14ac:dyDescent="0.2">
      <c r="A33" s="53" t="str">
        <f>Reproducibility!A2</f>
        <v>Parameter set</v>
      </c>
      <c r="B33" s="11" t="s">
        <v>179</v>
      </c>
    </row>
    <row r="34" spans="1:2" x14ac:dyDescent="0.2">
      <c r="A34" s="53" t="str">
        <f>Reproducibility!A3</f>
        <v>Uncertainty seed</v>
      </c>
      <c r="B34" s="11" t="s">
        <v>180</v>
      </c>
    </row>
    <row r="35" spans="1:2" x14ac:dyDescent="0.2">
      <c r="A35" s="53" t="str">
        <f>Reproducibility!A4</f>
        <v>Emission duration (h)</v>
      </c>
      <c r="B35" s="11" t="s">
        <v>181</v>
      </c>
    </row>
    <row r="36" spans="1:2" x14ac:dyDescent="0.2">
      <c r="A36" s="53"/>
    </row>
    <row r="37" spans="1:2" x14ac:dyDescent="0.2">
      <c r="A37" s="53"/>
    </row>
    <row r="38" spans="1:2" x14ac:dyDescent="0.2">
      <c r="A38" s="53"/>
    </row>
    <row r="39" spans="1:2" x14ac:dyDescent="0.2">
      <c r="A39" s="53"/>
    </row>
    <row r="40" spans="1:2" x14ac:dyDescent="0.2">
      <c r="A40" s="53"/>
    </row>
    <row r="41" spans="1:2" x14ac:dyDescent="0.2">
      <c r="A41" s="53"/>
    </row>
    <row r="42" spans="1:2" x14ac:dyDescent="0.2">
      <c r="A42" s="53"/>
    </row>
    <row r="43" spans="1:2" x14ac:dyDescent="0.2">
      <c r="A43" s="53"/>
    </row>
    <row r="44" spans="1:2" x14ac:dyDescent="0.2">
      <c r="A44" s="53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"/>
  <sheetViews>
    <sheetView zoomScale="140" zoomScaleNormal="140" workbookViewId="0">
      <selection activeCell="G5" sqref="G5"/>
    </sheetView>
  </sheetViews>
  <sheetFormatPr defaultColWidth="11.85546875" defaultRowHeight="12.75" x14ac:dyDescent="0.2"/>
  <cols>
    <col min="1" max="1" width="19.42578125" customWidth="1"/>
    <col min="3" max="3" width="20.28515625" customWidth="1"/>
    <col min="5" max="5" width="14.28515625" customWidth="1"/>
    <col min="9" max="9" width="15.42578125" customWidth="1"/>
    <col min="11" max="11" width="13.7109375" customWidth="1"/>
  </cols>
  <sheetData>
    <row r="1" spans="1:11" s="55" customFormat="1" x14ac:dyDescent="0.2">
      <c r="A1" s="55" t="s">
        <v>182</v>
      </c>
      <c r="C1" s="55" t="s">
        <v>183</v>
      </c>
      <c r="E1" s="55" t="s">
        <v>184</v>
      </c>
      <c r="G1" s="55" t="s">
        <v>185</v>
      </c>
      <c r="I1" s="55" t="s">
        <v>186</v>
      </c>
      <c r="K1" s="55" t="s">
        <v>187</v>
      </c>
    </row>
    <row r="2" spans="1:11" x14ac:dyDescent="0.2">
      <c r="A2" t="s">
        <v>77</v>
      </c>
      <c r="C2" t="s">
        <v>78</v>
      </c>
      <c r="E2" t="s">
        <v>188</v>
      </c>
      <c r="G2" t="s">
        <v>90</v>
      </c>
      <c r="I2" t="s">
        <v>85</v>
      </c>
      <c r="K2" t="s">
        <v>189</v>
      </c>
    </row>
    <row r="3" spans="1:11" x14ac:dyDescent="0.2">
      <c r="A3" t="s">
        <v>75</v>
      </c>
      <c r="C3" t="s">
        <v>190</v>
      </c>
      <c r="E3" t="s">
        <v>136</v>
      </c>
      <c r="G3" t="s">
        <v>191</v>
      </c>
      <c r="I3" t="s">
        <v>192</v>
      </c>
      <c r="K3" t="s">
        <v>193</v>
      </c>
    </row>
    <row r="4" spans="1:11" x14ac:dyDescent="0.2">
      <c r="A4" t="s">
        <v>194</v>
      </c>
      <c r="E4" t="s">
        <v>195</v>
      </c>
      <c r="G4" t="s">
        <v>196</v>
      </c>
      <c r="K4" t="s">
        <v>96</v>
      </c>
    </row>
    <row r="5" spans="1:11" x14ac:dyDescent="0.2">
      <c r="A5" t="s">
        <v>80</v>
      </c>
      <c r="K5" t="s">
        <v>197</v>
      </c>
    </row>
    <row r="6" spans="1:11" x14ac:dyDescent="0.2">
      <c r="A6" t="s">
        <v>198</v>
      </c>
      <c r="K6" t="s">
        <v>199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6"/>
  <sheetViews>
    <sheetView zoomScale="140" zoomScaleNormal="140" workbookViewId="0">
      <selection activeCell="A2" sqref="A2"/>
    </sheetView>
  </sheetViews>
  <sheetFormatPr defaultColWidth="11.5703125" defaultRowHeight="12.75" x14ac:dyDescent="0.2"/>
  <cols>
    <col min="1" max="1" width="19" style="10" customWidth="1"/>
    <col min="2" max="2" width="19.28515625" style="11" customWidth="1"/>
    <col min="3" max="3" width="21.28515625" style="11" customWidth="1"/>
    <col min="4" max="4" width="17.7109375" style="12" customWidth="1"/>
    <col min="5" max="1018" width="11.5703125" style="13"/>
    <col min="1019" max="1024" width="11.5703125" style="1"/>
  </cols>
  <sheetData>
    <row r="1" spans="1:1024" s="15" customFormat="1" x14ac:dyDescent="0.2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spans="1:1024" x14ac:dyDescent="0.2">
      <c r="A2" s="16">
        <v>1000</v>
      </c>
      <c r="B2" s="17" t="s">
        <v>37</v>
      </c>
      <c r="C2" s="17"/>
      <c r="D2" s="18" t="s">
        <v>38</v>
      </c>
    </row>
    <row r="3" spans="1:1024" x14ac:dyDescent="0.2">
      <c r="A3" s="10">
        <v>1001</v>
      </c>
      <c r="B3" s="11" t="s">
        <v>37</v>
      </c>
      <c r="D3" s="12" t="s">
        <v>39</v>
      </c>
    </row>
    <row r="4" spans="1:1024" x14ac:dyDescent="0.2">
      <c r="A4" s="10">
        <v>1002</v>
      </c>
      <c r="B4" s="11" t="s">
        <v>40</v>
      </c>
      <c r="D4" s="12" t="s">
        <v>41</v>
      </c>
    </row>
    <row r="5" spans="1:1024" x14ac:dyDescent="0.2">
      <c r="A5" s="10">
        <v>1003</v>
      </c>
      <c r="B5" s="11" t="s">
        <v>42</v>
      </c>
      <c r="D5" s="12" t="s">
        <v>43</v>
      </c>
    </row>
    <row r="6" spans="1:1024" x14ac:dyDescent="0.2">
      <c r="A6" s="10">
        <v>1004</v>
      </c>
      <c r="B6" s="11" t="s">
        <v>42</v>
      </c>
      <c r="D6" s="12" t="s">
        <v>44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8"/>
  <sheetViews>
    <sheetView zoomScale="140" zoomScaleNormal="140" workbookViewId="0">
      <selection activeCell="A3" sqref="A3"/>
    </sheetView>
  </sheetViews>
  <sheetFormatPr defaultColWidth="11.5703125" defaultRowHeight="12.75" x14ac:dyDescent="0.2"/>
  <cols>
    <col min="1" max="1" width="16.28515625" style="10" customWidth="1"/>
    <col min="2" max="2" width="11.7109375" style="11" customWidth="1"/>
    <col min="3" max="3" width="13.85546875" style="11" customWidth="1"/>
    <col min="4" max="4" width="9.85546875" style="11" customWidth="1"/>
    <col min="5" max="5" width="8.140625" style="12" customWidth="1"/>
    <col min="6" max="1024" width="11.5703125" style="13"/>
  </cols>
  <sheetData>
    <row r="1" spans="1:5" s="15" customFormat="1" x14ac:dyDescent="0.2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pans="1:5" s="15" customFormat="1" x14ac:dyDescent="0.2">
      <c r="A2" s="14"/>
      <c r="C2" s="8" t="str">
        <f>Units!B6</f>
        <v>% FM</v>
      </c>
      <c r="D2" s="8" t="str">
        <f>Units!B7</f>
        <v>kg/t</v>
      </c>
    </row>
    <row r="3" spans="1:5" x14ac:dyDescent="0.2">
      <c r="A3" s="16" t="s">
        <v>50</v>
      </c>
      <c r="B3" s="17" t="s">
        <v>51</v>
      </c>
      <c r="C3" s="17">
        <v>7</v>
      </c>
      <c r="D3" s="17">
        <v>3</v>
      </c>
      <c r="E3" s="18">
        <v>7</v>
      </c>
    </row>
    <row r="4" spans="1:5" x14ac:dyDescent="0.2">
      <c r="A4" s="10" t="s">
        <v>52</v>
      </c>
      <c r="B4" s="11" t="s">
        <v>51</v>
      </c>
      <c r="C4" s="11">
        <v>6</v>
      </c>
      <c r="D4" s="11">
        <v>3.5</v>
      </c>
      <c r="E4" s="12">
        <v>7</v>
      </c>
    </row>
    <row r="5" spans="1:5" x14ac:dyDescent="0.2">
      <c r="A5" s="10" t="s">
        <v>53</v>
      </c>
      <c r="B5" s="11" t="s">
        <v>54</v>
      </c>
      <c r="C5" s="11">
        <v>5</v>
      </c>
      <c r="D5" s="11">
        <v>4</v>
      </c>
      <c r="E5" s="12">
        <v>7.1</v>
      </c>
    </row>
    <row r="6" spans="1:5" x14ac:dyDescent="0.2">
      <c r="A6" s="10" t="s">
        <v>55</v>
      </c>
      <c r="B6" s="11" t="s">
        <v>54</v>
      </c>
      <c r="C6" s="11">
        <v>4</v>
      </c>
      <c r="D6" s="11">
        <v>4.5</v>
      </c>
      <c r="E6" s="12">
        <v>7.1</v>
      </c>
    </row>
    <row r="7" spans="1:5" x14ac:dyDescent="0.2">
      <c r="A7" s="10" t="s">
        <v>56</v>
      </c>
      <c r="B7" s="11" t="s">
        <v>54</v>
      </c>
      <c r="C7" s="11">
        <v>3</v>
      </c>
      <c r="D7" s="11">
        <v>4</v>
      </c>
      <c r="E7" s="12">
        <v>7.4</v>
      </c>
    </row>
    <row r="8" spans="1:5" x14ac:dyDescent="0.2">
      <c r="A8" s="10" t="s">
        <v>57</v>
      </c>
      <c r="B8" s="11" t="s">
        <v>54</v>
      </c>
      <c r="C8" s="11">
        <v>3</v>
      </c>
      <c r="D8" s="11">
        <v>4</v>
      </c>
      <c r="E8" s="19">
        <v>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31"/>
  <sheetViews>
    <sheetView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11.5703125" defaultRowHeight="12.75" x14ac:dyDescent="0.2"/>
  <cols>
    <col min="1" max="1" width="36.7109375" style="11" customWidth="1"/>
    <col min="2" max="2" width="17.7109375" style="20" customWidth="1"/>
    <col min="3" max="3" width="17.7109375" style="11" customWidth="1"/>
    <col min="4" max="4" width="16.28515625" style="20" customWidth="1"/>
    <col min="5" max="6" width="19.7109375" style="11" customWidth="1"/>
    <col min="7" max="7" width="19.28515625" style="11" customWidth="1"/>
    <col min="8" max="8" width="18.5703125" style="11" customWidth="1"/>
    <col min="9" max="9" width="18.5703125" style="21" customWidth="1"/>
    <col min="10" max="10" width="17.7109375" style="21" customWidth="1"/>
    <col min="11" max="11" width="19.28515625" style="11" customWidth="1"/>
    <col min="12" max="12" width="17.7109375" style="11" customWidth="1"/>
    <col min="13" max="13" width="24.5703125" style="11" customWidth="1"/>
    <col min="14" max="14" width="16.42578125" style="12" customWidth="1"/>
    <col min="15" max="1022" width="11.5703125" style="13"/>
    <col min="1023" max="1024" width="11.5703125" style="1"/>
  </cols>
  <sheetData>
    <row r="1" spans="1:1024" s="15" customFormat="1" x14ac:dyDescent="0.2">
      <c r="A1" s="15" t="s">
        <v>58</v>
      </c>
      <c r="B1" s="14" t="s">
        <v>34</v>
      </c>
      <c r="C1" s="15" t="s">
        <v>59</v>
      </c>
      <c r="D1" s="14" t="s">
        <v>45</v>
      </c>
      <c r="E1" s="15" t="s">
        <v>60</v>
      </c>
      <c r="F1" s="15" t="s">
        <v>61</v>
      </c>
      <c r="G1" s="15" t="s">
        <v>62</v>
      </c>
      <c r="H1" s="15" t="s">
        <v>63</v>
      </c>
      <c r="I1" s="22" t="s">
        <v>64</v>
      </c>
      <c r="J1" s="22" t="s">
        <v>65</v>
      </c>
      <c r="K1" s="15" t="s">
        <v>66</v>
      </c>
      <c r="L1" s="15" t="s">
        <v>67</v>
      </c>
      <c r="M1" s="15" t="s">
        <v>68</v>
      </c>
      <c r="N1" s="15" t="s">
        <v>69</v>
      </c>
      <c r="AMI1" s="1"/>
      <c r="AMJ1" s="1"/>
    </row>
    <row r="2" spans="1:1024" s="15" customFormat="1" x14ac:dyDescent="0.2">
      <c r="A2" s="15" t="s">
        <v>70</v>
      </c>
      <c r="B2" s="14" t="s">
        <v>70</v>
      </c>
      <c r="C2" s="15" t="s">
        <v>71</v>
      </c>
      <c r="D2" s="14" t="s">
        <v>70</v>
      </c>
      <c r="E2" s="23" t="str">
        <f>Units!B2</f>
        <v>t</v>
      </c>
      <c r="F2" s="23" t="str">
        <f>Units!B2</f>
        <v>t</v>
      </c>
      <c r="G2" s="23" t="str">
        <f>Units!B4</f>
        <v>ha</v>
      </c>
      <c r="H2" s="23" t="str">
        <f>Units!B5</f>
        <v>t/ha</v>
      </c>
      <c r="I2" s="22" t="s">
        <v>70</v>
      </c>
      <c r="J2" s="22" t="s">
        <v>70</v>
      </c>
      <c r="K2" s="15" t="str">
        <f>Units!B8</f>
        <v>kg/t</v>
      </c>
      <c r="L2" s="15" t="s">
        <v>71</v>
      </c>
      <c r="M2" s="15" t="s">
        <v>72</v>
      </c>
      <c r="N2" s="15" t="s">
        <v>73</v>
      </c>
      <c r="AMI2" s="1"/>
      <c r="AMJ2" s="1"/>
    </row>
    <row r="3" spans="1:1024" s="13" customFormat="1" x14ac:dyDescent="0.2">
      <c r="A3" s="11" t="s">
        <v>74</v>
      </c>
      <c r="B3" s="20">
        <v>1000</v>
      </c>
      <c r="C3" s="11">
        <v>2019</v>
      </c>
      <c r="D3" s="20" t="s">
        <v>50</v>
      </c>
      <c r="E3" s="11"/>
      <c r="F3" s="11">
        <v>350</v>
      </c>
      <c r="G3" s="11"/>
      <c r="H3" s="11"/>
      <c r="I3" s="21" t="s">
        <v>75</v>
      </c>
      <c r="J3" s="21"/>
      <c r="K3" s="11"/>
      <c r="L3" s="11">
        <v>2019</v>
      </c>
      <c r="M3" s="11">
        <v>4</v>
      </c>
      <c r="N3" s="12"/>
      <c r="AMI3" s="1"/>
      <c r="AMJ3" s="1"/>
    </row>
    <row r="4" spans="1:1024" x14ac:dyDescent="0.2">
      <c r="A4" s="11" t="s">
        <v>76</v>
      </c>
      <c r="B4" s="20">
        <v>1000</v>
      </c>
      <c r="C4" s="11">
        <v>2019</v>
      </c>
      <c r="D4" s="20" t="s">
        <v>50</v>
      </c>
      <c r="F4" s="11">
        <v>720</v>
      </c>
      <c r="I4" s="21" t="s">
        <v>77</v>
      </c>
      <c r="J4" s="21" t="s">
        <v>78</v>
      </c>
      <c r="K4" s="11">
        <v>4</v>
      </c>
      <c r="L4" s="11">
        <v>2019</v>
      </c>
      <c r="M4" s="11">
        <v>6</v>
      </c>
    </row>
    <row r="5" spans="1:1024" x14ac:dyDescent="0.2">
      <c r="A5" s="11" t="s">
        <v>79</v>
      </c>
      <c r="B5" s="20">
        <v>1000</v>
      </c>
      <c r="C5" s="11">
        <v>2019</v>
      </c>
      <c r="D5" s="20" t="s">
        <v>53</v>
      </c>
      <c r="F5" s="11">
        <v>1240</v>
      </c>
      <c r="I5" s="21" t="s">
        <v>80</v>
      </c>
      <c r="L5" s="11">
        <v>2019</v>
      </c>
      <c r="M5" s="11">
        <v>9</v>
      </c>
    </row>
    <row r="6" spans="1:1024" x14ac:dyDescent="0.2">
      <c r="A6" s="11" t="s">
        <v>81</v>
      </c>
      <c r="B6" s="20">
        <v>1001</v>
      </c>
      <c r="C6" s="11">
        <v>2019</v>
      </c>
      <c r="D6" s="20" t="s">
        <v>56</v>
      </c>
      <c r="F6" s="11">
        <v>3520</v>
      </c>
      <c r="I6" s="21" t="s">
        <v>75</v>
      </c>
      <c r="L6" s="11">
        <v>2019</v>
      </c>
      <c r="M6" s="11">
        <v>5</v>
      </c>
    </row>
    <row r="7" spans="1:1024" s="13" customFormat="1" x14ac:dyDescent="0.2">
      <c r="A7" s="11" t="s">
        <v>74</v>
      </c>
      <c r="B7" s="20">
        <v>1000</v>
      </c>
      <c r="C7" s="11">
        <v>2020</v>
      </c>
      <c r="D7" s="20" t="s">
        <v>52</v>
      </c>
      <c r="E7" s="11"/>
      <c r="F7" s="11">
        <v>420</v>
      </c>
      <c r="G7" s="11"/>
      <c r="H7" s="11"/>
      <c r="I7" s="21" t="s">
        <v>75</v>
      </c>
      <c r="J7" s="21"/>
      <c r="K7" s="11"/>
      <c r="L7" s="11">
        <v>2020</v>
      </c>
      <c r="M7" s="11">
        <v>4</v>
      </c>
      <c r="N7" s="12"/>
      <c r="AMI7" s="1"/>
      <c r="AMJ7" s="1"/>
    </row>
    <row r="8" spans="1:1024" x14ac:dyDescent="0.2">
      <c r="A8" s="11" t="s">
        <v>76</v>
      </c>
      <c r="B8" s="20">
        <v>1000</v>
      </c>
      <c r="C8" s="11">
        <v>2020</v>
      </c>
      <c r="D8" s="20" t="s">
        <v>52</v>
      </c>
      <c r="F8" s="11">
        <v>1000</v>
      </c>
      <c r="I8" s="21" t="s">
        <v>77</v>
      </c>
      <c r="J8" s="21" t="s">
        <v>78</v>
      </c>
      <c r="K8" s="11">
        <v>2</v>
      </c>
      <c r="L8" s="11">
        <v>2020</v>
      </c>
      <c r="M8" s="11">
        <v>6</v>
      </c>
    </row>
    <row r="9" spans="1:1024" x14ac:dyDescent="0.2">
      <c r="A9" s="11" t="s">
        <v>79</v>
      </c>
      <c r="B9" s="20">
        <v>1000</v>
      </c>
      <c r="C9" s="11">
        <v>2020</v>
      </c>
      <c r="D9" s="20" t="s">
        <v>55</v>
      </c>
      <c r="F9" s="11">
        <v>1190</v>
      </c>
      <c r="I9" s="21" t="s">
        <v>80</v>
      </c>
      <c r="L9" s="11">
        <v>2020</v>
      </c>
      <c r="M9" s="11">
        <v>9</v>
      </c>
    </row>
    <row r="10" spans="1:1024" x14ac:dyDescent="0.2">
      <c r="A10" s="11" t="s">
        <v>81</v>
      </c>
      <c r="B10" s="20">
        <v>1001</v>
      </c>
      <c r="C10" s="11">
        <v>2020</v>
      </c>
      <c r="D10" s="20" t="s">
        <v>57</v>
      </c>
      <c r="F10" s="11">
        <v>3300</v>
      </c>
      <c r="I10" s="21" t="s">
        <v>75</v>
      </c>
      <c r="L10" s="11">
        <v>2020</v>
      </c>
      <c r="M10" s="11">
        <v>5</v>
      </c>
    </row>
    <row r="11" spans="1:1024" s="13" customFormat="1" x14ac:dyDescent="0.2">
      <c r="A11" s="11" t="s">
        <v>74</v>
      </c>
      <c r="B11" s="20">
        <v>1000</v>
      </c>
      <c r="C11" s="11">
        <v>2021</v>
      </c>
      <c r="D11" s="20" t="s">
        <v>50</v>
      </c>
      <c r="E11" s="11"/>
      <c r="F11" s="11">
        <v>350</v>
      </c>
      <c r="G11" s="11"/>
      <c r="H11" s="11"/>
      <c r="I11" s="21" t="s">
        <v>75</v>
      </c>
      <c r="J11" s="21"/>
      <c r="K11" s="11"/>
      <c r="L11" s="11">
        <v>2019</v>
      </c>
      <c r="M11" s="11">
        <v>4</v>
      </c>
      <c r="N11" s="12"/>
      <c r="AMI11" s="1"/>
      <c r="AMJ11" s="1"/>
    </row>
    <row r="12" spans="1:1024" x14ac:dyDescent="0.2">
      <c r="A12" s="11" t="s">
        <v>76</v>
      </c>
      <c r="B12" s="20">
        <v>1000</v>
      </c>
      <c r="C12" s="11">
        <v>2021</v>
      </c>
      <c r="D12" s="20" t="s">
        <v>50</v>
      </c>
      <c r="F12" s="11">
        <v>720</v>
      </c>
      <c r="I12" s="21" t="s">
        <v>77</v>
      </c>
      <c r="J12" s="21" t="s">
        <v>78</v>
      </c>
      <c r="K12" s="11">
        <v>0.25</v>
      </c>
      <c r="L12" s="11">
        <v>2019</v>
      </c>
      <c r="M12" s="11">
        <v>6</v>
      </c>
    </row>
    <row r="13" spans="1:1024" x14ac:dyDescent="0.2">
      <c r="A13" s="11" t="s">
        <v>79</v>
      </c>
      <c r="B13" s="20">
        <v>1000</v>
      </c>
      <c r="C13" s="11">
        <v>2021</v>
      </c>
      <c r="D13" s="20" t="s">
        <v>57</v>
      </c>
      <c r="F13" s="11">
        <v>1240</v>
      </c>
      <c r="I13" s="21" t="s">
        <v>80</v>
      </c>
      <c r="L13" s="11">
        <v>2019</v>
      </c>
      <c r="M13" s="11">
        <v>9</v>
      </c>
    </row>
    <row r="14" spans="1:1024" x14ac:dyDescent="0.2">
      <c r="A14" s="11" t="s">
        <v>81</v>
      </c>
      <c r="B14" s="20">
        <v>1001</v>
      </c>
      <c r="C14" s="11">
        <v>2021</v>
      </c>
      <c r="D14" s="20" t="s">
        <v>57</v>
      </c>
      <c r="F14" s="11">
        <v>3520</v>
      </c>
      <c r="I14" s="21" t="s">
        <v>75</v>
      </c>
      <c r="L14" s="11">
        <v>2019</v>
      </c>
      <c r="M14" s="11">
        <v>5</v>
      </c>
    </row>
    <row r="15" spans="1:1024" s="13" customFormat="1" x14ac:dyDescent="0.2">
      <c r="A15" s="11"/>
      <c r="B15" s="20"/>
      <c r="C15" s="11"/>
      <c r="D15" s="20"/>
      <c r="E15" s="11"/>
      <c r="F15" s="11"/>
      <c r="G15" s="11"/>
      <c r="H15" s="11"/>
      <c r="I15" s="21"/>
      <c r="J15" s="21"/>
      <c r="K15" s="11"/>
      <c r="L15" s="11"/>
      <c r="M15" s="11"/>
      <c r="N15" s="12"/>
      <c r="AMI15" s="1"/>
      <c r="AMJ15" s="1"/>
    </row>
    <row r="19" spans="1:1024" s="13" customFormat="1" x14ac:dyDescent="0.2">
      <c r="A19" s="11"/>
      <c r="B19" s="20"/>
      <c r="C19" s="11"/>
      <c r="D19" s="20"/>
      <c r="E19" s="11"/>
      <c r="F19" s="11"/>
      <c r="G19" s="11"/>
      <c r="H19" s="11"/>
      <c r="I19" s="21"/>
      <c r="J19" s="21"/>
      <c r="K19" s="11"/>
      <c r="L19" s="11"/>
      <c r="M19" s="11"/>
      <c r="N19" s="12"/>
      <c r="AMI19" s="1"/>
      <c r="AMJ19" s="1"/>
    </row>
    <row r="23" spans="1:1024" s="13" customFormat="1" x14ac:dyDescent="0.2">
      <c r="A23" s="11"/>
      <c r="B23" s="20"/>
      <c r="C23" s="11"/>
      <c r="D23" s="20"/>
      <c r="E23" s="11"/>
      <c r="F23" s="11"/>
      <c r="G23" s="11"/>
      <c r="H23" s="11"/>
      <c r="I23" s="21"/>
      <c r="J23" s="21"/>
      <c r="K23" s="11"/>
      <c r="L23" s="11"/>
      <c r="M23" s="11"/>
      <c r="N23" s="12"/>
      <c r="AMI23" s="1"/>
      <c r="AMJ23" s="1"/>
    </row>
    <row r="27" spans="1:1024" s="13" customFormat="1" x14ac:dyDescent="0.2">
      <c r="A27" s="11"/>
      <c r="B27" s="20"/>
      <c r="C27" s="11"/>
      <c r="D27" s="20"/>
      <c r="E27" s="11"/>
      <c r="F27" s="11"/>
      <c r="G27" s="11"/>
      <c r="H27" s="11"/>
      <c r="I27" s="21"/>
      <c r="J27" s="21"/>
      <c r="K27" s="11"/>
      <c r="L27" s="11"/>
      <c r="M27" s="11"/>
      <c r="N27" s="12"/>
      <c r="AMI27" s="1"/>
      <c r="AMJ27" s="1"/>
    </row>
    <row r="31" spans="1:1024" s="13" customFormat="1" x14ac:dyDescent="0.2">
      <c r="A31" s="11"/>
      <c r="B31" s="20"/>
      <c r="C31" s="11"/>
      <c r="D31" s="20"/>
      <c r="E31" s="11"/>
      <c r="F31" s="11"/>
      <c r="G31" s="11"/>
      <c r="H31" s="11"/>
      <c r="I31" s="21"/>
      <c r="J31" s="21"/>
      <c r="K31" s="11"/>
      <c r="L31" s="11"/>
      <c r="M31" s="11"/>
      <c r="N31" s="12"/>
      <c r="AMI31" s="1"/>
      <c r="AMJ31" s="1"/>
    </row>
  </sheetData>
  <dataValidations count="1">
    <dataValidation operator="equal" allowBlank="1" showErrorMessage="1" sqref="E1:E1002" xr:uid="{00000000-0002-0000-0300-000004000000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'Slurry composition'!$A$3:$A$20</xm:f>
          </x14:formula1>
          <x14:formula2>
            <xm:f>0</xm:f>
          </x14:formula2>
          <xm:sqref>D3:D34</xm:sqref>
        </x14:dataValidation>
        <x14:dataValidation type="list" allowBlank="1" showInputMessage="1" showErrorMessage="1" xr:uid="{00000000-0002-0000-0300-000001000000}">
          <x14:formula1>
            <xm:f>Locations!$A$2:$A$18</xm:f>
          </x14:formula1>
          <x14:formula2>
            <xm:f>0</xm:f>
          </x14:formula2>
          <xm:sqref>B3:B34</xm:sqref>
        </x14:dataValidation>
        <x14:dataValidation type="list" operator="equal" allowBlank="1" showErrorMessage="1" xr:uid="{00000000-0002-0000-0300-000002000000}">
          <x14:formula1>
            <xm:f>Options!$A$2:$A$7</xm:f>
          </x14:formula1>
          <x14:formula2>
            <xm:f>0</xm:f>
          </x14:formula2>
          <xm:sqref>I3:I100</xm:sqref>
        </x14:dataValidation>
        <x14:dataValidation type="list" operator="equal" allowBlank="1" showErrorMessage="1" xr:uid="{00000000-0002-0000-0300-000003000000}">
          <x14:formula1>
            <xm:f>Options!$C$2:$C$5</xm:f>
          </x14:formula1>
          <x14:formula2>
            <xm:f>0</xm:f>
          </x14:formula2>
          <xm:sqref>J3:J35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"/>
  <sheetViews>
    <sheetView zoomScale="140" zoomScaleNormal="140" workbookViewId="0">
      <selection activeCell="B9" sqref="B9"/>
    </sheetView>
  </sheetViews>
  <sheetFormatPr defaultColWidth="11.7109375" defaultRowHeight="12.75" x14ac:dyDescent="0.2"/>
  <cols>
    <col min="1" max="1" width="22.28515625" style="1" customWidth="1"/>
    <col min="2" max="2" width="14" style="13" customWidth="1"/>
    <col min="3" max="1024" width="11.7109375" style="1"/>
  </cols>
  <sheetData>
    <row r="1" spans="1:2" x14ac:dyDescent="0.2">
      <c r="A1" s="4" t="s">
        <v>82</v>
      </c>
      <c r="B1" s="15" t="s">
        <v>83</v>
      </c>
    </row>
    <row r="2" spans="1:2" x14ac:dyDescent="0.2">
      <c r="A2" s="1" t="s">
        <v>84</v>
      </c>
      <c r="B2" s="24" t="s">
        <v>85</v>
      </c>
    </row>
    <row r="3" spans="1:2" x14ac:dyDescent="0.2">
      <c r="A3" s="1" t="s">
        <v>86</v>
      </c>
      <c r="B3" s="25" t="s">
        <v>85</v>
      </c>
    </row>
    <row r="4" spans="1:2" x14ac:dyDescent="0.2">
      <c r="A4" s="1" t="s">
        <v>87</v>
      </c>
      <c r="B4" s="26">
        <v>100</v>
      </c>
    </row>
    <row r="5" spans="1:2" x14ac:dyDescent="0.2">
      <c r="A5" s="1" t="s">
        <v>88</v>
      </c>
      <c r="B5" s="26">
        <v>0.75</v>
      </c>
    </row>
    <row r="6" spans="1:2" x14ac:dyDescent="0.2">
      <c r="A6" s="1" t="s">
        <v>89</v>
      </c>
      <c r="B6" s="25" t="s">
        <v>90</v>
      </c>
    </row>
    <row r="7" spans="1:2" x14ac:dyDescent="0.2">
      <c r="A7" s="1" t="s">
        <v>91</v>
      </c>
      <c r="B7" s="26">
        <v>4</v>
      </c>
    </row>
    <row r="8" spans="1:2" x14ac:dyDescent="0.2">
      <c r="A8" s="1" t="s">
        <v>92</v>
      </c>
      <c r="B8" s="26" t="s">
        <v>93</v>
      </c>
    </row>
    <row r="9" spans="1:2" x14ac:dyDescent="0.2">
      <c r="A9" s="1" t="s">
        <v>94</v>
      </c>
      <c r="B9" s="25" t="s">
        <v>85</v>
      </c>
    </row>
    <row r="10" spans="1:2" x14ac:dyDescent="0.2">
      <c r="A10" s="1" t="s">
        <v>95</v>
      </c>
      <c r="B10" s="27" t="s">
        <v>96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equal" allowBlank="1" showErrorMessage="1" xr:uid="{00000000-0002-0000-0400-000000000000}">
          <x14:formula1>
            <xm:f>Options!$I$2:$I$3</xm:f>
          </x14:formula1>
          <x14:formula2>
            <xm:f>0</xm:f>
          </x14:formula2>
          <xm:sqref>B2:B3 B9</xm:sqref>
        </x14:dataValidation>
        <x14:dataValidation type="list" operator="equal" allowBlank="1" showErrorMessage="1" xr:uid="{00000000-0002-0000-0400-000001000000}">
          <x14:formula1>
            <xm:f>Options!$K$2:$K$7</xm:f>
          </x14:formula1>
          <x14:formula2>
            <xm:f>0</xm:f>
          </x14:formula2>
          <xm:sqref>B10</xm:sqref>
        </x14:dataValidation>
        <x14:dataValidation type="list" operator="equal" allowBlank="1" showErrorMessage="1" xr:uid="{00000000-0002-0000-0400-000002000000}">
          <x14:formula1>
            <xm:f>Options!$G$2:$G$4</xm:f>
          </x14:formula1>
          <x14:formula2>
            <xm:f>0</xm:f>
          </x14:formula2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zoomScale="140" zoomScaleNormal="140" workbookViewId="0">
      <selection activeCell="B10" sqref="B10"/>
    </sheetView>
  </sheetViews>
  <sheetFormatPr defaultColWidth="11.7109375" defaultRowHeight="12.75" x14ac:dyDescent="0.2"/>
  <cols>
    <col min="1" max="1" width="17.140625" style="1" customWidth="1"/>
    <col min="2" max="2" width="11.7109375" style="4"/>
    <col min="3" max="3" width="20.5703125" style="1" customWidth="1"/>
    <col min="4" max="1024" width="11.7109375" style="1"/>
  </cols>
  <sheetData>
    <row r="1" spans="1:3" x14ac:dyDescent="0.2">
      <c r="A1" s="4" t="s">
        <v>97</v>
      </c>
      <c r="B1" s="4" t="s">
        <v>98</v>
      </c>
      <c r="C1" s="4" t="s">
        <v>99</v>
      </c>
    </row>
    <row r="2" spans="1:3" x14ac:dyDescent="0.2">
      <c r="A2" s="1" t="s">
        <v>100</v>
      </c>
      <c r="B2" s="28" t="s">
        <v>101</v>
      </c>
      <c r="C2" s="29"/>
    </row>
    <row r="3" spans="1:3" x14ac:dyDescent="0.2">
      <c r="A3" s="1" t="s">
        <v>102</v>
      </c>
      <c r="B3" s="30" t="s">
        <v>101</v>
      </c>
      <c r="C3" s="31"/>
    </row>
    <row r="4" spans="1:3" x14ac:dyDescent="0.2">
      <c r="A4" s="1" t="s">
        <v>103</v>
      </c>
      <c r="B4" s="30" t="s">
        <v>104</v>
      </c>
      <c r="C4" s="31"/>
    </row>
    <row r="5" spans="1:3" x14ac:dyDescent="0.2">
      <c r="A5" s="1" t="s">
        <v>63</v>
      </c>
      <c r="B5" s="30" t="s">
        <v>105</v>
      </c>
      <c r="C5" s="31"/>
    </row>
    <row r="6" spans="1:3" x14ac:dyDescent="0.2">
      <c r="A6" s="1" t="s">
        <v>106</v>
      </c>
      <c r="B6" s="30" t="s">
        <v>107</v>
      </c>
      <c r="C6" s="31" t="s">
        <v>108</v>
      </c>
    </row>
    <row r="7" spans="1:3" x14ac:dyDescent="0.2">
      <c r="A7" s="1" t="s">
        <v>109</v>
      </c>
      <c r="B7" s="30" t="s">
        <v>110</v>
      </c>
      <c r="C7" s="31"/>
    </row>
    <row r="8" spans="1:3" x14ac:dyDescent="0.2">
      <c r="A8" s="1" t="s">
        <v>111</v>
      </c>
      <c r="B8" s="30" t="s">
        <v>110</v>
      </c>
      <c r="C8" s="31"/>
    </row>
    <row r="9" spans="1:3" x14ac:dyDescent="0.2">
      <c r="A9" s="1" t="s">
        <v>112</v>
      </c>
      <c r="B9" s="32" t="s">
        <v>113</v>
      </c>
      <c r="C9" s="31"/>
    </row>
    <row r="10" spans="1:3" x14ac:dyDescent="0.2">
      <c r="A10" s="1" t="s">
        <v>114</v>
      </c>
      <c r="B10" s="33" t="s">
        <v>115</v>
      </c>
      <c r="C10" s="34"/>
    </row>
    <row r="20" spans="5:5" x14ac:dyDescent="0.2">
      <c r="E20" s="1" t="s">
        <v>116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8"/>
  <sheetViews>
    <sheetView topLeftCell="C1" zoomScale="140" zoomScaleNormal="140" workbookViewId="0">
      <selection activeCell="G4" sqref="G4"/>
    </sheetView>
  </sheetViews>
  <sheetFormatPr defaultColWidth="11.5703125" defaultRowHeight="12.75" x14ac:dyDescent="0.2"/>
  <cols>
    <col min="1" max="1" width="16.85546875" style="1" customWidth="1"/>
    <col min="2" max="2" width="18.5703125" style="1" customWidth="1"/>
    <col min="3" max="3" width="24" style="13" customWidth="1"/>
    <col min="4" max="4" width="25.28515625" style="13" customWidth="1"/>
    <col min="5" max="6" width="11.5703125" style="13"/>
    <col min="7" max="1024" width="11.5703125" style="1"/>
  </cols>
  <sheetData>
    <row r="1" spans="1:7" s="15" customFormat="1" x14ac:dyDescent="0.2">
      <c r="A1" s="15" t="s">
        <v>117</v>
      </c>
      <c r="B1" s="15" t="s">
        <v>12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122</v>
      </c>
    </row>
    <row r="2" spans="1:7" x14ac:dyDescent="0.2">
      <c r="A2" s="1" t="s">
        <v>106</v>
      </c>
      <c r="B2" s="8" t="str">
        <f>Units!B6</f>
        <v>% FM</v>
      </c>
      <c r="C2" s="35">
        <v>2</v>
      </c>
      <c r="D2" s="17"/>
      <c r="E2" s="17"/>
      <c r="F2" s="17"/>
      <c r="G2" s="29"/>
    </row>
    <row r="3" spans="1:7" x14ac:dyDescent="0.2">
      <c r="A3" s="1" t="s">
        <v>123</v>
      </c>
      <c r="C3" s="36">
        <v>0.2</v>
      </c>
      <c r="D3" s="11"/>
      <c r="E3" s="11"/>
      <c r="F3" s="11"/>
      <c r="G3" s="31"/>
    </row>
    <row r="4" spans="1:7" x14ac:dyDescent="0.2">
      <c r="A4" s="1" t="s">
        <v>63</v>
      </c>
      <c r="B4" s="23" t="str">
        <f>Units!B5</f>
        <v>t/ha</v>
      </c>
      <c r="C4" s="36"/>
      <c r="D4" s="11">
        <v>0.3</v>
      </c>
      <c r="E4" s="11"/>
      <c r="F4" s="11"/>
      <c r="G4" s="31"/>
    </row>
    <row r="5" spans="1:7" x14ac:dyDescent="0.2">
      <c r="A5" s="1" t="s">
        <v>61</v>
      </c>
      <c r="B5" s="23" t="str">
        <f>Units!B2</f>
        <v>t</v>
      </c>
      <c r="C5" s="36"/>
      <c r="D5" s="11">
        <v>0.1</v>
      </c>
      <c r="E5" s="11"/>
      <c r="F5" s="11"/>
      <c r="G5" s="31"/>
    </row>
    <row r="6" spans="1:7" x14ac:dyDescent="0.2">
      <c r="A6" s="1" t="s">
        <v>66</v>
      </c>
      <c r="B6" s="23" t="str">
        <f>Units!B8</f>
        <v>kg/t</v>
      </c>
      <c r="C6" s="36">
        <v>2</v>
      </c>
      <c r="D6" s="11"/>
      <c r="E6" s="11"/>
      <c r="F6" s="11"/>
      <c r="G6" s="31"/>
    </row>
    <row r="7" spans="1:7" x14ac:dyDescent="0.2">
      <c r="A7" s="1" t="s">
        <v>112</v>
      </c>
      <c r="B7" s="23" t="str">
        <f>Units!B9</f>
        <v>°C</v>
      </c>
      <c r="C7" s="36">
        <v>2</v>
      </c>
      <c r="D7" s="11"/>
      <c r="E7" s="11"/>
      <c r="F7" s="11"/>
      <c r="G7" s="31"/>
    </row>
    <row r="8" spans="1:7" x14ac:dyDescent="0.2">
      <c r="A8" s="1" t="s">
        <v>114</v>
      </c>
      <c r="B8" s="23" t="str">
        <f>Units!B10</f>
        <v>m/s</v>
      </c>
      <c r="C8" s="37">
        <v>1</v>
      </c>
      <c r="D8" s="38"/>
      <c r="E8" s="38"/>
      <c r="F8" s="38"/>
      <c r="G8" s="34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7"/>
  <sheetViews>
    <sheetView zoomScale="140" zoomScaleNormal="140" workbookViewId="0">
      <selection activeCell="B4" sqref="B4"/>
    </sheetView>
  </sheetViews>
  <sheetFormatPr defaultColWidth="11.5703125" defaultRowHeight="12.75" x14ac:dyDescent="0.2"/>
  <cols>
    <col min="1" max="1" width="25.85546875" style="13" customWidth="1"/>
    <col min="2" max="2" width="23.42578125" style="13" customWidth="1"/>
    <col min="3" max="3" width="17.5703125" style="13" customWidth="1"/>
    <col min="4" max="4" width="12.7109375" style="39" customWidth="1"/>
    <col min="5" max="5" width="30.7109375" style="39" customWidth="1"/>
    <col min="6" max="1024" width="11.5703125" style="13"/>
  </cols>
  <sheetData>
    <row r="1" spans="1:7" x14ac:dyDescent="0.2">
      <c r="A1" s="15" t="s">
        <v>117</v>
      </c>
      <c r="B1" s="15" t="s">
        <v>12</v>
      </c>
      <c r="C1" s="15" t="s">
        <v>124</v>
      </c>
      <c r="D1" s="40" t="s">
        <v>125</v>
      </c>
      <c r="E1" s="40" t="s">
        <v>126</v>
      </c>
    </row>
    <row r="2" spans="1:7" x14ac:dyDescent="0.2">
      <c r="A2" s="41" t="s">
        <v>127</v>
      </c>
      <c r="B2" s="41" t="s">
        <v>73</v>
      </c>
      <c r="C2" s="42"/>
      <c r="D2" s="39">
        <v>15</v>
      </c>
      <c r="E2" s="39" t="s">
        <v>128</v>
      </c>
    </row>
    <row r="3" spans="1:7" x14ac:dyDescent="0.2">
      <c r="A3" s="13" t="s">
        <v>129</v>
      </c>
      <c r="B3" s="13" t="s">
        <v>130</v>
      </c>
      <c r="C3" s="43"/>
      <c r="D3" s="44" t="s">
        <v>131</v>
      </c>
      <c r="E3" s="39" t="s">
        <v>132</v>
      </c>
    </row>
    <row r="4" spans="1:7" x14ac:dyDescent="0.2">
      <c r="A4" s="13" t="s">
        <v>63</v>
      </c>
      <c r="B4" s="23" t="str">
        <f>Units!B5</f>
        <v>t/ha</v>
      </c>
      <c r="C4" s="26">
        <v>30</v>
      </c>
      <c r="D4" s="39">
        <v>40</v>
      </c>
      <c r="E4" s="45" t="s">
        <v>133</v>
      </c>
      <c r="F4" s="1"/>
      <c r="G4" s="1"/>
    </row>
    <row r="5" spans="1:7" x14ac:dyDescent="0.2">
      <c r="A5" s="13" t="s">
        <v>106</v>
      </c>
      <c r="B5" s="23" t="str">
        <f>Units!B6</f>
        <v>% FM</v>
      </c>
      <c r="C5" s="26"/>
      <c r="D5" s="39">
        <v>5</v>
      </c>
      <c r="E5" s="45" t="s">
        <v>133</v>
      </c>
    </row>
    <row r="6" spans="1:7" x14ac:dyDescent="0.2">
      <c r="A6" s="13" t="s">
        <v>123</v>
      </c>
      <c r="B6" s="23"/>
      <c r="C6" s="26"/>
      <c r="D6" s="39">
        <v>7</v>
      </c>
      <c r="E6" s="45" t="s">
        <v>133</v>
      </c>
    </row>
    <row r="7" spans="1:7" x14ac:dyDescent="0.2">
      <c r="A7" s="13" t="s">
        <v>134</v>
      </c>
      <c r="B7" s="23" t="str">
        <f>Units!B7</f>
        <v>kg/t</v>
      </c>
      <c r="C7" s="46"/>
      <c r="D7" s="39">
        <v>3</v>
      </c>
      <c r="E7" s="45" t="s">
        <v>133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700-000000000000}">
          <x14:formula1>
            <xm:f>Options!$G$2:$G$3</xm:f>
          </x14:formula1>
          <x14:formula2>
            <xm:f>0</xm:f>
          </x14:formula2>
          <xm:sqref>C5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4"/>
  <sheetViews>
    <sheetView tabSelected="1" zoomScale="140" zoomScaleNormal="140" workbookViewId="0">
      <selection activeCell="B2" sqref="B2"/>
    </sheetView>
  </sheetViews>
  <sheetFormatPr defaultColWidth="11.7109375" defaultRowHeight="12.75" x14ac:dyDescent="0.2"/>
  <cols>
    <col min="1" max="1" width="22.28515625" style="1" customWidth="1"/>
    <col min="2" max="2" width="15.5703125" style="13" customWidth="1"/>
    <col min="3" max="1024" width="11.7109375" style="1"/>
  </cols>
  <sheetData>
    <row r="1" spans="1:2" x14ac:dyDescent="0.2">
      <c r="A1" s="4" t="s">
        <v>82</v>
      </c>
      <c r="B1" s="15" t="s">
        <v>83</v>
      </c>
    </row>
    <row r="2" spans="1:2" x14ac:dyDescent="0.2">
      <c r="A2" s="1" t="s">
        <v>135</v>
      </c>
      <c r="B2" s="47" t="s">
        <v>195</v>
      </c>
    </row>
    <row r="3" spans="1:2" x14ac:dyDescent="0.2">
      <c r="A3" s="1" t="s">
        <v>137</v>
      </c>
      <c r="B3" s="48">
        <v>120178</v>
      </c>
    </row>
    <row r="4" spans="1:2" x14ac:dyDescent="0.2">
      <c r="A4" s="1" t="s">
        <v>138</v>
      </c>
      <c r="B4" s="49">
        <v>168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 xr:uid="{00000000-0002-0000-0800-000000000000}">
          <x14:formula1>
            <xm:f>Options!$E$2:$E$4</xm:f>
          </x14:formula1>
          <x14:formula2>
            <xm:f>0</xm:f>
          </x14:formula2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17296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Locations</vt:lpstr>
      <vt:lpstr>Slurry composition</vt:lpstr>
      <vt:lpstr>Application</vt:lpstr>
      <vt:lpstr>Settings</vt:lpstr>
      <vt:lpstr>Units</vt:lpstr>
      <vt:lpstr>Uncertainty</vt:lpstr>
      <vt:lpstr>Defaults</vt:lpstr>
      <vt:lpstr>Reproducibility</vt:lpstr>
      <vt:lpstr>Directories</vt:lpstr>
      <vt:lpstr>Names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 Hafner</dc:creator>
  <dc:description/>
  <cp:lastModifiedBy>Sasha Hafner</cp:lastModifiedBy>
  <cp:revision>168</cp:revision>
  <dcterms:created xsi:type="dcterms:W3CDTF">2023-03-03T18:56:26Z</dcterms:created>
  <dcterms:modified xsi:type="dcterms:W3CDTF">2023-06-28T13:47:48Z</dcterms:modified>
  <dc:language>en-US</dc:language>
</cp:coreProperties>
</file>