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C:\Users\au594831\Dropbox\Biogas kinetics GH\S2\data_measurements\"/>
    </mc:Choice>
  </mc:AlternateContent>
  <bookViews>
    <workbookView xWindow="0" yWindow="60" windowWidth="20378" windowHeight="10125" activeTab="9"/>
  </bookViews>
  <sheets>
    <sheet name="Start here" sheetId="8" r:id="rId1"/>
    <sheet name="Options" sheetId="5" r:id="rId2"/>
    <sheet name="Inoculum" sheetId="7" r:id="rId3"/>
    <sheet name="TS and VS" sheetId="6" r:id="rId4"/>
    <sheet name="Setup" sheetId="1" r:id="rId5"/>
    <sheet name="Biogas" sheetId="4" r:id="rId6"/>
    <sheet name="BMP" sheetId="9" r:id="rId7"/>
    <sheet name="Lists" sheetId="2" r:id="rId8"/>
    <sheet name="ChangeLog" sheetId="10" r:id="rId9"/>
    <sheet name="Data ChangeLog"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9" l="1"/>
  <c r="J20" i="9" l="1"/>
  <c r="J19" i="9"/>
  <c r="J18" i="9"/>
  <c r="J17" i="9"/>
  <c r="J16" i="9"/>
  <c r="J15" i="9"/>
  <c r="J14" i="9"/>
  <c r="J13" i="9"/>
  <c r="J12" i="9"/>
  <c r="J11" i="9"/>
  <c r="J10" i="9"/>
  <c r="J9" i="9"/>
  <c r="J8" i="9"/>
  <c r="J7" i="9"/>
  <c r="J6" i="9"/>
  <c r="J5" i="9"/>
  <c r="J4" i="9"/>
  <c r="J3" i="9"/>
  <c r="F4" i="9"/>
  <c r="F5" i="9"/>
  <c r="F6" i="9"/>
  <c r="F7" i="9"/>
  <c r="F8" i="9"/>
  <c r="F9" i="9"/>
  <c r="F10" i="9"/>
  <c r="F11" i="9"/>
  <c r="F12" i="9"/>
  <c r="F13" i="9"/>
  <c r="F14" i="9"/>
  <c r="F15" i="9"/>
  <c r="F16" i="9"/>
  <c r="F17" i="9"/>
  <c r="F18" i="9"/>
  <c r="F19" i="9"/>
  <c r="F20" i="9"/>
</calcChain>
</file>

<file path=xl/comments1.xml><?xml version="1.0" encoding="utf-8"?>
<comments xmlns="http://schemas.openxmlformats.org/spreadsheetml/2006/main">
  <authors>
    <author>Sasha D. Hafner</author>
  </authors>
  <commentList>
    <comment ref="A35" authorId="0" shapeId="0">
      <text>
        <r>
          <rPr>
            <b/>
            <sz val="9"/>
            <color indexed="81"/>
            <rFont val="Tahoma"/>
            <family val="2"/>
          </rPr>
          <t>Is this submission a revised version?</t>
        </r>
      </text>
    </comment>
  </commentList>
</comments>
</file>

<file path=xl/comments2.xml><?xml version="1.0" encoding="utf-8"?>
<comments xmlns="http://schemas.openxmlformats.org/spreadsheetml/2006/main">
  <authors>
    <author>Sasha D. Hafner</author>
  </authors>
  <commentList>
    <comment ref="A4" authorId="0" shapeId="0">
      <text>
        <r>
          <rPr>
            <b/>
            <sz val="9"/>
            <color indexed="81"/>
            <rFont val="Tahoma"/>
            <family val="2"/>
          </rPr>
          <t xml:space="preserve">For normalized concentrations the conc. CO2 + conc. CH4 = 100%. </t>
        </r>
      </text>
    </comment>
    <comment ref="A5" authorId="0" shapeId="0">
      <text>
        <r>
          <rPr>
            <b/>
            <sz val="9"/>
            <color indexed="81"/>
            <rFont val="Tahoma"/>
            <family val="2"/>
          </rPr>
          <t>The correction should not be used if the flushing gas was CO2 + N2 or CO2 + CH4. If the flushing gas was N2, it should be used.</t>
        </r>
      </text>
    </comment>
    <comment ref="A6" authorId="0" shapeId="0">
      <text>
        <r>
          <rPr>
            <b/>
            <sz val="9"/>
            <color indexed="81"/>
            <rFont val="Tahoma"/>
            <family val="2"/>
          </rPr>
          <t>If tests were carried out with different inocula, please identify inoculumn in column C (e.g., "Inoculum 2").</t>
        </r>
      </text>
    </comment>
    <comment ref="A7" authorId="0" shapeId="0">
      <text>
        <r>
          <rPr>
            <b/>
            <sz val="9"/>
            <color indexed="81"/>
            <rFont val="Tahoma"/>
            <family val="2"/>
          </rPr>
          <t>Enter the key (ID or code) for the inoculum you used in this test. The keys used here should be identical within the group of labs that shared inocula. All keys must start with a two-letter country abbreviation. Leave blank if you did not compare different inocula.</t>
        </r>
      </text>
    </comment>
    <comment ref="A10" authorId="0" shapeId="0">
      <text>
        <r>
          <rPr>
            <b/>
            <sz val="9"/>
            <color indexed="81"/>
            <rFont val="Tahoma"/>
            <family val="2"/>
          </rPr>
          <t>If yes please describe in Notes column. If inoculum was diluted, values in Inoculum sheet should be for after dilution.</t>
        </r>
      </text>
    </comment>
    <comment ref="A17" authorId="0" shapeId="0">
      <text>
        <r>
          <rPr>
            <b/>
            <sz val="9"/>
            <color indexed="81"/>
            <rFont val="Tahoma"/>
            <family val="2"/>
          </rPr>
          <t>Please list any exceptions/deviation from protocol in column C.</t>
        </r>
      </text>
    </comment>
  </commentList>
</comments>
</file>

<file path=xl/comments3.xml><?xml version="1.0" encoding="utf-8"?>
<comments xmlns="http://schemas.openxmlformats.org/spreadsheetml/2006/main">
  <authors>
    <author>Sasha D. Hafner</author>
  </authors>
  <commentList>
    <comment ref="A2" authorId="0" shapeId="0">
      <text>
        <r>
          <rPr>
            <b/>
            <sz val="9"/>
            <color indexed="81"/>
            <rFont val="Tahoma"/>
            <family val="2"/>
          </rPr>
          <t>Use 1, 2, 3. Must be 3 replicates for TS and VS.</t>
        </r>
      </text>
    </comment>
    <comment ref="E2" authorId="0" shapeId="0">
      <text>
        <r>
          <rPr>
            <b/>
            <sz val="9"/>
            <color indexed="81"/>
            <rFont val="Tahoma"/>
            <family val="2"/>
          </rPr>
          <t>Express as the equivalent concentration of CaCO3 (g CaCO3 = eq * 50 g CaCO3/eq).</t>
        </r>
      </text>
    </comment>
    <comment ref="F2" authorId="0" shapeId="0">
      <text>
        <r>
          <rPr>
            <b/>
            <sz val="9"/>
            <color indexed="81"/>
            <rFont val="Tahoma"/>
            <family val="2"/>
          </rPr>
          <t>Total ammoniacal N.</t>
        </r>
      </text>
    </comment>
    <comment ref="G2" authorId="0" shapeId="0">
      <text>
        <r>
          <rPr>
            <b/>
            <sz val="9"/>
            <color indexed="81"/>
            <rFont val="Tahoma"/>
            <family val="2"/>
          </rPr>
          <t>Optional. Total volatile fatty acids. Express as equivalent concentration of acetic acid based on moles of acid.</t>
        </r>
      </text>
    </comment>
  </commentList>
</comments>
</file>

<file path=xl/comments4.xml><?xml version="1.0" encoding="utf-8"?>
<comments xmlns="http://schemas.openxmlformats.org/spreadsheetml/2006/main">
  <authors>
    <author>Sasha D. Hafner</author>
  </authors>
  <commentList>
    <comment ref="A1" authorId="0" shapeId="0">
      <text>
        <r>
          <rPr>
            <b/>
            <sz val="9"/>
            <color indexed="81"/>
            <rFont val="Tahoma"/>
            <family val="2"/>
          </rPr>
          <t>Substrate name. Options are: BK (blanks, inoculum only), CEL (cellulose), SC (substrate C), SD (substrate D).</t>
        </r>
      </text>
    </comment>
    <comment ref="B1" authorId="0" shapeId="0">
      <text>
        <r>
          <rPr>
            <b/>
            <sz val="9"/>
            <color indexed="81"/>
            <rFont val="Tahoma"/>
            <family val="2"/>
          </rPr>
          <t>Use 1, 2, and 3. Must be 3 replicates.</t>
        </r>
      </text>
    </comment>
    <comment ref="C1" authorId="0" shapeId="0">
      <text>
        <r>
          <rPr>
            <b/>
            <sz val="9"/>
            <color indexed="81"/>
            <rFont val="Tahoma"/>
            <family val="2"/>
          </rPr>
          <t>Total solids as percentage of wet (fresh) mass.</t>
        </r>
      </text>
    </comment>
    <comment ref="D1" authorId="0" shapeId="0">
      <text>
        <r>
          <rPr>
            <b/>
            <sz val="9"/>
            <color indexed="81"/>
            <rFont val="Tahoma"/>
            <family val="2"/>
          </rPr>
          <t>Volatile solids as percentage of total solids.</t>
        </r>
      </text>
    </comment>
  </commentList>
</comments>
</file>

<file path=xl/comments5.xml><?xml version="1.0" encoding="utf-8"?>
<comments xmlns="http://schemas.openxmlformats.org/spreadsheetml/2006/main">
  <authors>
    <author>Sasha D. Hafner</author>
  </authors>
  <commentList>
    <comment ref="A1" authorId="0" shapeId="0">
      <text>
        <r>
          <rPr>
            <b/>
            <sz val="9"/>
            <color indexed="81"/>
            <rFont val="Tahoma"/>
            <family val="2"/>
          </rPr>
          <t>Unique code for each individual bottle (e.g., "Cell1" or "1").</t>
        </r>
      </text>
    </comment>
    <comment ref="B1" authorId="0" shapeId="0">
      <text>
        <r>
          <rPr>
            <b/>
            <sz val="9"/>
            <color indexed="81"/>
            <rFont val="Tahoma"/>
            <family val="2"/>
          </rPr>
          <t>Substrate name. Options are: BK (blanks, inoculum only), CEL (cellulose), SC (substrate C), SD (substrate D).</t>
        </r>
      </text>
    </comment>
    <comment ref="C1" authorId="0" shapeId="0">
      <text>
        <r>
          <rPr>
            <b/>
            <sz val="9"/>
            <color indexed="81"/>
            <rFont val="Tahoma"/>
            <family val="2"/>
          </rPr>
          <t>Optional, enter VS-based inoculum-to-substrate ratio if ISR varied within the data given in this file. Otherwise leave blank. If entered, use target values and enter as whole numbers (e.g., 1, 2) so they can be used for grouping.</t>
        </r>
      </text>
    </comment>
    <comment ref="D1" authorId="0" shapeId="0">
      <text>
        <r>
          <rPr>
            <b/>
            <sz val="9"/>
            <color indexed="81"/>
            <rFont val="Tahoma"/>
            <family val="2"/>
          </rPr>
          <t>Filled automatically if values are entered in B and C. Use in OBA if multiple ISR were used.</t>
        </r>
      </text>
    </comment>
    <comment ref="E1" authorId="0" shapeId="0">
      <text>
        <r>
          <rPr>
            <b/>
            <sz val="9"/>
            <color indexed="81"/>
            <rFont val="Tahoma"/>
            <family val="2"/>
          </rPr>
          <t>Wet (fresh) mass of inoculum added to bottle.</t>
        </r>
      </text>
    </comment>
    <comment ref="F1" authorId="0" shapeId="0">
      <text>
        <r>
          <rPr>
            <b/>
            <sz val="9"/>
            <color indexed="81"/>
            <rFont val="Tahoma"/>
            <family val="2"/>
          </rPr>
          <t>Wet (fresh) mass of substrate added to bottle.</t>
        </r>
      </text>
    </comment>
    <comment ref="G1" authorId="0" shapeId="0">
      <text>
        <r>
          <rPr>
            <b/>
            <sz val="9"/>
            <color indexed="81"/>
            <rFont val="Tahoma"/>
            <family val="2"/>
          </rPr>
          <t>Optional. Include substrate VS mass if you want to use this file to calculate BMP with OBA.</t>
        </r>
      </text>
    </comment>
    <comment ref="H1" authorId="0" shapeId="0">
      <text>
        <r>
          <rPr>
            <b/>
            <sz val="9"/>
            <color indexed="81"/>
            <rFont val="Tahoma"/>
            <family val="2"/>
          </rPr>
          <t>Any other columns that you think are important can be added here and to right.</t>
        </r>
      </text>
    </comment>
  </commentList>
</comments>
</file>

<file path=xl/comments6.xml><?xml version="1.0" encoding="utf-8"?>
<comments xmlns="http://schemas.openxmlformats.org/spreadsheetml/2006/main">
  <authors>
    <author>Sasha D. Hafner</author>
  </authors>
  <commentList>
    <comment ref="A1" authorId="0" shapeId="0">
      <text>
        <r>
          <rPr>
            <b/>
            <sz val="9"/>
            <color indexed="81"/>
            <rFont val="Tahoma"/>
            <family val="2"/>
          </rPr>
          <t>Time since starting incubation. Specify units in "Options" sheet.</t>
        </r>
      </text>
    </comment>
  </commentList>
</comments>
</file>

<file path=xl/comments7.xml><?xml version="1.0" encoding="utf-8"?>
<comments xmlns="http://schemas.openxmlformats.org/spreadsheetml/2006/main">
  <authors>
    <author>Sasha D. Hafner</author>
  </authors>
  <commentList>
    <comment ref="C1" authorId="0" shapeId="0">
      <text>
        <r>
          <rPr>
            <b/>
            <sz val="9"/>
            <color indexed="81"/>
            <rFont val="Tahoma"/>
            <family val="2"/>
          </rPr>
          <t>Biochemical methane potential in mL CH4 per g of substrate VS, evaluted at the 0.5% (net) duration. Enter values calculated using your lab's typical approach (e.g., Excel template) here.</t>
        </r>
      </text>
    </comment>
    <comment ref="G1" authorId="0" shapeId="0">
      <text>
        <r>
          <rPr>
            <b/>
            <sz val="9"/>
            <color indexed="81"/>
            <rFont val="Tahoma"/>
            <family val="2"/>
          </rPr>
          <t>Biochemical methane potential in mL CH4 per g of substrate VS, evaluted at the 0.5% (net) duration. Enter values calculated using OBA (https://biotransformers.shinyapps.io/oba1/) here.</t>
        </r>
      </text>
    </comment>
    <comment ref="A2" authorId="0" shapeId="0">
      <text>
        <r>
          <rPr>
            <b/>
            <sz val="9"/>
            <color indexed="81"/>
            <rFont val="Tahoma"/>
            <family val="2"/>
          </rPr>
          <t>Substrate name. Options are: CEL (cellulose), SC (substrate C), SD (substrate D).</t>
        </r>
      </text>
    </comment>
    <comment ref="B2" authorId="0" shapeId="0">
      <text>
        <r>
          <rPr>
            <b/>
            <sz val="9"/>
            <color indexed="81"/>
            <rFont val="Tahoma"/>
            <family val="2"/>
          </rPr>
          <t>Optional, enter VS-based inoculum-to-substrate ratio if ISR varied within the data given in this file. Otherwise leave blank. If entered, use target values and enter as whole numbers (e.g., 1, 2) so they can be used for grouping.</t>
        </r>
      </text>
    </comment>
    <comment ref="C2" authorId="0" shapeId="0">
      <text>
        <r>
          <rPr>
            <b/>
            <sz val="9"/>
            <color indexed="81"/>
            <rFont val="Tahoma"/>
            <family val="2"/>
          </rPr>
          <t>Duration at which BMP is evaluated. This should be the 0.5% (net) duration. Specify units in "Options" sheet.</t>
        </r>
      </text>
    </comment>
    <comment ref="F2" authorId="0" shapeId="0">
      <text>
        <r>
          <rPr>
            <b/>
            <sz val="9"/>
            <color indexed="81"/>
            <rFont val="Tahoma"/>
            <family val="2"/>
          </rPr>
          <t>Enter standard deviation and cv is calculated. Or enter directly instead of standard deviation.</t>
        </r>
      </text>
    </comment>
    <comment ref="G2" authorId="0" shapeId="0">
      <text>
        <r>
          <rPr>
            <b/>
            <sz val="9"/>
            <color indexed="81"/>
            <rFont val="Tahoma"/>
            <family val="2"/>
          </rPr>
          <t>Duration at which BMP is evaluated. This should be the 0.5% (net) duration. Specify units in "Options" sheet.</t>
        </r>
      </text>
    </comment>
    <comment ref="J2" authorId="0" shapeId="0">
      <text>
        <r>
          <rPr>
            <b/>
            <sz val="9"/>
            <color indexed="81"/>
            <rFont val="Tahoma"/>
            <family val="2"/>
          </rPr>
          <t>Enter standard deviation and cv is calculated. Or enter directly instead of standard deviation.</t>
        </r>
      </text>
    </comment>
  </commentList>
</comments>
</file>

<file path=xl/sharedStrings.xml><?xml version="1.0" encoding="utf-8"?>
<sst xmlns="http://schemas.openxmlformats.org/spreadsheetml/2006/main" count="249" uniqueCount="178">
  <si>
    <t>Bottle key</t>
  </si>
  <si>
    <t>Substrate</t>
  </si>
  <si>
    <t>Time</t>
  </si>
  <si>
    <t>Option or variable</t>
  </si>
  <si>
    <t>Your answer</t>
  </si>
  <si>
    <t>Biogas composition method</t>
  </si>
  <si>
    <t>No</t>
  </si>
  <si>
    <t>Time units</t>
  </si>
  <si>
    <t>BK</t>
  </si>
  <si>
    <t>CEL</t>
  </si>
  <si>
    <t>SC</t>
  </si>
  <si>
    <t>SD</t>
  </si>
  <si>
    <t>Biogas quantity</t>
  </si>
  <si>
    <t>Manual volumetric</t>
  </si>
  <si>
    <t>AMPTS</t>
  </si>
  <si>
    <t>AMPTS II</t>
  </si>
  <si>
    <t>Biogas composition</t>
  </si>
  <si>
    <t>Gas chromatography</t>
  </si>
  <si>
    <t>Infrared</t>
  </si>
  <si>
    <t>Manual manometric</t>
  </si>
  <si>
    <t>Pressure units</t>
  </si>
  <si>
    <t>Volume units</t>
  </si>
  <si>
    <t>Time unit</t>
  </si>
  <si>
    <t>hPa</t>
  </si>
  <si>
    <t>kPa</t>
  </si>
  <si>
    <t>Pa</t>
  </si>
  <si>
    <t>bar</t>
  </si>
  <si>
    <t>mbar</t>
  </si>
  <si>
    <t>atm</t>
  </si>
  <si>
    <t>mL</t>
  </si>
  <si>
    <t>L</t>
  </si>
  <si>
    <t>Inoculum mass (g)</t>
  </si>
  <si>
    <t>Substrate mass (g)</t>
  </si>
  <si>
    <t>None (CO2 removed)</t>
  </si>
  <si>
    <t>Other automated volumetric (custom)</t>
  </si>
  <si>
    <t>Other automated volumetric (commercial)</t>
  </si>
  <si>
    <t>Automated manometric (commerical)</t>
  </si>
  <si>
    <t>Automated manometric (custom)</t>
  </si>
  <si>
    <t>None</t>
  </si>
  <si>
    <t>Other (describe)</t>
  </si>
  <si>
    <t>Seconds</t>
  </si>
  <si>
    <t>Hours</t>
  </si>
  <si>
    <t>Days</t>
  </si>
  <si>
    <t>Other (provide)</t>
  </si>
  <si>
    <t>CH4 normalized</t>
  </si>
  <si>
    <t>Yes</t>
  </si>
  <si>
    <t>Date and time</t>
  </si>
  <si>
    <r>
      <t>Is CH</t>
    </r>
    <r>
      <rPr>
        <vertAlign val="subscript"/>
        <sz val="11"/>
        <color theme="1"/>
        <rFont val="Calibri"/>
        <family val="2"/>
        <scheme val="minor"/>
      </rPr>
      <t>4</t>
    </r>
    <r>
      <rPr>
        <sz val="11"/>
        <color theme="1"/>
        <rFont val="Calibri"/>
        <family val="2"/>
        <scheme val="minor"/>
      </rPr>
      <t xml:space="preserve"> conc. normalized?</t>
    </r>
  </si>
  <si>
    <t>Replicate</t>
  </si>
  <si>
    <t>TS (%)</t>
  </si>
  <si>
    <t>VS (% TS)</t>
  </si>
  <si>
    <t>pH</t>
  </si>
  <si>
    <t>Inoculum source</t>
  </si>
  <si>
    <t>Headspace flushing</t>
  </si>
  <si>
    <t>Stirring during incubation</t>
  </si>
  <si>
    <t>Incubation temperature</t>
  </si>
  <si>
    <t>CSTR manure</t>
  </si>
  <si>
    <t>CSTR WWTP sludge</t>
  </si>
  <si>
    <t>CSTR co-digestion</t>
  </si>
  <si>
    <t>Other (specify)</t>
  </si>
  <si>
    <t>Inoculum storage duration (d)</t>
  </si>
  <si>
    <t>Mix (specify)</t>
  </si>
  <si>
    <t>N2</t>
  </si>
  <si>
    <t>Continuous mechanical</t>
  </si>
  <si>
    <t>Continuous magnetic</t>
  </si>
  <si>
    <t>Manual (daily)</t>
  </si>
  <si>
    <t>Gravimetric</t>
  </si>
  <si>
    <t>Contact person</t>
  </si>
  <si>
    <t>Name</t>
  </si>
  <si>
    <t>Laboratory</t>
  </si>
  <si>
    <t>Email</t>
  </si>
  <si>
    <t>Revised?</t>
  </si>
  <si>
    <t>Submission date</t>
  </si>
  <si>
    <r>
      <t>Inoculum storage temperature (</t>
    </r>
    <r>
      <rPr>
        <sz val="11"/>
        <color theme="1"/>
        <rFont val="Calibri"/>
        <family val="2"/>
      </rPr>
      <t>°</t>
    </r>
    <r>
      <rPr>
        <sz val="11"/>
        <color theme="1"/>
        <rFont val="Calibri"/>
        <family val="2"/>
        <scheme val="minor"/>
      </rPr>
      <t>C)</t>
    </r>
  </si>
  <si>
    <t xml:space="preserve">Instructions: </t>
  </si>
  <si>
    <t>Start here:</t>
  </si>
  <si>
    <t>Options:</t>
  </si>
  <si>
    <t>Measurement method details (metadata)</t>
  </si>
  <si>
    <t>Inoculum:</t>
  </si>
  <si>
    <t>TS, VS, pH, and alkalinity of inoculum</t>
  </si>
  <si>
    <t>Setup:</t>
  </si>
  <si>
    <t>What and how much went into each bottle</t>
  </si>
  <si>
    <t>Biogas:</t>
  </si>
  <si>
    <t>Biogas quantity measurement (volume for this template)</t>
  </si>
  <si>
    <t>TS and VS:</t>
  </si>
  <si>
    <t>This page. Lab info, dates of experiments and submission</t>
  </si>
  <si>
    <t>Total solids (TS) and volatile solids (VS) of substrates</t>
  </si>
  <si>
    <t>VFA (g CH3COOH/L)</t>
  </si>
  <si>
    <r>
      <t xml:space="preserve">IIS-BMP2 template for </t>
    </r>
    <r>
      <rPr>
        <b/>
        <i/>
        <sz val="11"/>
        <color theme="1"/>
        <rFont val="Calibri"/>
        <family val="2"/>
        <scheme val="minor"/>
      </rPr>
      <t xml:space="preserve">AMPTS </t>
    </r>
    <r>
      <rPr>
        <b/>
        <sz val="11"/>
        <color theme="1"/>
        <rFont val="Calibri"/>
        <family val="2"/>
        <scheme val="minor"/>
      </rPr>
      <t>data.</t>
    </r>
  </si>
  <si>
    <t>BMP:</t>
  </si>
  <si>
    <t>BMP calculated from submitted data.</t>
  </si>
  <si>
    <t>Duration</t>
  </si>
  <si>
    <t>Contents</t>
  </si>
  <si>
    <t>Mean</t>
  </si>
  <si>
    <t>Standard deviation</t>
  </si>
  <si>
    <t>Test and submission information</t>
  </si>
  <si>
    <t>Experiment start</t>
  </si>
  <si>
    <t>Experiment end</t>
  </si>
  <si>
    <t>Phone</t>
  </si>
  <si>
    <t>TAN (ammonia) (g N/L)</t>
  </si>
  <si>
    <t>Preferred abbreviation</t>
  </si>
  <si>
    <t>Not relevant (100% CO2)</t>
  </si>
  <si>
    <t>Mandatory</t>
  </si>
  <si>
    <t>Optional</t>
  </si>
  <si>
    <t>You can find some details in comments in some cells (hover cursor over cell with red triangle in upper right corner). And for examples, see the completed templates. If you still have questions, send a message to Sasha to schedule a Skype call.</t>
  </si>
  <si>
    <t>Need help?</t>
  </si>
  <si>
    <t>Worksheet</t>
  </si>
  <si>
    <t>Description</t>
  </si>
  <si>
    <t>Note on templates:</t>
  </si>
  <si>
    <t>There is a different template for each type of measurement data. This template is for AMPTS data. If you used a different method, you should be using a different template!</t>
  </si>
  <si>
    <r>
      <t>Alkalinty (g CaCO</t>
    </r>
    <r>
      <rPr>
        <b/>
        <vertAlign val="subscript"/>
        <sz val="11"/>
        <rFont val="Calibri"/>
        <family val="2"/>
        <scheme val="minor"/>
      </rPr>
      <t>3</t>
    </r>
    <r>
      <rPr>
        <b/>
        <sz val="11"/>
        <rFont val="Calibri"/>
        <family val="2"/>
        <scheme val="minor"/>
      </rPr>
      <t>/L)</t>
    </r>
  </si>
  <si>
    <t>Not relevant (100% CH4)</t>
  </si>
  <si>
    <t>File</t>
  </si>
  <si>
    <t>Version</t>
  </si>
  <si>
    <t>Date</t>
  </si>
  <si>
    <t>Who</t>
  </si>
  <si>
    <t>What</t>
  </si>
  <si>
    <t>AMPTS_template.xlsx</t>
  </si>
  <si>
    <t>10 Oct 2018</t>
  </si>
  <si>
    <t>Sasha</t>
  </si>
  <si>
    <t>Initial version</t>
  </si>
  <si>
    <t>Lab-calculated BMP (mL/g)</t>
  </si>
  <si>
    <t>OBA BMP (mL/g)</t>
  </si>
  <si>
    <t>Coefficient of variation (%)</t>
  </si>
  <si>
    <t>a1.0</t>
  </si>
  <si>
    <t>Substrate VS mass (g)</t>
  </si>
  <si>
    <t>Biogas quantity method(s)</t>
  </si>
  <si>
    <t>AMPTS_template_1_1.xlsx</t>
  </si>
  <si>
    <t>a1.1</t>
  </si>
  <si>
    <t>29 Oct 2018</t>
  </si>
  <si>
    <t>Data entry:</t>
  </si>
  <si>
    <t>Was protocol followed?</t>
  </si>
  <si>
    <t>Notes/other relevant information</t>
  </si>
  <si>
    <t>Mostly</t>
  </si>
  <si>
    <t>Small changes to "Start here". Corrected optional/mandatory infor in "Inoculum". Added protocol followed question and some notes to Options.</t>
  </si>
  <si>
    <t>AMPTS_template_1_2.xlsx</t>
  </si>
  <si>
    <t>a1.2</t>
  </si>
  <si>
    <t>2 Nov 2018</t>
  </si>
  <si>
    <t>Data submission:</t>
  </si>
  <si>
    <t>Once you have finished adding your data to this file, click here to submit it through a web form.</t>
  </si>
  <si>
    <t>Inoculum key</t>
  </si>
  <si>
    <t>Protocol</t>
  </si>
  <si>
    <t>Overestimation</t>
  </si>
  <si>
    <t>No (not used)</t>
  </si>
  <si>
    <t>Yes (used)</t>
  </si>
  <si>
    <t>Changed comments in BMP sheet to 0.5%. Added submission info and link to Start here. Added inoculum key row to Options. Added overestimation row to Options.</t>
  </si>
  <si>
    <t>AMPTS II overestimation used?</t>
  </si>
  <si>
    <t>Enter data in all the sheets (described below). Data entry order does not matter. For missing data leave cells blank. Do not delete sheets or change sheet (tab) order.</t>
  </si>
  <si>
    <t>13 Nov 2018</t>
  </si>
  <si>
    <t>Changed remaining 1% comment and BMP sheet.</t>
  </si>
  <si>
    <t>AMPTS_template_1_3.xlsx</t>
  </si>
  <si>
    <t>a1.3</t>
  </si>
  <si>
    <t>Please complete all worksheets. Note that many cells have a drop-down list with choices. All sheets except "BMP" should contain original measurements. See below for a summary of each worksheet.</t>
  </si>
  <si>
    <t>Inoculum dilution</t>
  </si>
  <si>
    <t>Other inoculum treatment (describe)</t>
  </si>
  <si>
    <t>AMPTS_template_1_4.xlsx</t>
  </si>
  <si>
    <t>a1.4</t>
  </si>
  <si>
    <t>21 Nov 2018</t>
  </si>
  <si>
    <t>Added inoculum dilution and other treatment cells to Options.</t>
  </si>
  <si>
    <t>Sören Weinrich</t>
  </si>
  <si>
    <t>Soeren.Weinrich@dbfz.de</t>
  </si>
  <si>
    <t>+49 341 2434 341</t>
  </si>
  <si>
    <t>2018-11-20</t>
  </si>
  <si>
    <t>2019-01-02</t>
  </si>
  <si>
    <t>Deutsches Biomasseforschungszentrum gemeinnützige GmbH</t>
  </si>
  <si>
    <t>DE-DBFZ</t>
  </si>
  <si>
    <t>We are using a mesophilic inoculum fermenter to provide standardized inoculum for BMP tests at DBFZ. No additional storage or treatment was applied.</t>
  </si>
  <si>
    <t>2019-01-10</t>
  </si>
  <si>
    <t>Target ISR</t>
  </si>
  <si>
    <t>Substrate-ISR</t>
  </si>
  <si>
    <t xml:space="preserve">Date </t>
  </si>
  <si>
    <t>who</t>
  </si>
  <si>
    <t>what</t>
  </si>
  <si>
    <t>Lina Refsahl</t>
  </si>
  <si>
    <t>Aligned with AMPTS_headers template. Removed "-" for missing values, added missing columns.</t>
  </si>
  <si>
    <t>DBFZ-DE</t>
  </si>
  <si>
    <t>25 March 2019</t>
  </si>
  <si>
    <t>Start Here sheet, changed lab name or abbreviation to value from collection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</si>
</sst>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4" x14ac:knownFonts="1">
    <font>
      <sz val="11"/>
      <color theme="1"/>
      <name val="Calibri"/>
      <family val="2"/>
      <scheme val="minor"/>
    </font>
    <font>
      <b/>
      <sz val="9"/>
      <color indexed="81"/>
      <name val="Tahoma"/>
      <family val="2"/>
    </font>
    <font>
      <b/>
      <sz val="11"/>
      <color theme="1"/>
      <name val="Calibri"/>
      <family val="2"/>
      <scheme val="minor"/>
    </font>
    <font>
      <sz val="11"/>
      <color rgb="FF000000"/>
      <name val="Calibri"/>
      <family val="2"/>
      <charset val="1"/>
    </font>
    <font>
      <b/>
      <sz val="11"/>
      <color rgb="FF000000"/>
      <name val="Calibri"/>
      <family val="2"/>
      <charset val="1"/>
    </font>
    <font>
      <vertAlign val="subscript"/>
      <sz val="11"/>
      <color theme="1"/>
      <name val="Calibri"/>
      <family val="2"/>
      <scheme val="minor"/>
    </font>
    <font>
      <sz val="11"/>
      <color theme="1"/>
      <name val="Calibri"/>
      <family val="2"/>
    </font>
    <font>
      <b/>
      <i/>
      <sz val="11"/>
      <color theme="1"/>
      <name val="Calibri"/>
      <family val="2"/>
      <scheme val="minor"/>
    </font>
    <font>
      <sz val="11"/>
      <name val="Calibri"/>
      <family val="2"/>
      <scheme val="minor"/>
    </font>
    <font>
      <b/>
      <sz val="11"/>
      <name val="Calibri"/>
      <family val="2"/>
      <scheme val="minor"/>
    </font>
    <font>
      <b/>
      <vertAlign val="subscript"/>
      <sz val="11"/>
      <name val="Calibri"/>
      <family val="2"/>
      <scheme val="minor"/>
    </font>
    <font>
      <b/>
      <sz val="11"/>
      <color theme="0" tint="-0.499984740745262"/>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s>
  <cellStyleXfs count="3">
    <xf numFmtId="0" fontId="0" fillId="0" borderId="0"/>
    <xf numFmtId="0" fontId="3" fillId="0" borderId="0"/>
    <xf numFmtId="0" fontId="13" fillId="0" borderId="0" applyNumberFormat="0" applyFill="0" applyBorder="0" applyAlignment="0" applyProtection="0"/>
  </cellStyleXfs>
  <cellXfs count="54">
    <xf numFmtId="0" fontId="0" fillId="0" borderId="0" xfId="0"/>
    <xf numFmtId="0" fontId="2" fillId="0" borderId="0" xfId="0" applyFont="1"/>
    <xf numFmtId="0" fontId="2" fillId="2" borderId="0" xfId="0" applyFont="1" applyFill="1"/>
    <xf numFmtId="0" fontId="0" fillId="2" borderId="0" xfId="0" applyFill="1"/>
    <xf numFmtId="0" fontId="0" fillId="0" borderId="8" xfId="0" applyFill="1" applyBorder="1"/>
    <xf numFmtId="0" fontId="0" fillId="0" borderId="10" xfId="0" applyFill="1" applyBorder="1"/>
    <xf numFmtId="0" fontId="4" fillId="2" borderId="6" xfId="1" applyFont="1" applyFill="1" applyBorder="1" applyAlignment="1">
      <alignment horizontal="center"/>
    </xf>
    <xf numFmtId="0" fontId="0" fillId="0" borderId="2" xfId="0" applyFill="1" applyBorder="1"/>
    <xf numFmtId="0" fontId="0" fillId="0" borderId="4" xfId="0" applyFill="1" applyBorder="1"/>
    <xf numFmtId="0" fontId="0" fillId="0" borderId="7" xfId="0" applyFill="1" applyBorder="1"/>
    <xf numFmtId="0" fontId="0" fillId="2" borderId="0" xfId="0" applyFill="1" applyAlignment="1">
      <alignment vertical="center"/>
    </xf>
    <xf numFmtId="0" fontId="0" fillId="2" borderId="0" xfId="0" applyFill="1" applyAlignment="1">
      <alignment vertical="center" wrapText="1"/>
    </xf>
    <xf numFmtId="0" fontId="0" fillId="2" borderId="0" xfId="0" applyFill="1" applyAlignment="1">
      <alignment horizontal="right"/>
    </xf>
    <xf numFmtId="0" fontId="2"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64" fontId="0" fillId="0" borderId="0" xfId="0" applyNumberFormat="1" applyAlignment="1">
      <alignment horizontal="right"/>
    </xf>
    <xf numFmtId="0" fontId="2" fillId="0" borderId="0" xfId="0" applyFont="1" applyAlignment="1">
      <alignment horizontal="center"/>
    </xf>
    <xf numFmtId="49" fontId="8" fillId="0" borderId="9" xfId="0" applyNumberFormat="1" applyFont="1" applyFill="1" applyBorder="1"/>
    <xf numFmtId="0" fontId="8" fillId="0" borderId="9" xfId="0" applyFont="1" applyFill="1" applyBorder="1"/>
    <xf numFmtId="49" fontId="0" fillId="0" borderId="8" xfId="0" applyNumberFormat="1" applyFill="1" applyBorder="1"/>
    <xf numFmtId="49" fontId="0" fillId="0" borderId="10" xfId="0" applyNumberFormat="1" applyFill="1" applyBorder="1"/>
    <xf numFmtId="49" fontId="0" fillId="0" borderId="9" xfId="0" applyNumberFormat="1" applyFill="1" applyBorder="1"/>
    <xf numFmtId="0" fontId="0" fillId="0" borderId="1" xfId="0" applyFill="1" applyBorder="1" applyAlignment="1">
      <alignment horizontal="center"/>
    </xf>
    <xf numFmtId="0" fontId="0" fillId="0" borderId="3" xfId="0" applyFill="1" applyBorder="1" applyAlignment="1">
      <alignment horizontal="center"/>
    </xf>
    <xf numFmtId="0" fontId="0" fillId="0" borderId="5" xfId="0" applyFill="1" applyBorder="1" applyAlignment="1">
      <alignment horizontal="center"/>
    </xf>
    <xf numFmtId="0" fontId="0" fillId="2" borderId="0" xfId="0" applyFill="1" applyAlignment="1">
      <alignment horizontal="center"/>
    </xf>
    <xf numFmtId="0" fontId="0" fillId="0" borderId="11" xfId="0" applyBorder="1" applyAlignment="1">
      <alignment horizontal="center"/>
    </xf>
    <xf numFmtId="164" fontId="0" fillId="0" borderId="11" xfId="0" applyNumberFormat="1" applyBorder="1" applyAlignment="1">
      <alignment horizontal="center"/>
    </xf>
    <xf numFmtId="2" fontId="0" fillId="0" borderId="11" xfId="0" applyNumberFormat="1" applyBorder="1" applyAlignment="1">
      <alignment horizontal="center"/>
    </xf>
    <xf numFmtId="0" fontId="0" fillId="2" borderId="0" xfId="0" applyFont="1" applyFill="1" applyAlignment="1">
      <alignment horizontal="right"/>
    </xf>
    <xf numFmtId="0" fontId="2" fillId="2" borderId="0" xfId="0" applyFont="1" applyFill="1" applyAlignment="1">
      <alignment horizontal="right"/>
    </xf>
    <xf numFmtId="0" fontId="0" fillId="0" borderId="6" xfId="0" applyBorder="1" applyAlignment="1">
      <alignment horizontal="center"/>
    </xf>
    <xf numFmtId="2" fontId="0" fillId="0" borderId="6" xfId="0" applyNumberFormat="1" applyBorder="1" applyAlignment="1">
      <alignment horizontal="center"/>
    </xf>
    <xf numFmtId="0" fontId="9" fillId="0" borderId="0" xfId="0" applyFont="1" applyFill="1" applyAlignment="1">
      <alignment horizontal="center"/>
    </xf>
    <xf numFmtId="0" fontId="0" fillId="0" borderId="3" xfId="0" applyFill="1" applyBorder="1" applyAlignment="1">
      <alignment horizontal="center" vertical="center"/>
    </xf>
    <xf numFmtId="0" fontId="0" fillId="0" borderId="4" xfId="0" applyFill="1" applyBorder="1" applyAlignment="1">
      <alignment vertical="center"/>
    </xf>
    <xf numFmtId="0" fontId="2" fillId="3" borderId="0" xfId="0" applyFont="1" applyFill="1" applyAlignment="1">
      <alignment vertical="center"/>
    </xf>
    <xf numFmtId="0" fontId="0" fillId="3" borderId="0" xfId="0" applyFill="1" applyAlignment="1">
      <alignment vertical="center"/>
    </xf>
    <xf numFmtId="49" fontId="0" fillId="0" borderId="0" xfId="0" applyNumberFormat="1"/>
    <xf numFmtId="0" fontId="11" fillId="0" borderId="0" xfId="0" applyFont="1" applyAlignment="1">
      <alignment horizontal="center"/>
    </xf>
    <xf numFmtId="0" fontId="11" fillId="0" borderId="0" xfId="0" applyFont="1" applyFill="1" applyAlignment="1">
      <alignment horizontal="center"/>
    </xf>
    <xf numFmtId="0" fontId="12" fillId="2" borderId="0" xfId="0" applyFont="1" applyFill="1" applyAlignment="1">
      <alignment horizontal="right" vertical="center"/>
    </xf>
    <xf numFmtId="0" fontId="12" fillId="2" borderId="0" xfId="0" applyFont="1" applyFill="1" applyAlignment="1">
      <alignment horizontal="right"/>
    </xf>
    <xf numFmtId="0" fontId="12" fillId="2" borderId="0" xfId="0" applyFont="1" applyFill="1" applyAlignment="1">
      <alignment horizontal="right" vertical="center" wrapText="1"/>
    </xf>
    <xf numFmtId="0" fontId="4" fillId="2" borderId="6" xfId="1" applyFont="1" applyFill="1" applyBorder="1" applyAlignment="1">
      <alignment horizontal="right"/>
    </xf>
    <xf numFmtId="0" fontId="0" fillId="2" borderId="0" xfId="0" applyFill="1" applyAlignment="1">
      <alignment horizontal="right" vertical="center"/>
    </xf>
    <xf numFmtId="0" fontId="13" fillId="2" borderId="0" xfId="2" applyFill="1" applyAlignment="1">
      <alignment vertical="center" wrapText="1"/>
    </xf>
    <xf numFmtId="164" fontId="0" fillId="0" borderId="6" xfId="0" applyNumberFormat="1" applyBorder="1" applyAlignment="1">
      <alignment horizontal="center"/>
    </xf>
    <xf numFmtId="14" fontId="0" fillId="0" borderId="0" xfId="0" applyNumberFormat="1"/>
    <xf numFmtId="0" fontId="0" fillId="0" borderId="4" xfId="0" applyFill="1" applyBorder="1" applyAlignment="1">
      <alignment horizontal="center" vertical="center" wrapText="1"/>
    </xf>
    <xf numFmtId="0" fontId="2" fillId="0" borderId="0" xfId="0" applyFont="1" applyFill="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forms/d/e/1FAIpQLScLxOmlar32R0Cs3A0TbEduP8I7TPAZ2bwJ5RPA2MOekYGYoQ/viewform?usp=sf_link"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5"/>
  <sheetViews>
    <sheetView topLeftCell="A7" zoomScale="70" zoomScaleNormal="70" workbookViewId="0">
      <selection activeCell="B23" sqref="B23"/>
    </sheetView>
  </sheetViews>
  <sheetFormatPr defaultColWidth="9" defaultRowHeight="14.25" x14ac:dyDescent="0.45"/>
  <cols>
    <col min="1" max="1" width="19.6640625" style="3" customWidth="1"/>
    <col min="2" max="2" width="70.6640625" style="3" customWidth="1"/>
    <col min="3" max="16384" width="9" style="3"/>
  </cols>
  <sheetData>
    <row r="1" spans="1:2" s="40" customFormat="1" ht="23.25" customHeight="1" x14ac:dyDescent="0.45">
      <c r="A1" s="39" t="s">
        <v>88</v>
      </c>
    </row>
    <row r="3" spans="1:2" s="10" customFormat="1" ht="43.25" customHeight="1" x14ac:dyDescent="0.45">
      <c r="A3" s="44" t="s">
        <v>74</v>
      </c>
      <c r="B3" s="11" t="s">
        <v>152</v>
      </c>
    </row>
    <row r="4" spans="1:2" x14ac:dyDescent="0.45">
      <c r="A4" s="45"/>
    </row>
    <row r="5" spans="1:2" s="10" customFormat="1" ht="52.25" customHeight="1" x14ac:dyDescent="0.45">
      <c r="A5" s="44" t="s">
        <v>108</v>
      </c>
      <c r="B5" s="11" t="s">
        <v>109</v>
      </c>
    </row>
    <row r="6" spans="1:2" x14ac:dyDescent="0.45">
      <c r="A6" s="45"/>
    </row>
    <row r="7" spans="1:2" s="10" customFormat="1" ht="33.75" customHeight="1" x14ac:dyDescent="0.45">
      <c r="A7" s="44" t="s">
        <v>130</v>
      </c>
      <c r="B7" s="11" t="s">
        <v>147</v>
      </c>
    </row>
    <row r="8" spans="1:2" x14ac:dyDescent="0.45">
      <c r="A8" s="45"/>
    </row>
    <row r="9" spans="1:2" s="10" customFormat="1" ht="33.75" customHeight="1" x14ac:dyDescent="0.45">
      <c r="A9" s="44" t="s">
        <v>138</v>
      </c>
      <c r="B9" s="49" t="s">
        <v>139</v>
      </c>
    </row>
    <row r="10" spans="1:2" x14ac:dyDescent="0.45">
      <c r="A10" s="45"/>
    </row>
    <row r="11" spans="1:2" s="11" customFormat="1" ht="43.25" customHeight="1" x14ac:dyDescent="0.45">
      <c r="A11" s="46" t="s">
        <v>105</v>
      </c>
      <c r="B11" s="11" t="s">
        <v>104</v>
      </c>
    </row>
    <row r="12" spans="1:2" x14ac:dyDescent="0.45">
      <c r="A12" s="32"/>
    </row>
    <row r="13" spans="1:2" x14ac:dyDescent="0.45">
      <c r="A13" s="33" t="s">
        <v>106</v>
      </c>
      <c r="B13" s="2" t="s">
        <v>107</v>
      </c>
    </row>
    <row r="14" spans="1:2" x14ac:dyDescent="0.45">
      <c r="A14" s="45" t="s">
        <v>75</v>
      </c>
      <c r="B14" s="3" t="s">
        <v>85</v>
      </c>
    </row>
    <row r="15" spans="1:2" x14ac:dyDescent="0.45">
      <c r="A15" s="45" t="s">
        <v>76</v>
      </c>
      <c r="B15" s="3" t="s">
        <v>77</v>
      </c>
    </row>
    <row r="16" spans="1:2" x14ac:dyDescent="0.45">
      <c r="A16" s="45" t="s">
        <v>78</v>
      </c>
      <c r="B16" s="3" t="s">
        <v>79</v>
      </c>
    </row>
    <row r="17" spans="1:2" x14ac:dyDescent="0.45">
      <c r="A17" s="45" t="s">
        <v>84</v>
      </c>
      <c r="B17" s="3" t="s">
        <v>86</v>
      </c>
    </row>
    <row r="18" spans="1:2" x14ac:dyDescent="0.45">
      <c r="A18" s="45" t="s">
        <v>80</v>
      </c>
      <c r="B18" s="3" t="s">
        <v>81</v>
      </c>
    </row>
    <row r="19" spans="1:2" x14ac:dyDescent="0.45">
      <c r="A19" s="45" t="s">
        <v>82</v>
      </c>
      <c r="B19" s="3" t="s">
        <v>83</v>
      </c>
    </row>
    <row r="20" spans="1:2" x14ac:dyDescent="0.45">
      <c r="A20" s="45" t="s">
        <v>89</v>
      </c>
      <c r="B20" s="3" t="s">
        <v>90</v>
      </c>
    </row>
    <row r="22" spans="1:2" x14ac:dyDescent="0.45">
      <c r="A22" s="2" t="s">
        <v>69</v>
      </c>
    </row>
    <row r="23" spans="1:2" x14ac:dyDescent="0.45">
      <c r="A23" s="45" t="s">
        <v>68</v>
      </c>
      <c r="B23" s="4" t="s">
        <v>164</v>
      </c>
    </row>
    <row r="24" spans="1:2" x14ac:dyDescent="0.45">
      <c r="A24" s="45" t="s">
        <v>100</v>
      </c>
      <c r="B24" s="21" t="s">
        <v>175</v>
      </c>
    </row>
    <row r="26" spans="1:2" x14ac:dyDescent="0.45">
      <c r="A26" s="2" t="s">
        <v>67</v>
      </c>
    </row>
    <row r="27" spans="1:2" x14ac:dyDescent="0.45">
      <c r="A27" s="45" t="s">
        <v>68</v>
      </c>
      <c r="B27" s="4" t="s">
        <v>159</v>
      </c>
    </row>
    <row r="28" spans="1:2" x14ac:dyDescent="0.45">
      <c r="A28" s="45" t="s">
        <v>70</v>
      </c>
      <c r="B28" s="5" t="s">
        <v>160</v>
      </c>
    </row>
    <row r="29" spans="1:2" x14ac:dyDescent="0.45">
      <c r="A29" s="45" t="s">
        <v>98</v>
      </c>
      <c r="B29" s="20" t="s">
        <v>161</v>
      </c>
    </row>
    <row r="31" spans="1:2" x14ac:dyDescent="0.45">
      <c r="A31" s="2" t="s">
        <v>95</v>
      </c>
    </row>
    <row r="32" spans="1:2" x14ac:dyDescent="0.45">
      <c r="A32" s="12" t="s">
        <v>96</v>
      </c>
      <c r="B32" s="22" t="s">
        <v>162</v>
      </c>
    </row>
    <row r="33" spans="1:2" x14ac:dyDescent="0.45">
      <c r="A33" s="12" t="s">
        <v>97</v>
      </c>
      <c r="B33" s="23" t="s">
        <v>163</v>
      </c>
    </row>
    <row r="34" spans="1:2" x14ac:dyDescent="0.45">
      <c r="A34" s="12" t="s">
        <v>72</v>
      </c>
      <c r="B34" s="23" t="s">
        <v>167</v>
      </c>
    </row>
    <row r="35" spans="1:2" x14ac:dyDescent="0.45">
      <c r="A35" s="12" t="s">
        <v>71</v>
      </c>
      <c r="B35" s="24" t="s">
        <v>6</v>
      </c>
    </row>
  </sheetData>
  <hyperlinks>
    <hyperlink ref="B9" r:id="rId1" display="Once you have finished adding your data to this file, submit it through this web form."/>
  </hyperlinks>
  <pageMargins left="0.7" right="0.7" top="0.75" bottom="0.75" header="0.3" footer="0.3"/>
  <pageSetup orientation="portrait" horizontalDpi="1200" verticalDpi="120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tabSelected="1" workbookViewId="0">
      <selection activeCell="C8" sqref="C8"/>
    </sheetView>
  </sheetViews>
  <sheetFormatPr defaultRowHeight="14.25" x14ac:dyDescent="0.45"/>
  <cols>
    <col min="1" max="1" width="10.33203125" bestFit="1" customWidth="1"/>
  </cols>
  <sheetData>
    <row r="1" spans="1:3" x14ac:dyDescent="0.45">
      <c r="A1" t="s">
        <v>170</v>
      </c>
      <c r="B1" t="s">
        <v>171</v>
      </c>
      <c r="C1" t="s">
        <v>172</v>
      </c>
    </row>
    <row r="2" spans="1:3" x14ac:dyDescent="0.45">
      <c r="A2" s="51">
        <v>43518</v>
      </c>
      <c r="B2" t="s">
        <v>173</v>
      </c>
      <c r="C2" t="s">
        <v>174</v>
      </c>
    </row>
    <row r="3" spans="1:3" x14ac:dyDescent="0.45">
      <c r="A3" s="41" t="s">
        <v>176</v>
      </c>
      <c r="B3" t="s">
        <v>119</v>
      </c>
      <c r="C3" t="s">
        <v>177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7"/>
  <sheetViews>
    <sheetView zoomScale="70" zoomScaleNormal="70" workbookViewId="0">
      <selection activeCell="B7" sqref="B7"/>
    </sheetView>
  </sheetViews>
  <sheetFormatPr defaultColWidth="9" defaultRowHeight="14.25" x14ac:dyDescent="0.45"/>
  <cols>
    <col min="1" max="1" width="35.46484375" style="12" customWidth="1"/>
    <col min="2" max="2" width="26.53125" style="28" customWidth="1"/>
    <col min="3" max="3" width="51" style="3" bestFit="1" customWidth="1"/>
    <col min="4" max="16384" width="9" style="3"/>
  </cols>
  <sheetData>
    <row r="1" spans="1:3" x14ac:dyDescent="0.45">
      <c r="A1" s="47" t="s">
        <v>3</v>
      </c>
      <c r="B1" s="6" t="s">
        <v>4</v>
      </c>
      <c r="C1" s="6" t="s">
        <v>132</v>
      </c>
    </row>
    <row r="2" spans="1:3" x14ac:dyDescent="0.45">
      <c r="A2" s="12" t="s">
        <v>126</v>
      </c>
      <c r="B2" s="25" t="s">
        <v>15</v>
      </c>
      <c r="C2" s="7"/>
    </row>
    <row r="3" spans="1:3" x14ac:dyDescent="0.45">
      <c r="A3" s="12" t="s">
        <v>5</v>
      </c>
      <c r="B3" s="26" t="s">
        <v>33</v>
      </c>
      <c r="C3" s="8"/>
    </row>
    <row r="4" spans="1:3" s="10" customFormat="1" ht="21.75" customHeight="1" x14ac:dyDescent="0.45">
      <c r="A4" s="48" t="s">
        <v>47</v>
      </c>
      <c r="B4" s="37" t="s">
        <v>101</v>
      </c>
      <c r="C4" s="38"/>
    </row>
    <row r="5" spans="1:3" s="10" customFormat="1" x14ac:dyDescent="0.45">
      <c r="A5" s="48" t="s">
        <v>146</v>
      </c>
      <c r="B5" s="37" t="s">
        <v>144</v>
      </c>
      <c r="C5" s="38"/>
    </row>
    <row r="6" spans="1:3" x14ac:dyDescent="0.45">
      <c r="A6" s="12" t="s">
        <v>52</v>
      </c>
      <c r="B6" s="26" t="s">
        <v>58</v>
      </c>
      <c r="C6" s="8"/>
    </row>
    <row r="7" spans="1:3" x14ac:dyDescent="0.45">
      <c r="A7" s="12" t="s">
        <v>140</v>
      </c>
      <c r="B7" s="26" t="s">
        <v>165</v>
      </c>
      <c r="C7" s="8"/>
    </row>
    <row r="8" spans="1:3" x14ac:dyDescent="0.45">
      <c r="A8" s="12" t="s">
        <v>73</v>
      </c>
      <c r="B8" s="26"/>
      <c r="C8" s="52" t="s">
        <v>166</v>
      </c>
    </row>
    <row r="9" spans="1:3" x14ac:dyDescent="0.45">
      <c r="A9" s="12" t="s">
        <v>60</v>
      </c>
      <c r="B9" s="26"/>
      <c r="C9" s="52"/>
    </row>
    <row r="10" spans="1:3" x14ac:dyDescent="0.45">
      <c r="A10" s="12" t="s">
        <v>153</v>
      </c>
      <c r="B10" s="26" t="s">
        <v>6</v>
      </c>
      <c r="C10" s="52"/>
    </row>
    <row r="11" spans="1:3" x14ac:dyDescent="0.45">
      <c r="A11" s="12" t="s">
        <v>154</v>
      </c>
      <c r="B11" s="26"/>
      <c r="C11" s="52"/>
    </row>
    <row r="12" spans="1:3" x14ac:dyDescent="0.45">
      <c r="A12" s="12" t="s">
        <v>53</v>
      </c>
      <c r="B12" s="26" t="s">
        <v>62</v>
      </c>
      <c r="C12" s="8"/>
    </row>
    <row r="13" spans="1:3" x14ac:dyDescent="0.45">
      <c r="A13" s="12" t="s">
        <v>54</v>
      </c>
      <c r="B13" s="26" t="s">
        <v>63</v>
      </c>
      <c r="C13" s="8"/>
    </row>
    <row r="14" spans="1:3" x14ac:dyDescent="0.45">
      <c r="A14" s="12" t="s">
        <v>55</v>
      </c>
      <c r="B14" s="26">
        <v>38</v>
      </c>
      <c r="C14" s="8"/>
    </row>
    <row r="15" spans="1:3" x14ac:dyDescent="0.45">
      <c r="A15" s="12" t="s">
        <v>7</v>
      </c>
      <c r="B15" s="26" t="s">
        <v>42</v>
      </c>
      <c r="C15" s="8"/>
    </row>
    <row r="16" spans="1:3" x14ac:dyDescent="0.45">
      <c r="A16" s="12" t="s">
        <v>21</v>
      </c>
      <c r="B16" s="26" t="s">
        <v>29</v>
      </c>
      <c r="C16" s="8"/>
    </row>
    <row r="17" spans="1:3" x14ac:dyDescent="0.45">
      <c r="A17" s="12" t="s">
        <v>131</v>
      </c>
      <c r="B17" s="27" t="s">
        <v>45</v>
      </c>
      <c r="C17" s="9"/>
    </row>
  </sheetData>
  <mergeCells count="1">
    <mergeCell ref="C8:C11"/>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x14:formula1>
            <xm:f>Lists!$A$2:$A$12</xm:f>
          </x14:formula1>
          <xm:sqref>B2</xm:sqref>
        </x14:dataValidation>
        <x14:dataValidation type="list" allowBlank="1" showInputMessage="1" showErrorMessage="1">
          <x14:formula1>
            <xm:f>Lists!$B$2:$B$6</xm:f>
          </x14:formula1>
          <xm:sqref>B3</xm:sqref>
        </x14:dataValidation>
        <x14:dataValidation type="list" allowBlank="1" showInputMessage="1" showErrorMessage="1">
          <x14:formula1>
            <xm:f>Lists!$C$2:$C$4</xm:f>
          </x14:formula1>
          <xm:sqref>B4</xm:sqref>
        </x14:dataValidation>
        <x14:dataValidation type="list" allowBlank="1" showInputMessage="1" showErrorMessage="1">
          <x14:formula1>
            <xm:f>Lists!$H$2:$H$5</xm:f>
          </x14:formula1>
          <xm:sqref>B15</xm:sqref>
        </x14:dataValidation>
        <x14:dataValidation type="list" allowBlank="1" showInputMessage="1" showErrorMessage="1">
          <x14:formula1>
            <xm:f>Lists!$J$2:$J$3</xm:f>
          </x14:formula1>
          <xm:sqref>B16</xm:sqref>
        </x14:dataValidation>
        <x14:dataValidation type="list" allowBlank="1" showInputMessage="1" showErrorMessage="1">
          <x14:formula1>
            <xm:f>Lists!$D$2:$D$5</xm:f>
          </x14:formula1>
          <xm:sqref>B6</xm:sqref>
        </x14:dataValidation>
        <x14:dataValidation type="list" allowBlank="1" showInputMessage="1" showErrorMessage="1">
          <x14:formula1>
            <xm:f>Lists!$F$2:$F$4</xm:f>
          </x14:formula1>
          <xm:sqref>B12</xm:sqref>
        </x14:dataValidation>
        <x14:dataValidation type="list" allowBlank="1" showInputMessage="1" showErrorMessage="1">
          <x14:formula1>
            <xm:f>Lists!$G$2:$G$5</xm:f>
          </x14:formula1>
          <xm:sqref>B13</xm:sqref>
        </x14:dataValidation>
        <x14:dataValidation type="list" allowBlank="1" showInputMessage="1" showErrorMessage="1">
          <x14:formula1>
            <xm:f>Lists!$M$2:$M$5</xm:f>
          </x14:formula1>
          <xm:sqref>B17</xm:sqref>
        </x14:dataValidation>
        <x14:dataValidation type="list" allowBlank="1" showInputMessage="1" showErrorMessage="1">
          <x14:formula1>
            <xm:f>Lists!$N$2:$N$4</xm:f>
          </x14:formula1>
          <xm:sqref>B5</xm:sqref>
        </x14:dataValidation>
        <x14:dataValidation type="list" allowBlank="1" showInputMessage="1" showErrorMessage="1">
          <x14:formula1>
            <xm:f>Lists!$E$2:$E$4</xm:f>
          </x14:formula1>
          <xm:sqref>B10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3"/>
  <sheetViews>
    <sheetView zoomScale="70" zoomScaleNormal="70" workbookViewId="0">
      <pane ySplit="2" topLeftCell="A3" activePane="bottomLeft" state="frozen"/>
      <selection pane="bottomLeft" activeCell="A3" sqref="A3:XFD3"/>
    </sheetView>
  </sheetViews>
  <sheetFormatPr defaultColWidth="9" defaultRowHeight="14.25" x14ac:dyDescent="0.45"/>
  <cols>
    <col min="1" max="4" width="9" style="14"/>
    <col min="5" max="5" width="20.6640625" style="14" customWidth="1"/>
    <col min="6" max="6" width="19.53125" style="14" bestFit="1" customWidth="1"/>
    <col min="7" max="7" width="19" style="14" customWidth="1"/>
    <col min="8" max="16384" width="9" style="14"/>
  </cols>
  <sheetData>
    <row r="1" spans="1:7" x14ac:dyDescent="0.45">
      <c r="B1" s="53" t="s">
        <v>102</v>
      </c>
      <c r="C1" s="53"/>
      <c r="D1" s="53"/>
      <c r="E1" s="53"/>
      <c r="F1" s="53"/>
      <c r="G1" s="43" t="s">
        <v>103</v>
      </c>
    </row>
    <row r="2" spans="1:7" s="13" customFormat="1" ht="25.25" customHeight="1" x14ac:dyDescent="0.55000000000000004">
      <c r="A2" s="19" t="s">
        <v>48</v>
      </c>
      <c r="B2" s="19" t="s">
        <v>49</v>
      </c>
      <c r="C2" s="19" t="s">
        <v>50</v>
      </c>
      <c r="D2" s="19" t="s">
        <v>51</v>
      </c>
      <c r="E2" s="36" t="s">
        <v>110</v>
      </c>
      <c r="F2" s="36" t="s">
        <v>99</v>
      </c>
      <c r="G2" s="43" t="s">
        <v>87</v>
      </c>
    </row>
    <row r="3" spans="1:7" x14ac:dyDescent="0.45">
      <c r="A3" s="14">
        <v>1</v>
      </c>
      <c r="B3" s="15">
        <v>2.8737020043467716</v>
      </c>
      <c r="C3" s="15">
        <v>73.352007469654893</v>
      </c>
      <c r="D3" s="14">
        <v>7.72</v>
      </c>
      <c r="E3" s="16">
        <v>6.38</v>
      </c>
      <c r="F3" s="15">
        <v>1.76</v>
      </c>
      <c r="G3" s="14">
        <v>0.83</v>
      </c>
    </row>
    <row r="4" spans="1:7" x14ac:dyDescent="0.45">
      <c r="A4" s="14">
        <v>2</v>
      </c>
      <c r="B4" s="15">
        <v>2.9104350596357773</v>
      </c>
      <c r="C4" s="15">
        <v>73.47428400059988</v>
      </c>
      <c r="D4" s="14">
        <v>7.69</v>
      </c>
      <c r="E4" s="16"/>
      <c r="F4" s="15"/>
    </row>
    <row r="5" spans="1:7" x14ac:dyDescent="0.45">
      <c r="A5" s="14">
        <v>3</v>
      </c>
      <c r="B5" s="15">
        <v>2.9023274674554034</v>
      </c>
      <c r="C5" s="15">
        <v>73.412779946578866</v>
      </c>
      <c r="D5" s="14">
        <v>7.65</v>
      </c>
    </row>
    <row r="11" spans="1:7" x14ac:dyDescent="0.45">
      <c r="D11" s="15"/>
      <c r="E11" s="15"/>
    </row>
    <row r="12" spans="1:7" x14ac:dyDescent="0.45">
      <c r="D12" s="15"/>
      <c r="E12" s="15"/>
    </row>
    <row r="13" spans="1:7" x14ac:dyDescent="0.45">
      <c r="D13" s="15"/>
      <c r="E13" s="15"/>
    </row>
  </sheetData>
  <mergeCells count="1">
    <mergeCell ref="B1:F1"/>
  </mergeCell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
  <sheetViews>
    <sheetView workbookViewId="0">
      <pane ySplit="1" topLeftCell="A2" activePane="bottomLeft" state="frozen"/>
      <selection pane="bottomLeft" activeCell="A2" sqref="A2:XFD2"/>
    </sheetView>
  </sheetViews>
  <sheetFormatPr defaultColWidth="13.33203125" defaultRowHeight="14.25" x14ac:dyDescent="0.45"/>
  <cols>
    <col min="1" max="16384" width="13.33203125" style="14"/>
  </cols>
  <sheetData>
    <row r="1" spans="1:8" s="13" customFormat="1" x14ac:dyDescent="0.45">
      <c r="A1" s="19" t="s">
        <v>1</v>
      </c>
      <c r="B1" s="13" t="s">
        <v>48</v>
      </c>
      <c r="C1" s="13" t="s">
        <v>49</v>
      </c>
      <c r="D1" s="13" t="s">
        <v>50</v>
      </c>
    </row>
    <row r="2" spans="1:8" x14ac:dyDescent="0.45">
      <c r="A2" s="14" t="s">
        <v>8</v>
      </c>
      <c r="B2" s="14">
        <v>1</v>
      </c>
      <c r="C2" s="16">
        <v>2.8737020043467716</v>
      </c>
      <c r="D2" s="16">
        <v>73.352007469654893</v>
      </c>
    </row>
    <row r="3" spans="1:8" x14ac:dyDescent="0.45">
      <c r="A3" s="14" t="s">
        <v>8</v>
      </c>
      <c r="B3" s="14">
        <v>2</v>
      </c>
      <c r="C3" s="16">
        <v>2.9104350596357773</v>
      </c>
      <c r="D3" s="16">
        <v>73.47428400059988</v>
      </c>
    </row>
    <row r="4" spans="1:8" x14ac:dyDescent="0.45">
      <c r="A4" s="14" t="s">
        <v>8</v>
      </c>
      <c r="B4" s="14">
        <v>3</v>
      </c>
      <c r="C4" s="50">
        <v>2.9023274674554034</v>
      </c>
      <c r="D4" s="50">
        <v>73.412779946578866</v>
      </c>
    </row>
    <row r="5" spans="1:8" s="29" customFormat="1" x14ac:dyDescent="0.45">
      <c r="A5" s="29" t="s">
        <v>9</v>
      </c>
      <c r="B5" s="29">
        <v>1</v>
      </c>
      <c r="C5" s="16">
        <v>98.366382410356678</v>
      </c>
      <c r="D5" s="16">
        <v>100.47002297890121</v>
      </c>
    </row>
    <row r="6" spans="1:8" x14ac:dyDescent="0.45">
      <c r="A6" s="14" t="s">
        <v>9</v>
      </c>
      <c r="B6" s="14">
        <v>2</v>
      </c>
      <c r="C6" s="16">
        <v>98.596869940637006</v>
      </c>
      <c r="D6" s="16">
        <v>100.52545155993425</v>
      </c>
    </row>
    <row r="7" spans="1:8" x14ac:dyDescent="0.45">
      <c r="A7" s="14" t="s">
        <v>9</v>
      </c>
      <c r="B7" s="14">
        <v>3</v>
      </c>
      <c r="C7" s="50">
        <v>98.545666084933046</v>
      </c>
      <c r="D7" s="50">
        <v>100.5608028335302</v>
      </c>
    </row>
    <row r="8" spans="1:8" s="29" customFormat="1" x14ac:dyDescent="0.45">
      <c r="A8" s="29" t="s">
        <v>10</v>
      </c>
      <c r="B8" s="29">
        <v>1</v>
      </c>
      <c r="C8" s="16">
        <v>91.463364965584717</v>
      </c>
      <c r="D8" s="16">
        <v>87.692033664336336</v>
      </c>
    </row>
    <row r="9" spans="1:8" x14ac:dyDescent="0.45">
      <c r="A9" s="14" t="s">
        <v>10</v>
      </c>
      <c r="B9" s="14">
        <v>2</v>
      </c>
      <c r="C9" s="16">
        <v>91.715528032149791</v>
      </c>
      <c r="D9" s="16">
        <v>88.147828897748155</v>
      </c>
    </row>
    <row r="10" spans="1:8" x14ac:dyDescent="0.45">
      <c r="A10" s="14" t="s">
        <v>10</v>
      </c>
      <c r="B10" s="14">
        <v>3</v>
      </c>
      <c r="C10" s="50">
        <v>92.036122108431726</v>
      </c>
      <c r="D10" s="50">
        <v>88.748266913150204</v>
      </c>
      <c r="E10" s="15"/>
      <c r="F10" s="15"/>
      <c r="G10" s="16"/>
      <c r="H10" s="16"/>
    </row>
    <row r="11" spans="1:8" s="29" customFormat="1" x14ac:dyDescent="0.45">
      <c r="A11" s="29" t="s">
        <v>11</v>
      </c>
      <c r="B11" s="29">
        <v>1</v>
      </c>
      <c r="C11" s="16">
        <v>94.169818703534787</v>
      </c>
      <c r="D11" s="16">
        <v>94.7229916897507</v>
      </c>
      <c r="E11" s="31"/>
      <c r="F11" s="31"/>
      <c r="G11" s="30"/>
      <c r="H11" s="30"/>
    </row>
    <row r="12" spans="1:8" x14ac:dyDescent="0.45">
      <c r="A12" s="14" t="s">
        <v>11</v>
      </c>
      <c r="B12" s="14">
        <v>2</v>
      </c>
      <c r="C12" s="16">
        <v>91.524055537616761</v>
      </c>
      <c r="D12" s="16">
        <v>94.461104251190434</v>
      </c>
      <c r="E12" s="15"/>
      <c r="F12" s="15"/>
      <c r="G12" s="16"/>
      <c r="H12" s="16"/>
    </row>
    <row r="13" spans="1:8" x14ac:dyDescent="0.45">
      <c r="A13" s="14" t="s">
        <v>11</v>
      </c>
      <c r="B13" s="14">
        <v>3</v>
      </c>
      <c r="C13" s="16">
        <v>91.655753040224695</v>
      </c>
      <c r="D13" s="16">
        <v>94.407021841192091</v>
      </c>
      <c r="E13" s="15"/>
      <c r="F13" s="15"/>
      <c r="G13" s="16"/>
      <c r="H13" s="16"/>
    </row>
    <row r="14" spans="1:8" x14ac:dyDescent="0.45">
      <c r="E14" s="15"/>
      <c r="F14" s="15"/>
      <c r="G14" s="16"/>
      <c r="H14" s="16"/>
    </row>
    <row r="15" spans="1:8" x14ac:dyDescent="0.45">
      <c r="E15" s="15"/>
      <c r="F15" s="15"/>
      <c r="G15" s="16"/>
      <c r="H15" s="16"/>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Lists!$K$2:$K$5</xm:f>
          </x14:formula1>
          <xm:sqref>A2:A100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topLeftCell="D1" workbookViewId="0">
      <pane ySplit="1" topLeftCell="A2" activePane="bottomLeft" state="frozen"/>
      <selection pane="bottomLeft" activeCell="D2" sqref="A2:XFD2"/>
    </sheetView>
  </sheetViews>
  <sheetFormatPr defaultColWidth="13.46484375" defaultRowHeight="14.25" x14ac:dyDescent="0.45"/>
  <cols>
    <col min="1" max="4" width="13.46484375" style="14"/>
    <col min="5" max="5" width="18" style="14" customWidth="1"/>
    <col min="6" max="6" width="17.46484375" style="14" customWidth="1"/>
    <col min="7" max="7" width="18.46484375" style="14" bestFit="1" customWidth="1"/>
    <col min="8" max="16384" width="13.46484375" style="14"/>
  </cols>
  <sheetData>
    <row r="1" spans="1:8" x14ac:dyDescent="0.45">
      <c r="A1" s="13" t="s">
        <v>0</v>
      </c>
      <c r="B1" s="13" t="s">
        <v>1</v>
      </c>
      <c r="C1" s="42" t="s">
        <v>168</v>
      </c>
      <c r="D1" s="42" t="s">
        <v>169</v>
      </c>
      <c r="E1" s="13" t="s">
        <v>31</v>
      </c>
      <c r="F1" s="13" t="s">
        <v>32</v>
      </c>
      <c r="G1" s="42" t="s">
        <v>125</v>
      </c>
    </row>
    <row r="2" spans="1:8" x14ac:dyDescent="0.45">
      <c r="A2" s="14">
        <v>1</v>
      </c>
      <c r="B2" s="14" t="s">
        <v>8</v>
      </c>
      <c r="E2" s="15">
        <v>399.96</v>
      </c>
      <c r="F2" s="15"/>
      <c r="G2" s="15"/>
    </row>
    <row r="3" spans="1:8" x14ac:dyDescent="0.45">
      <c r="A3" s="14">
        <v>2</v>
      </c>
      <c r="B3" s="14" t="s">
        <v>8</v>
      </c>
      <c r="E3" s="15">
        <v>400.12</v>
      </c>
      <c r="F3" s="15"/>
      <c r="G3" s="15"/>
    </row>
    <row r="4" spans="1:8" s="34" customFormat="1" x14ac:dyDescent="0.45">
      <c r="A4" s="34">
        <v>3</v>
      </c>
      <c r="B4" s="34" t="s">
        <v>8</v>
      </c>
      <c r="E4" s="35">
        <v>400.27</v>
      </c>
      <c r="F4" s="35"/>
      <c r="G4" s="35"/>
    </row>
    <row r="5" spans="1:8" x14ac:dyDescent="0.45">
      <c r="A5" s="14">
        <v>4</v>
      </c>
      <c r="B5" s="14" t="s">
        <v>9</v>
      </c>
      <c r="E5" s="15">
        <v>400.09</v>
      </c>
      <c r="F5" s="15">
        <v>4.7300000000000004</v>
      </c>
      <c r="G5" s="15">
        <v>4.68327706</v>
      </c>
    </row>
    <row r="6" spans="1:8" x14ac:dyDescent="0.45">
      <c r="A6" s="14">
        <v>5</v>
      </c>
      <c r="B6" s="14" t="s">
        <v>9</v>
      </c>
      <c r="E6" s="15">
        <v>399.14</v>
      </c>
      <c r="F6" s="15">
        <v>4.74</v>
      </c>
      <c r="G6" s="15">
        <v>4.6931782799999997</v>
      </c>
    </row>
    <row r="7" spans="1:8" s="34" customFormat="1" x14ac:dyDescent="0.45">
      <c r="A7" s="34">
        <v>6</v>
      </c>
      <c r="B7" s="34" t="s">
        <v>9</v>
      </c>
      <c r="E7" s="35">
        <v>401.71</v>
      </c>
      <c r="F7" s="35">
        <v>4.7699999999999996</v>
      </c>
      <c r="G7" s="35">
        <v>4.7228819399999997</v>
      </c>
    </row>
    <row r="8" spans="1:8" x14ac:dyDescent="0.45">
      <c r="A8" s="14">
        <v>7</v>
      </c>
      <c r="B8" s="14" t="s">
        <v>10</v>
      </c>
      <c r="E8" s="15">
        <v>403.54</v>
      </c>
      <c r="F8" s="15">
        <v>6.02</v>
      </c>
      <c r="G8" s="15">
        <v>4.8710637359999991</v>
      </c>
    </row>
    <row r="9" spans="1:8" x14ac:dyDescent="0.45">
      <c r="A9" s="14">
        <v>8</v>
      </c>
      <c r="B9" s="14" t="s">
        <v>10</v>
      </c>
      <c r="E9" s="15">
        <v>399.67</v>
      </c>
      <c r="F9" s="15">
        <v>6</v>
      </c>
      <c r="G9" s="15">
        <v>4.8548808000000001</v>
      </c>
    </row>
    <row r="10" spans="1:8" s="34" customFormat="1" x14ac:dyDescent="0.45">
      <c r="A10" s="34">
        <v>9</v>
      </c>
      <c r="B10" s="34" t="s">
        <v>10</v>
      </c>
      <c r="E10" s="35">
        <v>399.55</v>
      </c>
      <c r="F10" s="35">
        <v>5.99</v>
      </c>
      <c r="G10" s="35">
        <v>4.8467893320000002</v>
      </c>
    </row>
    <row r="11" spans="1:8" x14ac:dyDescent="0.45">
      <c r="A11" s="14">
        <v>10</v>
      </c>
      <c r="B11" s="14" t="s">
        <v>11</v>
      </c>
      <c r="E11" s="15">
        <v>399.33</v>
      </c>
      <c r="F11" s="15">
        <v>10.95</v>
      </c>
      <c r="G11" s="15">
        <v>9.5231926619999996</v>
      </c>
    </row>
    <row r="12" spans="1:8" x14ac:dyDescent="0.45">
      <c r="A12" s="14">
        <v>11</v>
      </c>
      <c r="B12" s="14" t="s">
        <v>11</v>
      </c>
      <c r="E12" s="15">
        <v>400.48</v>
      </c>
      <c r="F12" s="15">
        <v>10.99</v>
      </c>
      <c r="G12" s="15">
        <v>9.5579805804000006</v>
      </c>
    </row>
    <row r="13" spans="1:8" s="34" customFormat="1" x14ac:dyDescent="0.45">
      <c r="A13" s="34">
        <v>12</v>
      </c>
      <c r="B13" s="34" t="s">
        <v>11</v>
      </c>
      <c r="E13" s="35">
        <v>401.03</v>
      </c>
      <c r="F13" s="35">
        <v>10.99</v>
      </c>
      <c r="G13" s="35">
        <v>9.5579805804000006</v>
      </c>
    </row>
    <row r="14" spans="1:8" x14ac:dyDescent="0.45">
      <c r="E14" s="15"/>
      <c r="F14" s="15"/>
      <c r="G14" s="15"/>
    </row>
    <row r="15" spans="1:8" x14ac:dyDescent="0.45">
      <c r="E15" s="15"/>
      <c r="F15" s="15"/>
      <c r="G15" s="15"/>
    </row>
    <row r="16" spans="1:8" x14ac:dyDescent="0.45">
      <c r="E16" s="15"/>
      <c r="F16" s="15"/>
      <c r="G16" s="15"/>
    </row>
  </sheetData>
  <dataValidations count="1">
    <dataValidation type="decimal" allowBlank="1" showInputMessage="1" showErrorMessage="1" sqref="E2:G101">
      <formula1>0</formula1>
      <formula2>100000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Lists!$K$2:$K$5</xm:f>
          </x14:formula1>
          <xm:sqref>B2:D101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5"/>
  <sheetViews>
    <sheetView workbookViewId="0">
      <pane ySplit="1" topLeftCell="A2" activePane="bottomLeft" state="frozen"/>
      <selection pane="bottomLeft"/>
    </sheetView>
  </sheetViews>
  <sheetFormatPr defaultColWidth="13.6640625" defaultRowHeight="14.25" x14ac:dyDescent="0.45"/>
  <cols>
    <col min="1" max="16384" width="13.6640625" style="14"/>
  </cols>
  <sheetData>
    <row r="1" spans="1:13" s="19" customFormat="1" x14ac:dyDescent="0.45">
      <c r="A1" s="19" t="s">
        <v>2</v>
      </c>
      <c r="B1" s="14">
        <v>1</v>
      </c>
      <c r="C1" s="14">
        <v>2</v>
      </c>
      <c r="D1" s="34">
        <v>3</v>
      </c>
      <c r="E1" s="14">
        <v>4</v>
      </c>
      <c r="F1" s="14">
        <v>5</v>
      </c>
      <c r="G1" s="34">
        <v>6</v>
      </c>
      <c r="H1" s="14">
        <v>7</v>
      </c>
      <c r="I1" s="14">
        <v>8</v>
      </c>
      <c r="J1" s="34">
        <v>9</v>
      </c>
      <c r="K1" s="14">
        <v>10</v>
      </c>
      <c r="L1" s="14">
        <v>11</v>
      </c>
      <c r="M1" s="34">
        <v>12</v>
      </c>
    </row>
    <row r="2" spans="1:13" x14ac:dyDescent="0.45">
      <c r="A2" s="14">
        <v>0</v>
      </c>
      <c r="B2" s="14">
        <v>0</v>
      </c>
      <c r="C2" s="14">
        <v>0</v>
      </c>
      <c r="D2" s="14">
        <v>0</v>
      </c>
      <c r="E2" s="14">
        <v>0</v>
      </c>
      <c r="F2" s="14">
        <v>0</v>
      </c>
      <c r="G2" s="14">
        <v>0</v>
      </c>
      <c r="H2" s="14">
        <v>0</v>
      </c>
      <c r="I2" s="14">
        <v>0</v>
      </c>
      <c r="J2" s="14">
        <v>0</v>
      </c>
      <c r="K2" s="14">
        <v>0</v>
      </c>
      <c r="L2" s="14">
        <v>0</v>
      </c>
      <c r="M2" s="14">
        <v>0</v>
      </c>
    </row>
    <row r="3" spans="1:13" x14ac:dyDescent="0.45">
      <c r="A3" s="14">
        <v>1</v>
      </c>
      <c r="B3" s="14">
        <v>70.599999999999994</v>
      </c>
      <c r="C3" s="14">
        <v>68.5</v>
      </c>
      <c r="D3" s="14">
        <v>69.7</v>
      </c>
      <c r="E3" s="14">
        <v>78.599999999999994</v>
      </c>
      <c r="F3" s="14">
        <v>78.099999999999994</v>
      </c>
      <c r="G3" s="14">
        <v>85.9</v>
      </c>
      <c r="H3" s="14">
        <v>383.8</v>
      </c>
      <c r="I3" s="14">
        <v>390.7</v>
      </c>
      <c r="J3" s="14">
        <v>399.3</v>
      </c>
      <c r="K3" s="14">
        <v>249.5</v>
      </c>
      <c r="L3" s="14">
        <v>277.8</v>
      </c>
      <c r="M3" s="14">
        <v>280.60000000000002</v>
      </c>
    </row>
    <row r="4" spans="1:13" x14ac:dyDescent="0.45">
      <c r="A4" s="14">
        <v>2</v>
      </c>
      <c r="B4" s="14">
        <v>100.5</v>
      </c>
      <c r="C4" s="14">
        <v>97.6</v>
      </c>
      <c r="D4" s="14">
        <v>100.3</v>
      </c>
      <c r="E4" s="14">
        <v>357</v>
      </c>
      <c r="F4" s="14">
        <v>369</v>
      </c>
      <c r="G4" s="14">
        <v>384.4</v>
      </c>
      <c r="H4" s="14">
        <v>902.4</v>
      </c>
      <c r="I4" s="14">
        <v>927.4</v>
      </c>
      <c r="J4" s="14">
        <v>927</v>
      </c>
      <c r="K4" s="14">
        <v>521.1</v>
      </c>
      <c r="L4" s="14">
        <v>561.79999999999995</v>
      </c>
      <c r="M4" s="14">
        <v>562.9</v>
      </c>
    </row>
    <row r="5" spans="1:13" x14ac:dyDescent="0.45">
      <c r="A5" s="14">
        <v>3</v>
      </c>
      <c r="B5" s="14">
        <v>125</v>
      </c>
      <c r="C5" s="14">
        <v>120.8</v>
      </c>
      <c r="D5" s="14">
        <v>125.9</v>
      </c>
      <c r="E5" s="14">
        <v>846</v>
      </c>
      <c r="F5" s="14">
        <v>895.2</v>
      </c>
      <c r="G5" s="14">
        <v>902.4</v>
      </c>
      <c r="H5" s="14">
        <v>1517.3</v>
      </c>
      <c r="I5" s="14">
        <v>1563</v>
      </c>
      <c r="J5" s="14">
        <v>1557.6</v>
      </c>
      <c r="K5" s="14">
        <v>830.6</v>
      </c>
      <c r="L5" s="14">
        <v>876.9</v>
      </c>
      <c r="M5" s="14">
        <v>876</v>
      </c>
    </row>
    <row r="6" spans="1:13" x14ac:dyDescent="0.45">
      <c r="A6" s="14">
        <v>4</v>
      </c>
      <c r="B6" s="14">
        <v>144</v>
      </c>
      <c r="C6" s="14">
        <v>138.30000000000001</v>
      </c>
      <c r="D6" s="14">
        <v>144.5</v>
      </c>
      <c r="E6" s="14">
        <v>1291.5</v>
      </c>
      <c r="F6" s="14">
        <v>1323.7</v>
      </c>
      <c r="G6" s="14">
        <v>1373</v>
      </c>
      <c r="H6" s="14">
        <v>1911.5</v>
      </c>
      <c r="I6" s="14">
        <v>1940</v>
      </c>
      <c r="J6" s="14">
        <v>1955.3</v>
      </c>
      <c r="K6" s="14">
        <v>1112.7</v>
      </c>
      <c r="L6" s="14">
        <v>1160.3</v>
      </c>
      <c r="M6" s="14">
        <v>1150</v>
      </c>
    </row>
    <row r="7" spans="1:13" x14ac:dyDescent="0.45">
      <c r="A7" s="14">
        <v>5</v>
      </c>
      <c r="B7" s="14">
        <v>158.6</v>
      </c>
      <c r="C7" s="14">
        <v>152.1</v>
      </c>
      <c r="D7" s="14">
        <v>158.9</v>
      </c>
      <c r="E7" s="14">
        <v>1513.2</v>
      </c>
      <c r="F7" s="14">
        <v>1542.1</v>
      </c>
      <c r="G7" s="14">
        <v>1600.1</v>
      </c>
      <c r="H7" s="14">
        <v>2044.9</v>
      </c>
      <c r="I7" s="14">
        <v>2080.6999999999998</v>
      </c>
      <c r="J7" s="14">
        <v>2082</v>
      </c>
      <c r="K7" s="14">
        <v>1348.9</v>
      </c>
      <c r="L7" s="14">
        <v>1413</v>
      </c>
      <c r="M7" s="14">
        <v>1388.9</v>
      </c>
    </row>
    <row r="8" spans="1:13" x14ac:dyDescent="0.45">
      <c r="A8" s="14">
        <v>6</v>
      </c>
      <c r="B8" s="14">
        <v>172.3</v>
      </c>
      <c r="C8" s="14">
        <v>164.5</v>
      </c>
      <c r="D8" s="14">
        <v>171.2</v>
      </c>
      <c r="E8" s="14">
        <v>1676.6</v>
      </c>
      <c r="F8" s="14">
        <v>1696.8</v>
      </c>
      <c r="G8" s="14">
        <v>1749.3</v>
      </c>
      <c r="H8" s="14">
        <v>2124.1</v>
      </c>
      <c r="I8" s="14">
        <v>2163.1</v>
      </c>
      <c r="J8" s="14">
        <v>2158.5</v>
      </c>
      <c r="K8" s="14">
        <v>1552.4</v>
      </c>
      <c r="L8" s="14">
        <v>1629.4</v>
      </c>
      <c r="M8" s="14">
        <v>1597.8</v>
      </c>
    </row>
    <row r="9" spans="1:13" x14ac:dyDescent="0.45">
      <c r="A9" s="14">
        <v>7</v>
      </c>
      <c r="B9" s="14">
        <v>181.7</v>
      </c>
      <c r="C9" s="14">
        <v>173</v>
      </c>
      <c r="D9" s="14">
        <v>181.3</v>
      </c>
      <c r="E9" s="14">
        <v>1766.4</v>
      </c>
      <c r="F9" s="14">
        <v>1785.4</v>
      </c>
      <c r="G9" s="14">
        <v>1820.6</v>
      </c>
      <c r="H9" s="14">
        <v>2180.4</v>
      </c>
      <c r="I9" s="14">
        <v>2223.4</v>
      </c>
      <c r="J9" s="14">
        <v>2214.6999999999998</v>
      </c>
      <c r="K9" s="14">
        <v>1736</v>
      </c>
      <c r="L9" s="14">
        <v>1820.6</v>
      </c>
      <c r="M9" s="14">
        <v>1781.5</v>
      </c>
    </row>
    <row r="10" spans="1:13" x14ac:dyDescent="0.45">
      <c r="A10" s="14">
        <v>8</v>
      </c>
      <c r="B10" s="14">
        <v>191.5</v>
      </c>
      <c r="C10" s="14">
        <v>181.2</v>
      </c>
      <c r="D10" s="14">
        <v>189.5</v>
      </c>
      <c r="E10" s="14">
        <v>1815.9</v>
      </c>
      <c r="F10" s="14">
        <v>1832.6</v>
      </c>
      <c r="G10" s="14">
        <v>1861.4</v>
      </c>
      <c r="H10" s="14">
        <v>2224.1999999999998</v>
      </c>
      <c r="I10" s="14">
        <v>2270.8000000000002</v>
      </c>
      <c r="J10" s="14">
        <v>2259.8000000000002</v>
      </c>
      <c r="K10" s="14">
        <v>1902.9</v>
      </c>
      <c r="L10" s="14">
        <v>1991.7</v>
      </c>
      <c r="M10" s="14">
        <v>1951.1</v>
      </c>
    </row>
    <row r="11" spans="1:13" x14ac:dyDescent="0.45">
      <c r="A11" s="14">
        <v>9</v>
      </c>
      <c r="B11" s="14">
        <v>201.9</v>
      </c>
      <c r="C11" s="14">
        <v>189.6</v>
      </c>
      <c r="D11" s="14">
        <v>199</v>
      </c>
      <c r="E11" s="14">
        <v>1844</v>
      </c>
      <c r="F11" s="14">
        <v>1859.2</v>
      </c>
      <c r="G11" s="14">
        <v>1884.7</v>
      </c>
      <c r="H11" s="14">
        <v>2263.8000000000002</v>
      </c>
      <c r="I11" s="14">
        <v>2311.4</v>
      </c>
      <c r="J11" s="14">
        <v>2301.6</v>
      </c>
      <c r="K11" s="14">
        <v>2044.3</v>
      </c>
      <c r="L11" s="14">
        <v>2136.4</v>
      </c>
      <c r="M11" s="14">
        <v>2093.6</v>
      </c>
    </row>
    <row r="12" spans="1:13" x14ac:dyDescent="0.45">
      <c r="A12" s="14">
        <v>10</v>
      </c>
      <c r="B12" s="14">
        <v>209.5</v>
      </c>
      <c r="C12" s="14">
        <v>196.7</v>
      </c>
      <c r="D12" s="14">
        <v>206.5</v>
      </c>
      <c r="E12" s="14">
        <v>1864.7</v>
      </c>
      <c r="F12" s="14">
        <v>1880.3</v>
      </c>
      <c r="G12" s="14">
        <v>1904.2</v>
      </c>
      <c r="H12" s="14">
        <v>2300.9</v>
      </c>
      <c r="I12" s="14">
        <v>2350.1</v>
      </c>
      <c r="J12" s="14">
        <v>2340.1</v>
      </c>
      <c r="K12" s="14">
        <v>2167.8000000000002</v>
      </c>
      <c r="L12" s="14">
        <v>2258.9</v>
      </c>
      <c r="M12" s="14">
        <v>2217.8000000000002</v>
      </c>
    </row>
    <row r="13" spans="1:13" x14ac:dyDescent="0.45">
      <c r="A13" s="14">
        <v>11</v>
      </c>
      <c r="B13" s="14">
        <v>215.7</v>
      </c>
      <c r="C13" s="14">
        <v>202</v>
      </c>
      <c r="D13" s="14">
        <v>214.1</v>
      </c>
      <c r="E13" s="14">
        <v>1881.4</v>
      </c>
      <c r="F13" s="14">
        <v>1896.1</v>
      </c>
      <c r="G13" s="14">
        <v>1919.1</v>
      </c>
      <c r="H13" s="14">
        <v>2336.6999999999998</v>
      </c>
      <c r="I13" s="14">
        <v>2385.1</v>
      </c>
      <c r="J13" s="14">
        <v>2376.5</v>
      </c>
      <c r="K13" s="14">
        <v>2274</v>
      </c>
      <c r="L13" s="14">
        <v>2360.6</v>
      </c>
      <c r="M13" s="14">
        <v>2324.1999999999998</v>
      </c>
    </row>
    <row r="14" spans="1:13" x14ac:dyDescent="0.45">
      <c r="A14" s="14">
        <v>12</v>
      </c>
      <c r="B14" s="14">
        <v>224.5</v>
      </c>
      <c r="C14" s="14">
        <v>207.4</v>
      </c>
      <c r="D14" s="14">
        <v>221.5</v>
      </c>
      <c r="E14" s="14">
        <v>1897.1</v>
      </c>
      <c r="F14" s="14">
        <v>1912.1</v>
      </c>
      <c r="G14" s="14">
        <v>1933.4</v>
      </c>
      <c r="H14" s="14">
        <v>2371.4</v>
      </c>
      <c r="I14" s="14">
        <v>2421.1999999999998</v>
      </c>
      <c r="J14" s="14">
        <v>2416.6</v>
      </c>
      <c r="K14" s="14">
        <v>2366.3000000000002</v>
      </c>
      <c r="L14" s="14">
        <v>2448.5</v>
      </c>
      <c r="M14" s="14">
        <v>2417</v>
      </c>
    </row>
    <row r="15" spans="1:13" x14ac:dyDescent="0.45">
      <c r="A15" s="14">
        <v>13</v>
      </c>
      <c r="B15" s="14">
        <v>232.2</v>
      </c>
      <c r="C15" s="14">
        <v>213</v>
      </c>
      <c r="D15" s="14">
        <v>227.5</v>
      </c>
      <c r="E15" s="14">
        <v>1911.8</v>
      </c>
      <c r="F15" s="14">
        <v>1926.4</v>
      </c>
      <c r="G15" s="14">
        <v>1945.4</v>
      </c>
      <c r="H15" s="14">
        <v>2404.6</v>
      </c>
      <c r="I15" s="14">
        <v>2453.1999999999998</v>
      </c>
      <c r="J15" s="14">
        <v>2449.3000000000002</v>
      </c>
      <c r="K15" s="14">
        <v>2444.6999999999998</v>
      </c>
      <c r="L15" s="14">
        <v>2522.9</v>
      </c>
      <c r="M15" s="14">
        <v>2494.1999999999998</v>
      </c>
    </row>
    <row r="16" spans="1:13" x14ac:dyDescent="0.45">
      <c r="A16" s="14">
        <v>14</v>
      </c>
      <c r="B16" s="14">
        <v>235.6</v>
      </c>
      <c r="C16" s="14">
        <v>215.6</v>
      </c>
      <c r="D16" s="14">
        <v>230.4</v>
      </c>
      <c r="E16" s="14">
        <v>1920.6</v>
      </c>
      <c r="F16" s="14">
        <v>1935.2</v>
      </c>
      <c r="G16" s="14">
        <v>1951.8</v>
      </c>
      <c r="H16" s="14">
        <v>2430.1</v>
      </c>
      <c r="I16" s="14">
        <v>2478.5</v>
      </c>
      <c r="J16" s="14">
        <v>2474.1</v>
      </c>
      <c r="K16" s="14">
        <v>2509.4</v>
      </c>
      <c r="L16" s="14">
        <v>2581.6</v>
      </c>
      <c r="M16" s="14">
        <v>2558.5</v>
      </c>
    </row>
    <row r="17" spans="1:13" x14ac:dyDescent="0.45">
      <c r="A17" s="14">
        <v>15</v>
      </c>
      <c r="B17" s="14">
        <v>239</v>
      </c>
      <c r="C17" s="14">
        <v>218.2</v>
      </c>
      <c r="D17" s="14">
        <v>233.3</v>
      </c>
      <c r="E17" s="14">
        <v>1927.9</v>
      </c>
      <c r="F17" s="14">
        <v>1943.1</v>
      </c>
      <c r="G17" s="14">
        <v>1957.5</v>
      </c>
      <c r="H17" s="14">
        <v>2450.9</v>
      </c>
      <c r="I17" s="14">
        <v>2497.6</v>
      </c>
      <c r="J17" s="14">
        <v>2494.3000000000002</v>
      </c>
      <c r="K17" s="14">
        <v>2565.6999999999998</v>
      </c>
      <c r="L17" s="14">
        <v>2632.6</v>
      </c>
      <c r="M17" s="14">
        <v>2613.1</v>
      </c>
    </row>
    <row r="18" spans="1:13" x14ac:dyDescent="0.45">
      <c r="A18" s="14">
        <v>16</v>
      </c>
      <c r="B18" s="14">
        <v>246.3</v>
      </c>
      <c r="C18" s="14">
        <v>222.1</v>
      </c>
      <c r="D18" s="14">
        <v>237.6</v>
      </c>
      <c r="E18" s="14">
        <v>1936.7</v>
      </c>
      <c r="F18" s="14">
        <v>1956.1</v>
      </c>
      <c r="G18" s="14">
        <v>1965.5</v>
      </c>
      <c r="H18" s="14">
        <v>2472.1999999999998</v>
      </c>
      <c r="I18" s="14">
        <v>2520.1</v>
      </c>
      <c r="J18" s="14">
        <v>2516.6</v>
      </c>
      <c r="K18" s="14">
        <v>2618.1</v>
      </c>
      <c r="L18" s="14">
        <v>2680.8</v>
      </c>
      <c r="M18" s="14">
        <v>2665.4</v>
      </c>
    </row>
    <row r="19" spans="1:13" x14ac:dyDescent="0.45">
      <c r="A19" s="14">
        <v>17</v>
      </c>
      <c r="B19" s="14">
        <v>249.3</v>
      </c>
      <c r="C19" s="14">
        <v>228</v>
      </c>
      <c r="D19" s="14">
        <v>242.2</v>
      </c>
      <c r="E19" s="14">
        <v>1946.6</v>
      </c>
      <c r="F19" s="14">
        <v>1965.9</v>
      </c>
      <c r="G19" s="14">
        <v>1973.1</v>
      </c>
      <c r="H19" s="14">
        <v>2492.6999999999998</v>
      </c>
      <c r="I19" s="14">
        <v>2540.1</v>
      </c>
      <c r="J19" s="14">
        <v>2536.6999999999998</v>
      </c>
      <c r="K19" s="14">
        <v>2664.9</v>
      </c>
      <c r="L19" s="14">
        <v>2724.8</v>
      </c>
      <c r="M19" s="14">
        <v>2708.9</v>
      </c>
    </row>
    <row r="20" spans="1:13" x14ac:dyDescent="0.45">
      <c r="A20" s="14">
        <v>18</v>
      </c>
      <c r="B20" s="14">
        <v>252.1</v>
      </c>
      <c r="C20" s="14">
        <v>232</v>
      </c>
      <c r="D20" s="14">
        <v>244.7</v>
      </c>
      <c r="E20" s="14">
        <v>1955.1</v>
      </c>
      <c r="F20" s="14">
        <v>1972.1</v>
      </c>
      <c r="G20" s="14">
        <v>1978.7</v>
      </c>
      <c r="H20" s="14">
        <v>2508.8000000000002</v>
      </c>
      <c r="I20" s="14">
        <v>2555.4</v>
      </c>
      <c r="J20" s="14">
        <v>2553.4</v>
      </c>
      <c r="K20" s="14">
        <v>2705.2</v>
      </c>
      <c r="L20" s="14">
        <v>2760.6</v>
      </c>
      <c r="M20" s="14">
        <v>2747.1</v>
      </c>
    </row>
    <row r="21" spans="1:13" x14ac:dyDescent="0.45">
      <c r="A21" s="14">
        <v>19</v>
      </c>
      <c r="B21" s="14">
        <v>254.3</v>
      </c>
      <c r="C21" s="14">
        <v>235.3</v>
      </c>
      <c r="D21" s="14">
        <v>247.2</v>
      </c>
      <c r="E21" s="14">
        <v>1961.8</v>
      </c>
      <c r="F21" s="14">
        <v>1982.1</v>
      </c>
      <c r="G21" s="14">
        <v>1984.1</v>
      </c>
      <c r="H21" s="14">
        <v>2527.1999999999998</v>
      </c>
      <c r="I21" s="14">
        <v>2574.1</v>
      </c>
      <c r="J21" s="14">
        <v>2572.3000000000002</v>
      </c>
      <c r="K21" s="14">
        <v>2744.6</v>
      </c>
      <c r="L21" s="14">
        <v>2796.7</v>
      </c>
      <c r="M21" s="14">
        <v>2784.2</v>
      </c>
    </row>
    <row r="22" spans="1:13" x14ac:dyDescent="0.45">
      <c r="A22" s="14">
        <v>20</v>
      </c>
      <c r="B22" s="14">
        <v>255.1</v>
      </c>
      <c r="C22" s="14">
        <v>237</v>
      </c>
      <c r="D22" s="14">
        <v>249.5</v>
      </c>
      <c r="E22" s="14">
        <v>1967.6</v>
      </c>
      <c r="F22" s="14">
        <v>1987.8</v>
      </c>
      <c r="G22" s="14">
        <v>1989.1</v>
      </c>
      <c r="H22" s="14">
        <v>2540.3000000000002</v>
      </c>
      <c r="I22" s="14">
        <v>2585.3000000000002</v>
      </c>
      <c r="J22" s="14">
        <v>2585.6999999999998</v>
      </c>
      <c r="K22" s="14">
        <v>2775</v>
      </c>
      <c r="L22" s="14">
        <v>2825</v>
      </c>
      <c r="M22" s="14">
        <v>2813.1</v>
      </c>
    </row>
    <row r="23" spans="1:13" x14ac:dyDescent="0.45">
      <c r="A23" s="14">
        <v>21</v>
      </c>
      <c r="B23" s="14">
        <v>255.9</v>
      </c>
      <c r="C23" s="14">
        <v>238.8</v>
      </c>
      <c r="D23" s="14">
        <v>250.7</v>
      </c>
      <c r="E23" s="14">
        <v>1972.1</v>
      </c>
      <c r="F23" s="14">
        <v>1992.8</v>
      </c>
      <c r="G23" s="14">
        <v>1993</v>
      </c>
      <c r="H23" s="14">
        <v>2552.3000000000002</v>
      </c>
      <c r="I23" s="14">
        <v>2598.9</v>
      </c>
      <c r="J23" s="14">
        <v>2597.5</v>
      </c>
      <c r="K23" s="14">
        <v>2805.5</v>
      </c>
      <c r="L23" s="14">
        <v>2854.6</v>
      </c>
      <c r="M23" s="14">
        <v>2842</v>
      </c>
    </row>
    <row r="24" spans="1:13" x14ac:dyDescent="0.45">
      <c r="A24" s="14">
        <v>22</v>
      </c>
      <c r="B24" s="14">
        <v>256.8</v>
      </c>
      <c r="C24" s="14">
        <v>240.6</v>
      </c>
      <c r="D24" s="14">
        <v>251.9</v>
      </c>
      <c r="E24" s="14">
        <v>1977.2</v>
      </c>
      <c r="F24" s="14">
        <v>1997.9</v>
      </c>
      <c r="G24" s="14">
        <v>1996.8</v>
      </c>
      <c r="H24" s="14">
        <v>2562.6999999999998</v>
      </c>
      <c r="I24" s="14">
        <v>2607</v>
      </c>
      <c r="J24" s="14">
        <v>2608.8000000000002</v>
      </c>
      <c r="K24" s="14">
        <v>2831.3</v>
      </c>
      <c r="L24" s="14">
        <v>2877.7</v>
      </c>
      <c r="M24" s="14">
        <v>2866</v>
      </c>
    </row>
    <row r="25" spans="1:13" x14ac:dyDescent="0.45">
      <c r="A25" s="14">
        <v>23</v>
      </c>
      <c r="B25" s="14">
        <v>257.60000000000002</v>
      </c>
      <c r="C25" s="14">
        <v>242.4</v>
      </c>
      <c r="D25" s="14">
        <v>253.2</v>
      </c>
      <c r="E25" s="14">
        <v>1983.3</v>
      </c>
      <c r="F25" s="14">
        <v>2005</v>
      </c>
      <c r="G25" s="14">
        <v>1999.1</v>
      </c>
      <c r="H25" s="14">
        <v>2574.1</v>
      </c>
      <c r="I25" s="14">
        <v>2616.5</v>
      </c>
      <c r="J25" s="14">
        <v>2617.9</v>
      </c>
      <c r="K25" s="14">
        <v>2856.5</v>
      </c>
      <c r="L25" s="14">
        <v>2900.5</v>
      </c>
      <c r="M25" s="14">
        <v>2890.5</v>
      </c>
    </row>
    <row r="26" spans="1:13" x14ac:dyDescent="0.45">
      <c r="A26" s="14">
        <v>24</v>
      </c>
      <c r="B26" s="14">
        <v>258.39999999999998</v>
      </c>
      <c r="C26" s="14">
        <v>243.9</v>
      </c>
      <c r="D26" s="14">
        <v>254.4</v>
      </c>
      <c r="E26" s="14">
        <v>1986.2</v>
      </c>
      <c r="F26" s="14">
        <v>2008.8</v>
      </c>
      <c r="G26" s="14">
        <v>2001.4</v>
      </c>
      <c r="H26" s="14">
        <v>2584.6999999999998</v>
      </c>
      <c r="I26" s="14">
        <v>2624.3</v>
      </c>
      <c r="J26" s="14">
        <v>2626.5</v>
      </c>
      <c r="K26" s="14">
        <v>2878.3</v>
      </c>
      <c r="L26" s="14">
        <v>2920.5</v>
      </c>
      <c r="M26" s="14">
        <v>2911.3</v>
      </c>
    </row>
    <row r="27" spans="1:13" x14ac:dyDescent="0.45">
      <c r="A27" s="14">
        <v>25</v>
      </c>
      <c r="B27" s="14">
        <v>259.2</v>
      </c>
      <c r="C27" s="14">
        <v>245.4</v>
      </c>
      <c r="D27" s="14">
        <v>255.7</v>
      </c>
      <c r="E27" s="14">
        <v>1989.1</v>
      </c>
      <c r="F27" s="14">
        <v>2012.3</v>
      </c>
      <c r="G27" s="14">
        <v>2003.7</v>
      </c>
      <c r="H27" s="14">
        <v>2590.6999999999998</v>
      </c>
      <c r="I27" s="14">
        <v>2630.1</v>
      </c>
      <c r="J27" s="14">
        <v>2632.7</v>
      </c>
      <c r="K27" s="14">
        <v>2896.2</v>
      </c>
      <c r="L27" s="14">
        <v>2938.5</v>
      </c>
      <c r="M27" s="14">
        <v>2929.4</v>
      </c>
    </row>
    <row r="28" spans="1:13" x14ac:dyDescent="0.45">
      <c r="A28" s="14">
        <v>26</v>
      </c>
      <c r="B28" s="14">
        <v>260.10000000000002</v>
      </c>
      <c r="C28" s="14">
        <v>246.9</v>
      </c>
      <c r="D28" s="14">
        <v>256.89999999999998</v>
      </c>
      <c r="E28" s="14">
        <v>1992.1</v>
      </c>
      <c r="F28" s="14">
        <v>2017.1</v>
      </c>
      <c r="G28" s="14">
        <v>2006.4</v>
      </c>
      <c r="H28" s="14">
        <v>2602.6999999999998</v>
      </c>
      <c r="I28" s="14">
        <v>2642.1</v>
      </c>
      <c r="J28" s="14">
        <v>2645.6</v>
      </c>
      <c r="K28" s="14">
        <v>2919.1</v>
      </c>
      <c r="L28" s="14">
        <v>2961.5</v>
      </c>
      <c r="M28" s="14">
        <v>2953.8</v>
      </c>
    </row>
    <row r="29" spans="1:13" x14ac:dyDescent="0.45">
      <c r="A29" s="14">
        <v>27</v>
      </c>
      <c r="B29" s="14">
        <v>260.89999999999998</v>
      </c>
      <c r="C29" s="14">
        <v>248.4</v>
      </c>
      <c r="D29" s="14">
        <v>258.89999999999998</v>
      </c>
      <c r="E29" s="14">
        <v>1996</v>
      </c>
      <c r="F29" s="14">
        <v>2023.1</v>
      </c>
      <c r="G29" s="14">
        <v>2009.9</v>
      </c>
      <c r="H29" s="14">
        <v>2611.6999999999998</v>
      </c>
      <c r="I29" s="14">
        <v>2649.9</v>
      </c>
      <c r="J29" s="14">
        <v>2653.7</v>
      </c>
      <c r="K29" s="14">
        <v>2937.1</v>
      </c>
      <c r="L29" s="14">
        <v>2979.8</v>
      </c>
      <c r="M29" s="14">
        <v>2972.6</v>
      </c>
    </row>
    <row r="30" spans="1:13" x14ac:dyDescent="0.45">
      <c r="A30" s="14">
        <v>28</v>
      </c>
      <c r="B30" s="14">
        <v>261.8</v>
      </c>
      <c r="C30" s="14">
        <v>249.8</v>
      </c>
      <c r="D30" s="14">
        <v>260.89999999999998</v>
      </c>
      <c r="E30" s="14">
        <v>2000</v>
      </c>
      <c r="F30" s="14">
        <v>2029.9</v>
      </c>
      <c r="G30" s="14">
        <v>2013.4</v>
      </c>
      <c r="H30" s="14">
        <v>2618.8000000000002</v>
      </c>
      <c r="I30" s="14">
        <v>2655.9</v>
      </c>
      <c r="J30" s="14">
        <v>2660.4</v>
      </c>
      <c r="K30" s="14">
        <v>2952.9</v>
      </c>
      <c r="L30" s="14">
        <v>2995.6</v>
      </c>
      <c r="M30" s="14">
        <v>2988.2</v>
      </c>
    </row>
    <row r="31" spans="1:13" x14ac:dyDescent="0.45">
      <c r="A31" s="14">
        <v>29</v>
      </c>
      <c r="B31" s="14">
        <v>264.3</v>
      </c>
      <c r="C31" s="14">
        <v>249.8</v>
      </c>
      <c r="D31" s="14">
        <v>262.89999999999998</v>
      </c>
      <c r="E31" s="14">
        <v>2003</v>
      </c>
      <c r="F31" s="14">
        <v>2034.9</v>
      </c>
      <c r="G31" s="14">
        <v>2016.2</v>
      </c>
      <c r="H31" s="14">
        <v>2626.8</v>
      </c>
      <c r="I31" s="14">
        <v>2661.7</v>
      </c>
      <c r="J31" s="14">
        <v>2668.8</v>
      </c>
      <c r="K31" s="14">
        <v>2970.2</v>
      </c>
      <c r="L31" s="14">
        <v>3012.1</v>
      </c>
      <c r="M31" s="14">
        <v>3002.9</v>
      </c>
    </row>
    <row r="32" spans="1:13" x14ac:dyDescent="0.45">
      <c r="A32" s="14">
        <v>30</v>
      </c>
      <c r="B32" s="14">
        <v>266.8</v>
      </c>
      <c r="C32" s="14">
        <v>249.8</v>
      </c>
      <c r="D32" s="14">
        <v>264.5</v>
      </c>
      <c r="E32" s="14">
        <v>2006</v>
      </c>
      <c r="F32" s="14">
        <v>2040</v>
      </c>
      <c r="G32" s="14">
        <v>2018.9</v>
      </c>
      <c r="H32" s="14">
        <v>2632.3</v>
      </c>
      <c r="I32" s="14">
        <v>2667.2</v>
      </c>
      <c r="J32" s="14">
        <v>2675.9</v>
      </c>
      <c r="K32" s="14">
        <v>2984.6</v>
      </c>
      <c r="L32" s="14">
        <v>3027.7</v>
      </c>
      <c r="M32" s="14">
        <v>3017.5</v>
      </c>
    </row>
    <row r="33" spans="1:13" x14ac:dyDescent="0.45">
      <c r="A33" s="14">
        <v>31</v>
      </c>
      <c r="B33" s="14">
        <v>269.3</v>
      </c>
      <c r="C33" s="14">
        <v>249.8</v>
      </c>
      <c r="D33" s="14">
        <v>264.5</v>
      </c>
      <c r="E33" s="14">
        <v>2008.6</v>
      </c>
      <c r="F33" s="14">
        <v>2046.6</v>
      </c>
      <c r="G33" s="14">
        <v>2021.5</v>
      </c>
      <c r="H33" s="14">
        <v>2642</v>
      </c>
      <c r="I33" s="14">
        <v>2672.4</v>
      </c>
      <c r="J33" s="14">
        <v>2682.6</v>
      </c>
      <c r="K33" s="14">
        <v>3000.8</v>
      </c>
      <c r="L33" s="14">
        <v>3042.5</v>
      </c>
      <c r="M33" s="14">
        <v>3031.6</v>
      </c>
    </row>
    <row r="34" spans="1:13" x14ac:dyDescent="0.45">
      <c r="A34" s="14">
        <v>32</v>
      </c>
      <c r="B34" s="14">
        <v>269.3</v>
      </c>
      <c r="C34" s="14">
        <v>249.8</v>
      </c>
      <c r="D34" s="14">
        <v>264.5</v>
      </c>
      <c r="E34" s="14">
        <v>2010.2</v>
      </c>
      <c r="F34" s="14">
        <v>2046.8</v>
      </c>
      <c r="G34" s="14">
        <v>2021.5</v>
      </c>
      <c r="H34" s="14">
        <v>2644.2</v>
      </c>
      <c r="I34" s="14">
        <v>2673.7</v>
      </c>
      <c r="J34" s="14">
        <v>2684.4</v>
      </c>
      <c r="K34" s="14">
        <v>3012.6</v>
      </c>
      <c r="L34" s="14">
        <v>3052.8</v>
      </c>
      <c r="M34" s="14">
        <v>3042.1</v>
      </c>
    </row>
    <row r="35" spans="1:13" x14ac:dyDescent="0.45">
      <c r="A35" s="14">
        <v>33</v>
      </c>
      <c r="B35" s="14">
        <v>269.3</v>
      </c>
      <c r="C35" s="14">
        <v>249.8</v>
      </c>
      <c r="D35" s="14">
        <v>264.5</v>
      </c>
      <c r="E35" s="14">
        <v>2011.8</v>
      </c>
      <c r="F35" s="14">
        <v>2046.8</v>
      </c>
      <c r="G35" s="14">
        <v>2021.5</v>
      </c>
      <c r="H35" s="14">
        <v>2646.4</v>
      </c>
      <c r="I35" s="14">
        <v>2675.1</v>
      </c>
      <c r="J35" s="14">
        <v>2686.1</v>
      </c>
      <c r="K35" s="14">
        <v>3023.4</v>
      </c>
      <c r="L35" s="14">
        <v>3062</v>
      </c>
      <c r="M35" s="14">
        <v>3050.9</v>
      </c>
    </row>
    <row r="36" spans="1:13" x14ac:dyDescent="0.45">
      <c r="A36" s="14">
        <v>34</v>
      </c>
      <c r="B36" s="14">
        <v>269.3</v>
      </c>
      <c r="C36" s="14">
        <v>249.8</v>
      </c>
      <c r="D36" s="14">
        <v>264.5</v>
      </c>
      <c r="E36" s="14">
        <v>2013.4</v>
      </c>
      <c r="F36" s="14">
        <v>2046.8</v>
      </c>
      <c r="G36" s="14">
        <v>2021.5</v>
      </c>
      <c r="H36" s="14">
        <v>2648.6</v>
      </c>
      <c r="I36" s="14">
        <v>2676.5</v>
      </c>
      <c r="J36" s="14">
        <v>2687.9</v>
      </c>
      <c r="K36" s="14">
        <v>3033.1</v>
      </c>
      <c r="L36" s="14">
        <v>3071.2</v>
      </c>
      <c r="M36" s="14">
        <v>3058.7</v>
      </c>
    </row>
    <row r="37" spans="1:13" x14ac:dyDescent="0.45">
      <c r="A37" s="14">
        <v>35</v>
      </c>
      <c r="B37" s="14">
        <v>269.3</v>
      </c>
      <c r="C37" s="14">
        <v>249.8</v>
      </c>
      <c r="D37" s="14">
        <v>264.5</v>
      </c>
      <c r="E37" s="14">
        <v>2015</v>
      </c>
      <c r="F37" s="14">
        <v>2046.8</v>
      </c>
      <c r="G37" s="14">
        <v>2021.5</v>
      </c>
      <c r="H37" s="14">
        <v>2651.3</v>
      </c>
      <c r="I37" s="14">
        <v>2677.8</v>
      </c>
      <c r="J37" s="14">
        <v>2689.6</v>
      </c>
      <c r="K37" s="14">
        <v>3044</v>
      </c>
      <c r="L37" s="14">
        <v>3079.8</v>
      </c>
      <c r="M37" s="14">
        <v>3066.6</v>
      </c>
    </row>
    <row r="38" spans="1:13" x14ac:dyDescent="0.45">
      <c r="A38" s="14">
        <v>36</v>
      </c>
      <c r="B38" s="14">
        <v>269.3</v>
      </c>
      <c r="C38" s="14">
        <v>249.8</v>
      </c>
      <c r="D38" s="14">
        <v>264.5</v>
      </c>
      <c r="E38" s="14">
        <v>2016.5</v>
      </c>
      <c r="F38" s="14">
        <v>2046.8</v>
      </c>
      <c r="G38" s="14">
        <v>2021.5</v>
      </c>
      <c r="H38" s="14">
        <v>2655.6</v>
      </c>
      <c r="I38" s="14">
        <v>2679.2</v>
      </c>
      <c r="J38" s="14">
        <v>2691.4</v>
      </c>
      <c r="K38" s="14">
        <v>3056.4</v>
      </c>
      <c r="L38" s="14">
        <v>3089.7</v>
      </c>
      <c r="M38" s="14">
        <v>3075</v>
      </c>
    </row>
    <row r="39" spans="1:13" x14ac:dyDescent="0.45">
      <c r="A39" s="14">
        <v>37</v>
      </c>
      <c r="B39" s="14">
        <v>269.3</v>
      </c>
      <c r="C39" s="14">
        <v>249.8</v>
      </c>
      <c r="D39" s="14">
        <v>264.5</v>
      </c>
      <c r="E39" s="14">
        <v>2018</v>
      </c>
      <c r="F39" s="14">
        <v>2046.8</v>
      </c>
      <c r="G39" s="14">
        <v>2021.5</v>
      </c>
      <c r="H39" s="14">
        <v>2659.6</v>
      </c>
      <c r="I39" s="14">
        <v>2680.6</v>
      </c>
      <c r="J39" s="14">
        <v>2693.7</v>
      </c>
      <c r="K39" s="14">
        <v>3067.7</v>
      </c>
      <c r="L39" s="14">
        <v>3099.5</v>
      </c>
      <c r="M39" s="14">
        <v>3086.4</v>
      </c>
    </row>
    <row r="40" spans="1:13" x14ac:dyDescent="0.45">
      <c r="A40" s="14">
        <v>38</v>
      </c>
      <c r="B40" s="14">
        <v>269.3</v>
      </c>
      <c r="C40" s="14">
        <v>249.8</v>
      </c>
      <c r="D40" s="14">
        <v>264.5</v>
      </c>
      <c r="E40" s="14">
        <v>2019.5</v>
      </c>
      <c r="F40" s="14">
        <v>2046.8</v>
      </c>
      <c r="G40" s="14">
        <v>2021.5</v>
      </c>
      <c r="H40" s="14">
        <v>2663.1</v>
      </c>
      <c r="I40" s="14">
        <v>2680.6</v>
      </c>
      <c r="J40" s="14">
        <v>2696</v>
      </c>
      <c r="K40" s="14">
        <v>3078.1</v>
      </c>
      <c r="L40" s="14">
        <v>3106.8</v>
      </c>
      <c r="M40" s="14">
        <v>3091.3</v>
      </c>
    </row>
    <row r="41" spans="1:13" x14ac:dyDescent="0.45">
      <c r="A41" s="14">
        <v>39</v>
      </c>
      <c r="B41" s="14">
        <v>269.3</v>
      </c>
      <c r="C41" s="14">
        <v>249.8</v>
      </c>
      <c r="D41" s="14">
        <v>264.5</v>
      </c>
      <c r="E41" s="14">
        <v>2021</v>
      </c>
      <c r="F41" s="14">
        <v>2046.8</v>
      </c>
      <c r="G41" s="14">
        <v>2021.5</v>
      </c>
      <c r="H41" s="14">
        <v>2666.5</v>
      </c>
      <c r="I41" s="14">
        <v>2680.6</v>
      </c>
      <c r="J41" s="14">
        <v>2698.4</v>
      </c>
      <c r="K41" s="14">
        <v>3088.9</v>
      </c>
      <c r="L41" s="14">
        <v>3114.7</v>
      </c>
      <c r="M41" s="14">
        <v>3096.7</v>
      </c>
    </row>
    <row r="42" spans="1:13" x14ac:dyDescent="0.45">
      <c r="A42" s="14">
        <v>40</v>
      </c>
      <c r="B42" s="14">
        <v>269.3</v>
      </c>
      <c r="C42" s="14">
        <v>249.8</v>
      </c>
      <c r="D42" s="14">
        <v>264.5</v>
      </c>
      <c r="E42" s="14">
        <v>2022.5</v>
      </c>
      <c r="F42" s="14">
        <v>2046.8</v>
      </c>
      <c r="G42" s="14">
        <v>2021.5</v>
      </c>
      <c r="H42" s="14">
        <v>2669.7</v>
      </c>
      <c r="I42" s="14">
        <v>2680.6</v>
      </c>
      <c r="J42" s="14">
        <v>2699.2</v>
      </c>
      <c r="K42" s="14">
        <v>3099.3</v>
      </c>
      <c r="L42" s="14">
        <v>3122</v>
      </c>
      <c r="M42" s="14">
        <v>3103.2</v>
      </c>
    </row>
    <row r="43" spans="1:13" x14ac:dyDescent="0.45">
      <c r="A43" s="14">
        <v>41</v>
      </c>
      <c r="B43" s="14">
        <v>269.3</v>
      </c>
      <c r="C43" s="14">
        <v>249.8</v>
      </c>
      <c r="D43" s="14">
        <v>264.5</v>
      </c>
      <c r="E43" s="14">
        <v>2024</v>
      </c>
      <c r="F43" s="14">
        <v>2046.8</v>
      </c>
      <c r="G43" s="14">
        <v>2021.5</v>
      </c>
      <c r="H43" s="14">
        <v>2673</v>
      </c>
      <c r="I43" s="14">
        <v>2680.6</v>
      </c>
      <c r="J43" s="14">
        <v>2699.2</v>
      </c>
      <c r="K43" s="14">
        <v>3109.6</v>
      </c>
      <c r="L43" s="14">
        <v>3129.1</v>
      </c>
      <c r="M43" s="14">
        <v>3108.6</v>
      </c>
    </row>
    <row r="44" spans="1:13" x14ac:dyDescent="0.45">
      <c r="A44" s="14">
        <v>42</v>
      </c>
      <c r="B44" s="14">
        <v>269.3</v>
      </c>
      <c r="C44" s="14">
        <v>249.8</v>
      </c>
      <c r="D44" s="14">
        <v>264.5</v>
      </c>
      <c r="E44" s="14">
        <v>2024.9</v>
      </c>
      <c r="F44" s="14">
        <v>2046.8</v>
      </c>
      <c r="G44" s="14">
        <v>2021.5</v>
      </c>
      <c r="H44" s="14">
        <v>2675.2</v>
      </c>
      <c r="I44" s="14">
        <v>2680.6</v>
      </c>
      <c r="J44" s="14">
        <v>2699.2</v>
      </c>
      <c r="K44" s="14">
        <v>3121.9</v>
      </c>
      <c r="L44" s="14">
        <v>3137.8</v>
      </c>
      <c r="M44" s="14">
        <v>3115.5</v>
      </c>
    </row>
    <row r="45" spans="1:13" x14ac:dyDescent="0.45">
      <c r="A45" s="14">
        <v>43</v>
      </c>
      <c r="B45" s="14">
        <v>269.3</v>
      </c>
      <c r="C45" s="14">
        <v>249.8</v>
      </c>
      <c r="D45" s="14">
        <v>264.5</v>
      </c>
      <c r="E45" s="14">
        <v>2024.9</v>
      </c>
      <c r="F45" s="14">
        <v>2046.8</v>
      </c>
      <c r="G45" s="14">
        <v>2021.5</v>
      </c>
      <c r="H45" s="14">
        <v>2675.2</v>
      </c>
      <c r="I45" s="14">
        <v>2680.6</v>
      </c>
      <c r="J45" s="14">
        <v>2699.2</v>
      </c>
      <c r="K45" s="14">
        <v>3123.9</v>
      </c>
      <c r="L45" s="14">
        <v>3140.9</v>
      </c>
      <c r="M45" s="14">
        <v>3119.6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topLeftCell="F1" workbookViewId="0">
      <selection activeCell="F3" sqref="A3:XFD3"/>
    </sheetView>
  </sheetViews>
  <sheetFormatPr defaultColWidth="9" defaultRowHeight="14.25" x14ac:dyDescent="0.45"/>
  <cols>
    <col min="1" max="3" width="12.53125" style="14" customWidth="1"/>
    <col min="4" max="4" width="13.46484375" style="14" customWidth="1"/>
    <col min="5" max="5" width="20" style="14" customWidth="1"/>
    <col min="6" max="6" width="22.53125" style="14" bestFit="1" customWidth="1"/>
    <col min="7" max="7" width="12.53125" style="14" customWidth="1"/>
    <col min="8" max="8" width="13.46484375" style="14" customWidth="1"/>
    <col min="9" max="9" width="20" style="14" customWidth="1"/>
    <col min="10" max="10" width="22.53125" style="14" bestFit="1" customWidth="1"/>
    <col min="11" max="16384" width="9" style="14"/>
  </cols>
  <sheetData>
    <row r="1" spans="1:10" x14ac:dyDescent="0.45">
      <c r="C1" s="53" t="s">
        <v>121</v>
      </c>
      <c r="D1" s="53"/>
      <c r="E1" s="53"/>
      <c r="F1" s="53"/>
      <c r="G1" s="53" t="s">
        <v>122</v>
      </c>
      <c r="H1" s="53"/>
      <c r="I1" s="53"/>
      <c r="J1" s="53"/>
    </row>
    <row r="2" spans="1:10" x14ac:dyDescent="0.45">
      <c r="A2" s="19" t="s">
        <v>1</v>
      </c>
      <c r="B2" s="42" t="s">
        <v>168</v>
      </c>
      <c r="C2" s="19" t="s">
        <v>91</v>
      </c>
      <c r="D2" s="19" t="s">
        <v>93</v>
      </c>
      <c r="E2" s="19" t="s">
        <v>94</v>
      </c>
      <c r="F2" s="19" t="s">
        <v>123</v>
      </c>
      <c r="G2" s="19" t="s">
        <v>91</v>
      </c>
      <c r="H2" s="19" t="s">
        <v>93</v>
      </c>
      <c r="I2" s="19" t="s">
        <v>94</v>
      </c>
      <c r="J2" s="19" t="s">
        <v>123</v>
      </c>
    </row>
    <row r="3" spans="1:10" x14ac:dyDescent="0.45">
      <c r="A3" s="14" t="s">
        <v>9</v>
      </c>
      <c r="C3" s="14">
        <v>15</v>
      </c>
      <c r="D3" s="16">
        <v>365.18175825126542</v>
      </c>
      <c r="E3" s="17">
        <v>3</v>
      </c>
      <c r="F3" s="15">
        <f>IF(COUNT(D3:E3)=2,100*E3/D3,"")</f>
        <v>0.82150872331794644</v>
      </c>
      <c r="G3" s="14">
        <v>15</v>
      </c>
      <c r="H3" s="16">
        <v>364.6</v>
      </c>
      <c r="I3" s="15">
        <v>2.8119999999999998</v>
      </c>
      <c r="J3" s="15">
        <f>IF(COUNT(H3:I3)=2,100*I3/H3,"")</f>
        <v>0.77125617114646183</v>
      </c>
    </row>
    <row r="4" spans="1:10" x14ac:dyDescent="0.45">
      <c r="A4" s="14" t="s">
        <v>10</v>
      </c>
      <c r="C4" s="14">
        <v>24</v>
      </c>
      <c r="D4" s="16">
        <v>485.76645167844134</v>
      </c>
      <c r="E4" s="17">
        <v>6</v>
      </c>
      <c r="F4" s="15">
        <f t="shared" ref="F4:F20" si="0">IF(COUNT(D4:E4)=2,100*E4/D4,"")</f>
        <v>1.2351614606707688</v>
      </c>
      <c r="G4" s="14">
        <v>24</v>
      </c>
      <c r="H4" s="16">
        <v>485.8</v>
      </c>
      <c r="I4" s="15">
        <v>6.4720000000000004</v>
      </c>
      <c r="J4" s="15">
        <f t="shared" ref="J4:J20" si="1">IF(COUNT(H4:I4)=2,100*I4/H4,"")</f>
        <v>1.3322354878550844</v>
      </c>
    </row>
    <row r="5" spans="1:10" x14ac:dyDescent="0.45">
      <c r="A5" s="14" t="s">
        <v>11</v>
      </c>
      <c r="C5" s="14">
        <v>34</v>
      </c>
      <c r="D5" s="16">
        <v>292.58361957421471</v>
      </c>
      <c r="E5" s="17">
        <v>1</v>
      </c>
      <c r="F5" s="15">
        <f t="shared" si="0"/>
        <v>0.34178263344176962</v>
      </c>
      <c r="G5" s="14">
        <v>34</v>
      </c>
      <c r="H5" s="14">
        <v>292.60000000000002</v>
      </c>
      <c r="I5" s="14">
        <v>1.7170000000000001</v>
      </c>
      <c r="J5" s="15">
        <f t="shared" si="1"/>
        <v>0.58680792891319211</v>
      </c>
    </row>
    <row r="6" spans="1:10" x14ac:dyDescent="0.45">
      <c r="F6" s="15" t="str">
        <f t="shared" si="0"/>
        <v/>
      </c>
      <c r="J6" s="15" t="str">
        <f t="shared" si="1"/>
        <v/>
      </c>
    </row>
    <row r="7" spans="1:10" x14ac:dyDescent="0.45">
      <c r="F7" s="15" t="str">
        <f t="shared" si="0"/>
        <v/>
      </c>
      <c r="J7" s="15" t="str">
        <f t="shared" si="1"/>
        <v/>
      </c>
    </row>
    <row r="8" spans="1:10" x14ac:dyDescent="0.45">
      <c r="F8" s="15" t="str">
        <f t="shared" si="0"/>
        <v/>
      </c>
      <c r="J8" s="15" t="str">
        <f t="shared" si="1"/>
        <v/>
      </c>
    </row>
    <row r="9" spans="1:10" x14ac:dyDescent="0.45">
      <c r="F9" s="15" t="str">
        <f t="shared" si="0"/>
        <v/>
      </c>
      <c r="J9" s="15" t="str">
        <f t="shared" si="1"/>
        <v/>
      </c>
    </row>
    <row r="10" spans="1:10" x14ac:dyDescent="0.45">
      <c r="F10" s="15" t="str">
        <f t="shared" si="0"/>
        <v/>
      </c>
      <c r="J10" s="15" t="str">
        <f t="shared" si="1"/>
        <v/>
      </c>
    </row>
    <row r="11" spans="1:10" x14ac:dyDescent="0.45">
      <c r="F11" s="15" t="str">
        <f t="shared" si="0"/>
        <v/>
      </c>
      <c r="J11" s="15" t="str">
        <f t="shared" si="1"/>
        <v/>
      </c>
    </row>
    <row r="12" spans="1:10" x14ac:dyDescent="0.45">
      <c r="F12" s="15" t="str">
        <f t="shared" si="0"/>
        <v/>
      </c>
      <c r="J12" s="15" t="str">
        <f t="shared" si="1"/>
        <v/>
      </c>
    </row>
    <row r="13" spans="1:10" x14ac:dyDescent="0.45">
      <c r="F13" s="15" t="str">
        <f t="shared" si="0"/>
        <v/>
      </c>
      <c r="J13" s="15" t="str">
        <f t="shared" si="1"/>
        <v/>
      </c>
    </row>
    <row r="14" spans="1:10" x14ac:dyDescent="0.45">
      <c r="F14" s="15" t="str">
        <f t="shared" si="0"/>
        <v/>
      </c>
      <c r="J14" s="15" t="str">
        <f t="shared" si="1"/>
        <v/>
      </c>
    </row>
    <row r="15" spans="1:10" x14ac:dyDescent="0.45">
      <c r="F15" s="15" t="str">
        <f t="shared" si="0"/>
        <v/>
      </c>
      <c r="J15" s="15" t="str">
        <f t="shared" si="1"/>
        <v/>
      </c>
    </row>
    <row r="16" spans="1:10" x14ac:dyDescent="0.45">
      <c r="F16" s="15" t="str">
        <f t="shared" si="0"/>
        <v/>
      </c>
      <c r="J16" s="15" t="str">
        <f t="shared" si="1"/>
        <v/>
      </c>
    </row>
    <row r="17" spans="6:10" x14ac:dyDescent="0.45">
      <c r="F17" s="15" t="str">
        <f t="shared" si="0"/>
        <v/>
      </c>
      <c r="J17" s="15" t="str">
        <f t="shared" si="1"/>
        <v/>
      </c>
    </row>
    <row r="18" spans="6:10" x14ac:dyDescent="0.45">
      <c r="F18" s="15" t="str">
        <f t="shared" si="0"/>
        <v/>
      </c>
      <c r="J18" s="15" t="str">
        <f t="shared" si="1"/>
        <v/>
      </c>
    </row>
    <row r="19" spans="6:10" x14ac:dyDescent="0.45">
      <c r="F19" s="15" t="str">
        <f t="shared" si="0"/>
        <v/>
      </c>
      <c r="J19" s="15" t="str">
        <f t="shared" si="1"/>
        <v/>
      </c>
    </row>
    <row r="20" spans="6:10" x14ac:dyDescent="0.45">
      <c r="F20" s="15" t="str">
        <f t="shared" si="0"/>
        <v/>
      </c>
      <c r="J20" s="15" t="str">
        <f t="shared" si="1"/>
        <v/>
      </c>
    </row>
    <row r="26" spans="6:10" x14ac:dyDescent="0.45">
      <c r="F26" s="18"/>
      <c r="J26" s="18"/>
    </row>
    <row r="28" spans="6:10" x14ac:dyDescent="0.45">
      <c r="F28" s="17"/>
      <c r="J28" s="17"/>
    </row>
  </sheetData>
  <mergeCells count="2">
    <mergeCell ref="C1:F1"/>
    <mergeCell ref="G1:J1"/>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Lists!$L$2:$L$4</xm:f>
          </x14:formula1>
          <xm:sqref>A3:B11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selection activeCell="E1" sqref="E1:E3"/>
    </sheetView>
  </sheetViews>
  <sheetFormatPr defaultColWidth="9.1328125" defaultRowHeight="14.25" x14ac:dyDescent="0.45"/>
  <cols>
    <col min="1" max="1" width="38.53125" bestFit="1" customWidth="1"/>
    <col min="2" max="2" width="17.1328125" bestFit="1" customWidth="1"/>
    <col min="3" max="3" width="20.53125" bestFit="1" customWidth="1"/>
    <col min="4" max="6" width="17.1328125" customWidth="1"/>
    <col min="7" max="7" width="21.6640625" bestFit="1" customWidth="1"/>
    <col min="8" max="10" width="17.1328125" customWidth="1"/>
    <col min="11" max="11" width="10.86328125" bestFit="1" customWidth="1"/>
  </cols>
  <sheetData>
    <row r="1" spans="1:14" s="1" customFormat="1" x14ac:dyDescent="0.45">
      <c r="A1" s="1" t="s">
        <v>12</v>
      </c>
      <c r="B1" s="1" t="s">
        <v>16</v>
      </c>
      <c r="C1" s="1" t="s">
        <v>44</v>
      </c>
      <c r="D1" s="1" t="s">
        <v>52</v>
      </c>
      <c r="E1" s="1" t="s">
        <v>153</v>
      </c>
      <c r="F1" s="1" t="s">
        <v>53</v>
      </c>
      <c r="G1" s="1" t="s">
        <v>54</v>
      </c>
      <c r="H1" s="1" t="s">
        <v>22</v>
      </c>
      <c r="I1" s="1" t="s">
        <v>20</v>
      </c>
      <c r="J1" s="1" t="s">
        <v>21</v>
      </c>
      <c r="K1" s="1" t="s">
        <v>92</v>
      </c>
      <c r="L1" s="1" t="s">
        <v>1</v>
      </c>
      <c r="M1" s="1" t="s">
        <v>141</v>
      </c>
      <c r="N1" s="1" t="s">
        <v>142</v>
      </c>
    </row>
    <row r="2" spans="1:14" x14ac:dyDescent="0.45">
      <c r="A2" t="s">
        <v>13</v>
      </c>
      <c r="B2" t="s">
        <v>17</v>
      </c>
      <c r="C2" t="s">
        <v>45</v>
      </c>
      <c r="D2" t="s">
        <v>56</v>
      </c>
      <c r="E2" t="s">
        <v>45</v>
      </c>
      <c r="F2" t="s">
        <v>62</v>
      </c>
      <c r="G2" t="s">
        <v>63</v>
      </c>
      <c r="H2" t="s">
        <v>40</v>
      </c>
      <c r="I2" t="s">
        <v>25</v>
      </c>
      <c r="J2" t="s">
        <v>30</v>
      </c>
      <c r="K2" t="s">
        <v>8</v>
      </c>
      <c r="L2" t="s">
        <v>9</v>
      </c>
      <c r="M2" t="s">
        <v>45</v>
      </c>
      <c r="N2" t="s">
        <v>143</v>
      </c>
    </row>
    <row r="3" spans="1:14" x14ac:dyDescent="0.45">
      <c r="A3" t="s">
        <v>14</v>
      </c>
      <c r="B3" t="s">
        <v>18</v>
      </c>
      <c r="C3" t="s">
        <v>6</v>
      </c>
      <c r="D3" t="s">
        <v>57</v>
      </c>
      <c r="E3" t="s">
        <v>6</v>
      </c>
      <c r="F3" t="s">
        <v>61</v>
      </c>
      <c r="G3" t="s">
        <v>64</v>
      </c>
      <c r="H3" t="s">
        <v>41</v>
      </c>
      <c r="I3" t="s">
        <v>23</v>
      </c>
      <c r="J3" t="s">
        <v>29</v>
      </c>
      <c r="K3" t="s">
        <v>9</v>
      </c>
      <c r="L3" t="s">
        <v>10</v>
      </c>
      <c r="M3" t="s">
        <v>6</v>
      </c>
      <c r="N3" t="s">
        <v>144</v>
      </c>
    </row>
    <row r="4" spans="1:14" x14ac:dyDescent="0.45">
      <c r="A4" t="s">
        <v>15</v>
      </c>
      <c r="B4" t="s">
        <v>33</v>
      </c>
      <c r="C4" t="s">
        <v>111</v>
      </c>
      <c r="D4" t="s">
        <v>58</v>
      </c>
      <c r="F4" t="s">
        <v>39</v>
      </c>
      <c r="G4" t="s">
        <v>65</v>
      </c>
      <c r="H4" t="s">
        <v>42</v>
      </c>
      <c r="I4" t="s">
        <v>24</v>
      </c>
      <c r="K4" t="s">
        <v>10</v>
      </c>
      <c r="L4" t="s">
        <v>11</v>
      </c>
      <c r="M4" t="s">
        <v>133</v>
      </c>
    </row>
    <row r="5" spans="1:14" x14ac:dyDescent="0.45">
      <c r="A5" t="s">
        <v>35</v>
      </c>
      <c r="B5" t="s">
        <v>38</v>
      </c>
      <c r="D5" t="s">
        <v>39</v>
      </c>
      <c r="G5" t="s">
        <v>59</v>
      </c>
      <c r="H5" t="s">
        <v>46</v>
      </c>
      <c r="I5" t="s">
        <v>26</v>
      </c>
      <c r="K5" t="s">
        <v>11</v>
      </c>
    </row>
    <row r="6" spans="1:14" x14ac:dyDescent="0.45">
      <c r="A6" t="s">
        <v>34</v>
      </c>
      <c r="B6" t="s">
        <v>39</v>
      </c>
      <c r="I6" t="s">
        <v>27</v>
      </c>
    </row>
    <row r="7" spans="1:14" x14ac:dyDescent="0.45">
      <c r="A7" t="s">
        <v>19</v>
      </c>
      <c r="I7" t="s">
        <v>28</v>
      </c>
    </row>
    <row r="8" spans="1:14" x14ac:dyDescent="0.45">
      <c r="A8" t="s">
        <v>36</v>
      </c>
      <c r="I8" t="s">
        <v>43</v>
      </c>
    </row>
    <row r="9" spans="1:14" x14ac:dyDescent="0.45">
      <c r="A9" t="s">
        <v>37</v>
      </c>
    </row>
    <row r="10" spans="1:14" x14ac:dyDescent="0.45">
      <c r="A10" t="s">
        <v>17</v>
      </c>
    </row>
    <row r="11" spans="1:14" x14ac:dyDescent="0.45">
      <c r="A11" t="s">
        <v>66</v>
      </c>
    </row>
    <row r="12" spans="1:14" x14ac:dyDescent="0.45">
      <c r="A12" t="s">
        <v>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E25" sqref="A1:XFD1048576"/>
    </sheetView>
  </sheetViews>
  <sheetFormatPr defaultColWidth="8.86328125" defaultRowHeight="14.25" x14ac:dyDescent="0.45"/>
  <cols>
    <col min="1" max="1" width="28.1328125" customWidth="1"/>
    <col min="2" max="2" width="6.53125" bestFit="1" customWidth="1"/>
    <col min="3" max="3" width="10.46484375" bestFit="1" customWidth="1"/>
    <col min="4" max="4" width="5.33203125" bestFit="1" customWidth="1"/>
    <col min="5" max="5" width="11.33203125" bestFit="1" customWidth="1"/>
  </cols>
  <sheetData>
    <row r="1" spans="1:5" x14ac:dyDescent="0.45">
      <c r="A1" t="s">
        <v>112</v>
      </c>
      <c r="B1" t="s">
        <v>113</v>
      </c>
      <c r="C1" t="s">
        <v>114</v>
      </c>
      <c r="D1" t="s">
        <v>115</v>
      </c>
      <c r="E1" t="s">
        <v>116</v>
      </c>
    </row>
    <row r="2" spans="1:5" x14ac:dyDescent="0.45">
      <c r="A2" t="s">
        <v>117</v>
      </c>
      <c r="B2" t="s">
        <v>124</v>
      </c>
      <c r="C2" s="41" t="s">
        <v>118</v>
      </c>
      <c r="D2" t="s">
        <v>119</v>
      </c>
      <c r="E2" t="s">
        <v>120</v>
      </c>
    </row>
    <row r="3" spans="1:5" x14ac:dyDescent="0.45">
      <c r="A3" t="s">
        <v>127</v>
      </c>
      <c r="B3" t="s">
        <v>128</v>
      </c>
      <c r="C3" s="41" t="s">
        <v>129</v>
      </c>
      <c r="D3" t="s">
        <v>119</v>
      </c>
      <c r="E3" t="s">
        <v>134</v>
      </c>
    </row>
    <row r="4" spans="1:5" x14ac:dyDescent="0.45">
      <c r="A4" t="s">
        <v>135</v>
      </c>
      <c r="B4" t="s">
        <v>136</v>
      </c>
      <c r="C4" s="41" t="s">
        <v>137</v>
      </c>
      <c r="D4" t="s">
        <v>119</v>
      </c>
      <c r="E4" t="s">
        <v>145</v>
      </c>
    </row>
    <row r="5" spans="1:5" x14ac:dyDescent="0.45">
      <c r="A5" t="s">
        <v>150</v>
      </c>
      <c r="B5" t="s">
        <v>151</v>
      </c>
      <c r="C5" s="41" t="s">
        <v>148</v>
      </c>
      <c r="D5" t="s">
        <v>119</v>
      </c>
      <c r="E5" t="s">
        <v>149</v>
      </c>
    </row>
    <row r="6" spans="1:5" x14ac:dyDescent="0.45">
      <c r="A6" t="s">
        <v>155</v>
      </c>
      <c r="B6" t="s">
        <v>156</v>
      </c>
      <c r="C6" s="41" t="s">
        <v>157</v>
      </c>
      <c r="D6" t="s">
        <v>119</v>
      </c>
      <c r="E6" t="s">
        <v>158</v>
      </c>
    </row>
    <row r="7" spans="1:5" x14ac:dyDescent="0.45">
      <c r="C7" s="41"/>
    </row>
    <row r="8" spans="1:5" x14ac:dyDescent="0.45">
      <c r="C8" s="41"/>
    </row>
    <row r="9" spans="1:5" x14ac:dyDescent="0.45">
      <c r="C9" s="41"/>
    </row>
    <row r="10" spans="1:5" x14ac:dyDescent="0.45">
      <c r="C10" s="41"/>
    </row>
    <row r="11" spans="1:5" x14ac:dyDescent="0.45">
      <c r="C11" s="41"/>
    </row>
    <row r="12" spans="1:5" x14ac:dyDescent="0.45">
      <c r="C12" s="41"/>
    </row>
    <row r="13" spans="1:5" x14ac:dyDescent="0.45">
      <c r="C13" s="41"/>
    </row>
    <row r="14" spans="1:5" x14ac:dyDescent="0.45">
      <c r="C14" s="41"/>
    </row>
    <row r="15" spans="1:5" x14ac:dyDescent="0.45">
      <c r="C15" s="41"/>
    </row>
    <row r="16" spans="1:5" x14ac:dyDescent="0.45">
      <c r="C16" s="41"/>
    </row>
    <row r="17" spans="3:3" x14ac:dyDescent="0.45">
      <c r="C17" s="41"/>
    </row>
    <row r="18" spans="3:3" x14ac:dyDescent="0.45">
      <c r="C18" s="41"/>
    </row>
    <row r="19" spans="3:3" x14ac:dyDescent="0.45">
      <c r="C19" s="41"/>
    </row>
    <row r="20" spans="3:3" x14ac:dyDescent="0.45">
      <c r="C20" s="41"/>
    </row>
    <row r="21" spans="3:3" x14ac:dyDescent="0.45">
      <c r="C21" s="41"/>
    </row>
    <row r="22" spans="3:3" x14ac:dyDescent="0.45">
      <c r="C22" s="41"/>
    </row>
    <row r="23" spans="3:3" x14ac:dyDescent="0.45">
      <c r="C23" s="41"/>
    </row>
    <row r="24" spans="3:3" x14ac:dyDescent="0.45">
      <c r="C24" s="41"/>
    </row>
    <row r="25" spans="3:3" x14ac:dyDescent="0.45">
      <c r="C25" s="41"/>
    </row>
    <row r="26" spans="3:3" x14ac:dyDescent="0.45">
      <c r="C26" s="41"/>
    </row>
    <row r="27" spans="3:3" x14ac:dyDescent="0.45">
      <c r="C27" s="41"/>
    </row>
    <row r="28" spans="3:3" x14ac:dyDescent="0.45">
      <c r="C28" s="41"/>
    </row>
    <row r="29" spans="3:3" x14ac:dyDescent="0.45">
      <c r="C29" s="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Start here</vt:lpstr>
      <vt:lpstr>Options</vt:lpstr>
      <vt:lpstr>Inoculum</vt:lpstr>
      <vt:lpstr>TS and VS</vt:lpstr>
      <vt:lpstr>Setup</vt:lpstr>
      <vt:lpstr>Biogas</vt:lpstr>
      <vt:lpstr>BMP</vt:lpstr>
      <vt:lpstr>Lists</vt:lpstr>
      <vt:lpstr>ChangeLog</vt:lpstr>
      <vt:lpstr>Data ChangeLog</vt:lpstr>
    </vt:vector>
  </TitlesOfParts>
  <Company>Aarhus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Sasha D. Hafner</dc:creator>
  <cp:lastModifiedBy>Sasha D. Hafner</cp:lastModifiedBy>
  <dcterms:created xsi:type="dcterms:W3CDTF">2018-08-05T17:16:25Z</dcterms:created>
  <dcterms:modified xsi:type="dcterms:W3CDTF">2019-03-25T12:18:22Z</dcterms:modified>
</cp:coreProperties>
</file>