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2750" yWindow="150" windowWidth="11010" windowHeight="4830" firstSheet="2" activeTab="5"/>
  </bookViews>
  <sheets>
    <sheet name="IniCompo" sheetId="6" r:id="rId1"/>
    <sheet name="Compo" sheetId="13" r:id="rId2"/>
    <sheet name="DM_VS_COD" sheetId="11" r:id="rId3"/>
    <sheet name="IniMass" sheetId="1" r:id="rId4"/>
    <sheet name="Mass" sheetId="12" r:id="rId5"/>
    <sheet name="Gas_volume" sheetId="2" r:id="rId6"/>
    <sheet name="Gas_composition" sheetId="5" r:id="rId7"/>
    <sheet name="Scum_layer" sheetId="10" r:id="rId8"/>
    <sheet name="GC_standard" sheetId="7" r:id="rId9"/>
    <sheet name="pH" sheetId="8" r:id="rId10"/>
    <sheet name="temp" sheetId="9" r:id="rId11"/>
  </sheets>
  <definedNames>
    <definedName name="_xlnm._FilterDatabase" localSheetId="5" hidden="1">Gas_volume!$A$1:$K$1263</definedName>
  </definedNames>
  <calcPr calcId="145621"/>
</workbook>
</file>

<file path=xl/calcChain.xml><?xml version="1.0" encoding="utf-8"?>
<calcChain xmlns="http://schemas.openxmlformats.org/spreadsheetml/2006/main">
  <c r="G4" i="6" l="1"/>
  <c r="F4" i="6"/>
  <c r="G14" i="11" l="1"/>
  <c r="H14" i="11" s="1"/>
  <c r="I14" i="11" s="1"/>
  <c r="J14" i="11" s="1"/>
  <c r="K14" i="11" s="1"/>
  <c r="H13" i="11"/>
  <c r="I13" i="11" s="1"/>
  <c r="J13" i="11" s="1"/>
  <c r="K13" i="11" s="1"/>
  <c r="G13" i="11"/>
  <c r="G12" i="11"/>
  <c r="H12" i="11" s="1"/>
  <c r="I12" i="11" s="1"/>
  <c r="J12" i="11" s="1"/>
  <c r="K12" i="11" s="1"/>
  <c r="G11" i="11"/>
  <c r="H11" i="11" s="1"/>
  <c r="I11" i="11" s="1"/>
  <c r="J11" i="11" s="1"/>
  <c r="K11" i="11" s="1"/>
  <c r="G10" i="11"/>
  <c r="H10" i="11" s="1"/>
  <c r="I10" i="11" s="1"/>
  <c r="J10" i="11" s="1"/>
  <c r="K10" i="11" s="1"/>
  <c r="H9" i="11"/>
  <c r="I9" i="11" s="1"/>
  <c r="J9" i="11" s="1"/>
  <c r="K9" i="11" s="1"/>
  <c r="G9" i="11"/>
  <c r="G8" i="11"/>
  <c r="H8" i="11" s="1"/>
  <c r="I8" i="11" s="1"/>
  <c r="J8" i="11" s="1"/>
  <c r="K8" i="11" s="1"/>
  <c r="G7" i="11"/>
  <c r="H7" i="11" s="1"/>
  <c r="I7" i="11" s="1"/>
  <c r="J7" i="11" s="1"/>
  <c r="K7" i="11" s="1"/>
  <c r="G6" i="11"/>
  <c r="H6" i="11" s="1"/>
  <c r="I6" i="11" s="1"/>
  <c r="J6" i="11" s="1"/>
  <c r="K6" i="11" s="1"/>
  <c r="H5" i="11"/>
  <c r="I5" i="11" s="1"/>
  <c r="J5" i="11" s="1"/>
  <c r="K5" i="11" s="1"/>
  <c r="G5" i="11"/>
  <c r="G4" i="11"/>
  <c r="H4" i="11" s="1"/>
  <c r="I4" i="11" s="1"/>
  <c r="J4" i="11" s="1"/>
  <c r="K4" i="11" s="1"/>
  <c r="G3" i="11"/>
  <c r="H3" i="11" s="1"/>
  <c r="I3" i="11" s="1"/>
  <c r="J3" i="11" s="1"/>
  <c r="K3" i="11" s="1"/>
  <c r="T17" i="1" l="1"/>
  <c r="T18" i="1"/>
  <c r="T19" i="1"/>
  <c r="T20" i="1"/>
  <c r="T21" i="1"/>
  <c r="T22" i="1"/>
  <c r="T23" i="1"/>
  <c r="T24" i="1"/>
  <c r="T25" i="1"/>
  <c r="T26" i="1"/>
  <c r="T27" i="1"/>
  <c r="T16" i="1"/>
</calcChain>
</file>

<file path=xl/sharedStrings.xml><?xml version="1.0" encoding="utf-8"?>
<sst xmlns="http://schemas.openxmlformats.org/spreadsheetml/2006/main" count="2532" uniqueCount="186">
  <si>
    <t>Treatment</t>
  </si>
  <si>
    <t>I</t>
  </si>
  <si>
    <t>Ref</t>
  </si>
  <si>
    <t>bottle</t>
  </si>
  <si>
    <t>treat</t>
  </si>
  <si>
    <t>Date</t>
  </si>
  <si>
    <t>date</t>
  </si>
  <si>
    <t>time</t>
  </si>
  <si>
    <t>Time</t>
  </si>
  <si>
    <t>Bottle number</t>
  </si>
  <si>
    <t>Total wet biogas (mL)</t>
  </si>
  <si>
    <t>CH4 (area units)</t>
  </si>
  <si>
    <t>CO2 (area units)</t>
  </si>
  <si>
    <t>Bottle ID</t>
  </si>
  <si>
    <t>Digestate</t>
  </si>
  <si>
    <t>Cellulose</t>
  </si>
  <si>
    <t>Buffer</t>
  </si>
  <si>
    <t>Tare</t>
  </si>
  <si>
    <t>Full bottle + cap, before pH</t>
  </si>
  <si>
    <t>Full bottle + cap, after pH</t>
  </si>
  <si>
    <t>aCH4</t>
  </si>
  <si>
    <t>aCO2</t>
  </si>
  <si>
    <t>Substrate</t>
  </si>
  <si>
    <t>subst</t>
  </si>
  <si>
    <t>cellu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</si>
  <si>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</si>
  <si>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</si>
  <si>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</si>
  <si>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</si>
  <si>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</si>
  <si>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</si>
  <si>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</si>
  <si>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</si>
  <si>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</si>
  <si>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</si>
  <si>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</si>
  <si>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</si>
  <si>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</si>
  <si>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</si>
  <si>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</si>
  <si>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inoc</t>
  </si>
  <si>
    <t>buff</t>
  </si>
  <si>
    <t>fss</t>
  </si>
  <si>
    <t>sss</t>
  </si>
  <si>
    <t>Fresh Separated solids</t>
  </si>
  <si>
    <t>Stored Separated solids</t>
  </si>
  <si>
    <t>water</t>
  </si>
  <si>
    <t>Area</t>
  </si>
  <si>
    <t>vol.inj.CO2</t>
  </si>
  <si>
    <t>st.a.CO2</t>
  </si>
  <si>
    <t>vol.inj.CH4</t>
  </si>
  <si>
    <t>st.a.CH4</t>
  </si>
  <si>
    <t>No standard left</t>
  </si>
  <si>
    <r>
      <t xml:space="preserve">Volume </t>
    </r>
    <r>
      <rPr>
        <sz val="10"/>
        <rFont val="Calibri"/>
        <family val="2"/>
      </rPr>
      <t>μmol</t>
    </r>
  </si>
  <si>
    <t>con.CO2</t>
  </si>
  <si>
    <t>con.CH4</t>
  </si>
  <si>
    <t>Concentration CO2 %</t>
  </si>
  <si>
    <t>Concentration CH4 %</t>
  </si>
  <si>
    <t>Standard curve made with pure CO2 and CH4, injected volume calculated from dilution ratio, area mesured in triplicates</t>
  </si>
  <si>
    <t>volWbg</t>
  </si>
  <si>
    <t>Volmes in mL :: volume.mL</t>
  </si>
  <si>
    <t>tare</t>
  </si>
  <si>
    <t>total1</t>
  </si>
  <si>
    <t>total</t>
  </si>
  <si>
    <t>DM (g/g wet)</t>
  </si>
  <si>
    <t>DM sd</t>
  </si>
  <si>
    <t>VS (g/g of DM)</t>
  </si>
  <si>
    <t>VS sd</t>
  </si>
  <si>
    <t>ts</t>
  </si>
  <si>
    <t>ts.sd</t>
  </si>
  <si>
    <t>vs.ts</t>
  </si>
  <si>
    <t>vs.ts.sd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</si>
  <si>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</si>
  <si>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</si>
  <si>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</si>
  <si>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</si>
  <si>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</si>
  <si>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</si>
  <si>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</si>
  <si>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</si>
  <si>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</si>
  <si>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D+F</t>
  </si>
  <si>
    <t>S+F</t>
  </si>
  <si>
    <t>Ss+F</t>
  </si>
  <si>
    <t>D+F+Ss</t>
  </si>
  <si>
    <t>feed</t>
  </si>
  <si>
    <t>dig</t>
  </si>
  <si>
    <t>Full bottle + cap, after pH and flush n</t>
  </si>
  <si>
    <t>total2</t>
  </si>
  <si>
    <t>Pig manure</t>
  </si>
  <si>
    <t>man</t>
  </si>
  <si>
    <t>Brewery waste</t>
  </si>
  <si>
    <t>Jaka bov</t>
  </si>
  <si>
    <t>Slaughterhouse</t>
  </si>
  <si>
    <t>brw</t>
  </si>
  <si>
    <t>jbo</t>
  </si>
  <si>
    <t>slg</t>
  </si>
  <si>
    <t>I+D</t>
  </si>
  <si>
    <t>I+Ss</t>
  </si>
  <si>
    <t>pH</t>
  </si>
  <si>
    <t>13:00</t>
  </si>
  <si>
    <t>14:00</t>
  </si>
  <si>
    <t>11:00</t>
  </si>
  <si>
    <t>19-06-2014</t>
  </si>
  <si>
    <t>12-06-2014</t>
  </si>
  <si>
    <t>10:00</t>
  </si>
  <si>
    <t>Start Time</t>
  </si>
  <si>
    <t>13:30</t>
  </si>
  <si>
    <t>16:00</t>
  </si>
  <si>
    <t>Masses in g : Mass.g</t>
  </si>
  <si>
    <t xml:space="preserve">Water=key word </t>
  </si>
  <si>
    <t>Inoculum = key word</t>
  </si>
  <si>
    <t>All other substrates and inocula here, masses in g</t>
  </si>
  <si>
    <t>All BMP substrates mass ing</t>
  </si>
  <si>
    <t>Experience</t>
  </si>
  <si>
    <t>exp</t>
  </si>
  <si>
    <t>bmp</t>
  </si>
  <si>
    <t>batch</t>
  </si>
  <si>
    <t>05-06-2014</t>
  </si>
  <si>
    <t>07-06-2014</t>
  </si>
  <si>
    <t>09-06-2014</t>
  </si>
  <si>
    <t>08-06-2014</t>
  </si>
  <si>
    <t>10-06-2014</t>
  </si>
  <si>
    <t>11-06-2014</t>
  </si>
  <si>
    <t>14-06-2014</t>
  </si>
  <si>
    <t>16-06-2014</t>
  </si>
  <si>
    <t>21-06-2014</t>
  </si>
  <si>
    <t>26-06-2014</t>
  </si>
  <si>
    <t>30-06-2014</t>
  </si>
  <si>
    <t>03-07-2014</t>
  </si>
  <si>
    <t>23-06-2014</t>
  </si>
  <si>
    <t>10-07-2014</t>
  </si>
  <si>
    <t>9:00</t>
  </si>
  <si>
    <t>01-07-2014</t>
  </si>
  <si>
    <t>11-07-2014</t>
  </si>
  <si>
    <t>12:15</t>
  </si>
  <si>
    <t>13-07-2014</t>
  </si>
  <si>
    <t>17-07-2014</t>
  </si>
  <si>
    <t>st</t>
  </si>
  <si>
    <t>24-07-2014</t>
  </si>
  <si>
    <t>28-07-2014</t>
  </si>
  <si>
    <t>h</t>
  </si>
  <si>
    <t>Upper Layer hight in mm</t>
  </si>
  <si>
    <t>15-07-2014</t>
  </si>
  <si>
    <t>31-07-2014</t>
  </si>
  <si>
    <t>14-08-2014</t>
  </si>
  <si>
    <t>St</t>
  </si>
  <si>
    <t>28-08-2014</t>
  </si>
  <si>
    <t>06-10-2014</t>
  </si>
  <si>
    <t>10:45</t>
  </si>
  <si>
    <t>VS g/kg</t>
  </si>
  <si>
    <t>Expected COD g/kg</t>
  </si>
  <si>
    <t>exp COD in mg/L</t>
  </si>
  <si>
    <t>dilution ratio</t>
  </si>
  <si>
    <t>g into 1L</t>
  </si>
  <si>
    <t>cod</t>
  </si>
  <si>
    <t>cod.sd</t>
  </si>
  <si>
    <t>COD sd</t>
  </si>
  <si>
    <t>Feed = key word : all substrates composing feed btw inoc and feed</t>
  </si>
  <si>
    <t>13-10-2014</t>
  </si>
  <si>
    <t>COD (mg/g)</t>
  </si>
  <si>
    <t>28-10-2014</t>
  </si>
  <si>
    <t>Masses in g :: mass.g</t>
  </si>
  <si>
    <t>bottle numer</t>
  </si>
  <si>
    <t>Mass (g)</t>
  </si>
  <si>
    <t>mass</t>
  </si>
  <si>
    <t>COD(g/kg)</t>
  </si>
  <si>
    <t>02-12-2014</t>
  </si>
  <si>
    <t>9:45</t>
  </si>
  <si>
    <t>19-12-2014</t>
  </si>
  <si>
    <t>10:30</t>
  </si>
  <si>
    <t>25-04-2015</t>
  </si>
  <si>
    <t>20:40</t>
  </si>
  <si>
    <t>xDM</t>
  </si>
  <si>
    <t>xVS</t>
  </si>
  <si>
    <t>VS (g/g wet)</t>
  </si>
  <si>
    <t>sd.xDM</t>
  </si>
  <si>
    <t>sd.xVS</t>
  </si>
  <si>
    <t>xCOD</t>
  </si>
  <si>
    <t>sd.xCOD</t>
  </si>
  <si>
    <t>n_DM</t>
  </si>
  <si>
    <t>n_VS</t>
  </si>
  <si>
    <t>n_COD</t>
  </si>
  <si>
    <t>s</t>
  </si>
  <si>
    <t>11-08-2015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</si>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</sst>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2" borderId="0" applyNumberFormat="0" applyBorder="0" applyAlignment="0" applyProtection="0"/>
  </cellStyleXfs>
  <cellXfs count="106">
    <xf numFmtId="0" fontId="0" fillId="0" borderId="0" xfId="0"/>
    <xf numFmtId="0" fontId="2" fillId="0" borderId="0" xfId="0" applyFont="1" applyBorder="1" applyAlignment="1">
      <alignment horizontal="center"/>
    </xf>
    <xf numFmtId="164" fontId="0" fillId="0" borderId="0" xfId="0" applyNumberFormat="1" applyBorder="1"/>
    <xf numFmtId="165" fontId="0" fillId="0" borderId="0" xfId="0" applyNumberForma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0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1" fontId="0" fillId="0" borderId="0" xfId="0" applyNumberFormat="1"/>
    <xf numFmtId="0" fontId="0" fillId="0" borderId="0" xfId="0" applyBorder="1"/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1" fontId="0" fillId="0" borderId="0" xfId="0" applyNumberFormat="1" applyFill="1" applyBorder="1" applyAlignment="1">
      <alignment horizontal="right"/>
    </xf>
    <xf numFmtId="1" fontId="0" fillId="0" borderId="0" xfId="0" applyNumberFormat="1" applyFill="1" applyBorder="1"/>
    <xf numFmtId="1" fontId="5" fillId="0" borderId="0" xfId="0" applyNumberFormat="1" applyFont="1" applyFill="1" applyBorder="1"/>
    <xf numFmtId="164" fontId="0" fillId="0" borderId="0" xfId="0" applyNumberFormat="1" applyAlignment="1">
      <alignment horizontal="center"/>
    </xf>
    <xf numFmtId="49" fontId="0" fillId="0" borderId="0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6" fillId="0" borderId="0" xfId="1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6" xfId="0" applyBorder="1" applyAlignment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49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22" fontId="0" fillId="0" borderId="0" xfId="0" applyNumberFormat="1"/>
    <xf numFmtId="49" fontId="0" fillId="0" borderId="7" xfId="0" applyNumberFormat="1" applyFill="1" applyBorder="1" applyAlignment="1">
      <alignment horizontal="center"/>
    </xf>
    <xf numFmtId="49" fontId="0" fillId="0" borderId="8" xfId="0" applyNumberFormat="1" applyFill="1" applyBorder="1" applyAlignment="1">
      <alignment horizontal="center"/>
    </xf>
    <xf numFmtId="49" fontId="0" fillId="0" borderId="9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0" borderId="0" xfId="0" applyNumberFormat="1" applyFill="1" applyBorder="1" applyAlignment="1">
      <alignment horizontal="center" wrapText="1"/>
    </xf>
    <xf numFmtId="49" fontId="0" fillId="0" borderId="6" xfId="0" applyNumberFormat="1" applyBorder="1"/>
    <xf numFmtId="0" fontId="0" fillId="0" borderId="6" xfId="0" applyBorder="1"/>
    <xf numFmtId="0" fontId="0" fillId="0" borderId="6" xfId="0" applyFill="1" applyBorder="1"/>
    <xf numFmtId="0" fontId="0" fillId="0" borderId="6" xfId="0" applyBorder="1" applyAlignment="1">
      <alignment horizontal="center"/>
    </xf>
    <xf numFmtId="49" fontId="0" fillId="0" borderId="6" xfId="0" applyNumberFormat="1" applyFill="1" applyBorder="1" applyAlignment="1">
      <alignment horizontal="center"/>
    </xf>
    <xf numFmtId="49" fontId="0" fillId="3" borderId="0" xfId="0" applyNumberFormat="1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49" fontId="0" fillId="3" borderId="6" xfId="0" applyNumberFormat="1" applyFill="1" applyBorder="1" applyAlignment="1">
      <alignment horizontal="center"/>
    </xf>
    <xf numFmtId="0" fontId="0" fillId="3" borderId="6" xfId="0" applyFill="1" applyBorder="1"/>
    <xf numFmtId="0" fontId="0" fillId="0" borderId="6" xfId="0" applyBorder="1" applyAlignment="1">
      <alignment horizontal="center"/>
    </xf>
    <xf numFmtId="0" fontId="0" fillId="0" borderId="0" xfId="0" applyFill="1"/>
    <xf numFmtId="49" fontId="0" fillId="0" borderId="10" xfId="0" applyNumberFormat="1" applyFill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Fill="1" applyBorder="1" applyAlignment="1">
      <alignment horizontal="center"/>
    </xf>
    <xf numFmtId="49" fontId="6" fillId="0" borderId="0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6" fillId="0" borderId="6" xfId="1" applyNumberFormat="1" applyFont="1" applyBorder="1" applyAlignment="1">
      <alignment horizontal="center"/>
    </xf>
    <xf numFmtId="2" fontId="6" fillId="0" borderId="0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2" fontId="9" fillId="0" borderId="0" xfId="0" applyNumberFormat="1" applyFont="1" applyFill="1" applyBorder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7" fillId="2" borderId="0" xfId="2" applyBorder="1" applyAlignment="1">
      <alignment horizontal="center"/>
    </xf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1"/>
  <sheetViews>
    <sheetView zoomScaleNormal="100" workbookViewId="0">
      <pane ySplit="1" topLeftCell="A2" activePane="bottomLeft" state="frozen"/>
      <selection pane="bottomLeft" activeCell="A26" sqref="A26"/>
    </sheetView>
  </sheetViews>
  <sheetFormatPr defaultRowHeight="15" x14ac:dyDescent="0.25"/>
  <cols>
    <col min="1" max="1" width="9.42578125" bestFit="1" customWidth="1"/>
    <col min="2" max="2" width="9.42578125" customWidth="1"/>
    <col min="3" max="3" width="12.5703125" customWidth="1"/>
    <col min="4" max="4" width="10.5703125" customWidth="1"/>
    <col min="5" max="5" width="9.42578125" customWidth="1"/>
    <col min="6" max="6" width="12" bestFit="1" customWidth="1"/>
    <col min="7" max="8" width="17.85546875" bestFit="1" customWidth="1"/>
    <col min="9" max="9" width="13.140625" customWidth="1"/>
    <col min="10" max="10" width="12.5703125" bestFit="1" customWidth="1"/>
  </cols>
  <sheetData>
    <row r="1" spans="1:11" x14ac:dyDescent="0.25">
      <c r="A1" t="s">
        <v>22</v>
      </c>
      <c r="B1" s="103" t="s">
        <v>175</v>
      </c>
      <c r="C1" s="103" t="s">
        <v>64</v>
      </c>
      <c r="D1" s="23" t="s">
        <v>65</v>
      </c>
      <c r="E1" s="103" t="s">
        <v>67</v>
      </c>
      <c r="F1" s="23" t="s">
        <v>160</v>
      </c>
      <c r="G1" s="87" t="s">
        <v>157</v>
      </c>
      <c r="H1" s="87"/>
      <c r="I1" s="87"/>
      <c r="K1" s="87"/>
    </row>
    <row r="2" spans="1:11" x14ac:dyDescent="0.25">
      <c r="A2" t="s">
        <v>23</v>
      </c>
      <c r="B2" t="s">
        <v>173</v>
      </c>
      <c r="C2" t="s">
        <v>174</v>
      </c>
      <c r="D2" s="23" t="s">
        <v>176</v>
      </c>
      <c r="E2" s="103" t="s">
        <v>177</v>
      </c>
      <c r="F2" s="23" t="s">
        <v>178</v>
      </c>
      <c r="G2" s="89" t="s">
        <v>179</v>
      </c>
      <c r="H2" t="s">
        <v>180</v>
      </c>
      <c r="I2" t="s">
        <v>181</v>
      </c>
      <c r="J2" t="s">
        <v>182</v>
      </c>
    </row>
    <row r="3" spans="1:11" x14ac:dyDescent="0.25">
      <c r="A3" s="17" t="s">
        <v>86</v>
      </c>
      <c r="B3" s="32">
        <v>3.4469531206524476E-2</v>
      </c>
      <c r="C3" s="17">
        <v>2.1454887304126806E-2</v>
      </c>
      <c r="D3" s="32">
        <v>1.6338255552537262E-3</v>
      </c>
      <c r="E3" s="17">
        <v>1.0556661224839299E-3</v>
      </c>
      <c r="F3">
        <v>30.886913202139095</v>
      </c>
      <c r="G3">
        <v>6.4254561323430632</v>
      </c>
      <c r="H3">
        <v>2</v>
      </c>
      <c r="I3">
        <v>2</v>
      </c>
      <c r="J3" s="101">
        <v>3</v>
      </c>
      <c r="K3" s="101"/>
    </row>
    <row r="4" spans="1:11" x14ac:dyDescent="0.25">
      <c r="A4" s="17" t="s">
        <v>85</v>
      </c>
      <c r="B4" s="32">
        <v>6.9995374999999999E-2</v>
      </c>
      <c r="C4" s="17">
        <v>5.825987500000001E-2</v>
      </c>
      <c r="D4" s="32"/>
      <c r="E4" s="17"/>
      <c r="F4" s="102">
        <f>0.75*F13+0.1125*F14+0.025*F11+0.1125*F12</f>
        <v>82.525948076099496</v>
      </c>
      <c r="G4" s="102">
        <f>0.75*G13+0.1125*G14+0.025*G11+0.1125*G12</f>
        <v>9.3064356785047195</v>
      </c>
      <c r="H4">
        <v>2</v>
      </c>
      <c r="I4">
        <v>2</v>
      </c>
      <c r="J4" s="101">
        <v>3</v>
      </c>
    </row>
    <row r="5" spans="1:11" x14ac:dyDescent="0.25">
      <c r="A5" s="17" t="s">
        <v>42</v>
      </c>
      <c r="B5" s="32">
        <v>0.18684568416120326</v>
      </c>
      <c r="C5" s="17">
        <v>0.13671860775085773</v>
      </c>
      <c r="D5" s="32">
        <v>2.8359220055526108E-4</v>
      </c>
      <c r="E5" s="17">
        <v>3.1059216275611257E-4</v>
      </c>
      <c r="F5">
        <v>243.89963257896645</v>
      </c>
      <c r="G5">
        <v>17.558531525860943</v>
      </c>
      <c r="H5">
        <v>2</v>
      </c>
      <c r="I5">
        <v>2</v>
      </c>
      <c r="J5" s="101">
        <v>3</v>
      </c>
      <c r="K5" s="101"/>
    </row>
    <row r="6" spans="1:11" x14ac:dyDescent="0.25">
      <c r="A6" s="17" t="s">
        <v>43</v>
      </c>
      <c r="B6" s="32">
        <v>0.17761811113672296</v>
      </c>
      <c r="C6" s="17">
        <v>0.13264899236974462</v>
      </c>
      <c r="D6" s="32">
        <v>3.8985800429006917E-3</v>
      </c>
      <c r="E6" s="17">
        <v>7.5153797077758266E-3</v>
      </c>
      <c r="F6">
        <v>207.04089974370481</v>
      </c>
      <c r="G6">
        <v>5.4620749723818225</v>
      </c>
      <c r="H6">
        <v>2</v>
      </c>
      <c r="I6">
        <v>2</v>
      </c>
      <c r="J6" s="101">
        <v>3</v>
      </c>
      <c r="K6" s="101"/>
    </row>
    <row r="7" spans="1:11" x14ac:dyDescent="0.25">
      <c r="A7" s="37" t="s">
        <v>40</v>
      </c>
      <c r="B7" s="32">
        <v>6.0302467740959688E-2</v>
      </c>
      <c r="C7" s="17">
        <v>3.9300173112030871E-2</v>
      </c>
      <c r="D7" s="32">
        <v>4.9180211143658296E-5</v>
      </c>
      <c r="E7" s="17">
        <v>1.4487761997999301E-4</v>
      </c>
      <c r="F7">
        <v>58.059406284361003</v>
      </c>
      <c r="G7">
        <v>5.0519111903002818</v>
      </c>
      <c r="H7">
        <v>2</v>
      </c>
      <c r="I7">
        <v>2</v>
      </c>
      <c r="J7" s="101">
        <v>3</v>
      </c>
    </row>
    <row r="8" spans="1:11" x14ac:dyDescent="0.25">
      <c r="A8" s="17" t="s">
        <v>24</v>
      </c>
      <c r="B8" s="32">
        <v>0.95830000000000004</v>
      </c>
      <c r="C8" s="17">
        <v>0.95782085000000006</v>
      </c>
      <c r="D8" s="32">
        <v>0.20802691800000001</v>
      </c>
      <c r="E8" s="17">
        <v>0.3183091581742496</v>
      </c>
      <c r="F8" s="23">
        <v>1350</v>
      </c>
      <c r="H8">
        <v>2</v>
      </c>
      <c r="I8">
        <v>2</v>
      </c>
      <c r="J8" s="101">
        <v>3</v>
      </c>
    </row>
    <row r="9" spans="1:11" x14ac:dyDescent="0.25">
      <c r="A9" s="18" t="s">
        <v>41</v>
      </c>
      <c r="B9" s="103">
        <v>0</v>
      </c>
      <c r="C9" s="17">
        <v>0</v>
      </c>
      <c r="D9" s="23">
        <v>0</v>
      </c>
      <c r="E9" s="17">
        <v>0</v>
      </c>
      <c r="F9" s="89">
        <v>0</v>
      </c>
      <c r="G9" s="89"/>
      <c r="H9">
        <v>2</v>
      </c>
      <c r="I9">
        <v>2</v>
      </c>
      <c r="J9" s="101">
        <v>3</v>
      </c>
    </row>
    <row r="10" spans="1:11" x14ac:dyDescent="0.25">
      <c r="A10" s="17" t="s">
        <v>46</v>
      </c>
      <c r="B10" s="103">
        <v>0</v>
      </c>
      <c r="C10" s="17">
        <v>0</v>
      </c>
      <c r="D10" s="23">
        <v>0</v>
      </c>
      <c r="E10" s="17">
        <v>0</v>
      </c>
      <c r="F10" s="89">
        <v>0</v>
      </c>
      <c r="G10" s="89"/>
      <c r="H10">
        <v>2</v>
      </c>
      <c r="I10">
        <v>2</v>
      </c>
      <c r="J10" s="101">
        <v>3</v>
      </c>
    </row>
    <row r="11" spans="1:11" x14ac:dyDescent="0.25">
      <c r="A11" s="51" t="s">
        <v>96</v>
      </c>
      <c r="B11">
        <v>0.32428697314431093</v>
      </c>
      <c r="C11" s="17">
        <v>0.31419793414642477</v>
      </c>
      <c r="E11" s="17">
        <v>0</v>
      </c>
      <c r="F11">
        <v>713.39528794720104</v>
      </c>
      <c r="G11">
        <v>53.729733933629809</v>
      </c>
      <c r="H11">
        <v>2</v>
      </c>
      <c r="I11">
        <v>2</v>
      </c>
      <c r="J11" s="101">
        <v>3</v>
      </c>
    </row>
    <row r="12" spans="1:11" x14ac:dyDescent="0.25">
      <c r="A12" s="51" t="s">
        <v>95</v>
      </c>
      <c r="B12">
        <v>0.27870882718968626</v>
      </c>
      <c r="C12" s="17">
        <v>0.23905804812850651</v>
      </c>
      <c r="D12">
        <v>6.6388079148129485E-3</v>
      </c>
      <c r="E12" s="17">
        <v>5.8735481992136648E-3</v>
      </c>
      <c r="F12">
        <v>262.82307339517405</v>
      </c>
      <c r="G12">
        <v>36.366607470856792</v>
      </c>
      <c r="H12">
        <v>2</v>
      </c>
      <c r="I12">
        <v>2</v>
      </c>
      <c r="J12" s="101">
        <v>3</v>
      </c>
      <c r="K12" s="101"/>
    </row>
    <row r="13" spans="1:11" x14ac:dyDescent="0.25">
      <c r="A13" s="51" t="s">
        <v>90</v>
      </c>
      <c r="B13">
        <v>3.9549999999999995E-2</v>
      </c>
      <c r="C13" s="17">
        <v>3.041E-2</v>
      </c>
      <c r="D13">
        <v>1.0495339034226204E-3</v>
      </c>
      <c r="E13" s="17">
        <v>8.1226137351108696E-4</v>
      </c>
      <c r="F13">
        <v>45.543514784946197</v>
      </c>
      <c r="G13">
        <v>5.1367207720841304</v>
      </c>
      <c r="H13">
        <v>2</v>
      </c>
      <c r="I13">
        <v>2</v>
      </c>
      <c r="J13" s="101">
        <v>3</v>
      </c>
    </row>
    <row r="14" spans="1:11" x14ac:dyDescent="0.25">
      <c r="A14" s="51" t="s">
        <v>94</v>
      </c>
      <c r="B14">
        <v>7.7399785271417051E-3</v>
      </c>
      <c r="C14" s="17">
        <v>6.2356324374079185E-3</v>
      </c>
      <c r="D14">
        <v>2.4309065584003154E-4</v>
      </c>
      <c r="E14" s="17">
        <v>5.0158702445183114E-4</v>
      </c>
      <c r="F14" s="90">
        <v>8.5851913933575688</v>
      </c>
      <c r="G14">
        <v>0.17251920559545089</v>
      </c>
      <c r="H14">
        <v>2</v>
      </c>
      <c r="I14">
        <v>2</v>
      </c>
      <c r="J14" s="101">
        <v>3</v>
      </c>
      <c r="K14" s="101"/>
    </row>
    <row r="21" spans="8:8" x14ac:dyDescent="0.25">
      <c r="H21" t="s">
        <v>183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27" sqref="D27"/>
    </sheetView>
  </sheetViews>
  <sheetFormatPr defaultRowHeight="15" x14ac:dyDescent="0.25"/>
  <cols>
    <col min="3" max="3" width="10.7109375" bestFit="1" customWidth="1"/>
  </cols>
  <sheetData>
    <row r="1" spans="1:4" ht="30" x14ac:dyDescent="0.25">
      <c r="A1" s="5" t="s">
        <v>13</v>
      </c>
      <c r="B1" s="5" t="s">
        <v>0</v>
      </c>
      <c r="C1" s="5" t="s">
        <v>5</v>
      </c>
      <c r="D1" s="5" t="s">
        <v>99</v>
      </c>
    </row>
    <row r="2" spans="1:4" x14ac:dyDescent="0.25">
      <c r="A2" s="5" t="s">
        <v>3</v>
      </c>
      <c r="B2" s="5" t="s">
        <v>4</v>
      </c>
      <c r="C2" s="17" t="s">
        <v>6</v>
      </c>
      <c r="D2" s="17" t="s">
        <v>99</v>
      </c>
    </row>
    <row r="3" spans="1:4" ht="15.75" x14ac:dyDescent="0.25">
      <c r="A3" s="1" t="s">
        <v>72</v>
      </c>
      <c r="B3" s="6" t="s">
        <v>97</v>
      </c>
      <c r="C3" s="7">
        <v>41795</v>
      </c>
      <c r="D3" s="19">
        <v>7.99</v>
      </c>
    </row>
    <row r="4" spans="1:4" ht="15.75" x14ac:dyDescent="0.25">
      <c r="A4" s="1" t="s">
        <v>73</v>
      </c>
      <c r="B4" s="6" t="s">
        <v>97</v>
      </c>
      <c r="C4" s="7">
        <v>41795</v>
      </c>
      <c r="D4" s="19">
        <v>7.97</v>
      </c>
    </row>
    <row r="5" spans="1:4" ht="15.75" x14ac:dyDescent="0.25">
      <c r="A5" s="1" t="s">
        <v>74</v>
      </c>
      <c r="B5" s="6" t="s">
        <v>97</v>
      </c>
      <c r="C5" s="7">
        <v>41795</v>
      </c>
      <c r="D5" s="19">
        <v>8</v>
      </c>
    </row>
    <row r="6" spans="1:4" ht="15.75" x14ac:dyDescent="0.25">
      <c r="A6" s="1" t="s">
        <v>75</v>
      </c>
      <c r="B6" s="6" t="s">
        <v>98</v>
      </c>
      <c r="C6" s="7">
        <v>41795</v>
      </c>
      <c r="D6" s="19">
        <v>8</v>
      </c>
    </row>
    <row r="7" spans="1:4" ht="15.75" x14ac:dyDescent="0.25">
      <c r="A7" s="1" t="s">
        <v>76</v>
      </c>
      <c r="B7" s="6" t="s">
        <v>98</v>
      </c>
      <c r="C7" s="7">
        <v>41795</v>
      </c>
      <c r="D7" s="19">
        <v>8</v>
      </c>
    </row>
    <row r="8" spans="1:4" ht="15.75" x14ac:dyDescent="0.25">
      <c r="A8" s="1" t="s">
        <v>77</v>
      </c>
      <c r="B8" s="6" t="s">
        <v>98</v>
      </c>
      <c r="C8" s="7">
        <v>41795</v>
      </c>
      <c r="D8" s="19">
        <v>8</v>
      </c>
    </row>
    <row r="9" spans="1:4" ht="15.75" x14ac:dyDescent="0.25">
      <c r="A9" s="1" t="s">
        <v>78</v>
      </c>
      <c r="B9" s="6" t="s">
        <v>2</v>
      </c>
      <c r="C9" s="7">
        <v>41795</v>
      </c>
      <c r="D9" s="19">
        <v>8.01</v>
      </c>
    </row>
    <row r="10" spans="1:4" ht="15.75" x14ac:dyDescent="0.25">
      <c r="A10" s="1" t="s">
        <v>79</v>
      </c>
      <c r="B10" s="6" t="s">
        <v>2</v>
      </c>
      <c r="C10" s="7">
        <v>41795</v>
      </c>
      <c r="D10" s="19">
        <v>7.98</v>
      </c>
    </row>
    <row r="11" spans="1:4" ht="15.75" x14ac:dyDescent="0.25">
      <c r="A11" s="1" t="s">
        <v>80</v>
      </c>
      <c r="B11" s="6" t="s">
        <v>2</v>
      </c>
      <c r="C11" s="7">
        <v>41795</v>
      </c>
      <c r="D11" s="19">
        <v>7.99</v>
      </c>
    </row>
    <row r="12" spans="1:4" ht="15.75" x14ac:dyDescent="0.25">
      <c r="A12" s="1" t="s">
        <v>25</v>
      </c>
      <c r="B12" s="6" t="s">
        <v>1</v>
      </c>
      <c r="C12" s="7">
        <v>41795</v>
      </c>
      <c r="D12" s="19">
        <v>7.96</v>
      </c>
    </row>
    <row r="13" spans="1:4" ht="15.75" x14ac:dyDescent="0.25">
      <c r="A13" s="1" t="s">
        <v>26</v>
      </c>
      <c r="B13" s="6" t="s">
        <v>1</v>
      </c>
      <c r="C13" s="7">
        <v>41795</v>
      </c>
      <c r="D13" s="19">
        <v>7.99</v>
      </c>
    </row>
    <row r="14" spans="1:4" ht="15.75" x14ac:dyDescent="0.25">
      <c r="A14" s="1" t="s">
        <v>27</v>
      </c>
      <c r="B14" s="6" t="s">
        <v>1</v>
      </c>
      <c r="C14" s="7">
        <v>41795</v>
      </c>
      <c r="D14" s="19">
        <v>7.99</v>
      </c>
    </row>
    <row r="15" spans="1:4" ht="15.75" x14ac:dyDescent="0.25">
      <c r="A15" s="1" t="s">
        <v>28</v>
      </c>
      <c r="B15" s="12" t="s">
        <v>81</v>
      </c>
      <c r="C15" s="7">
        <v>41795</v>
      </c>
      <c r="D15" s="6">
        <v>7.95</v>
      </c>
    </row>
    <row r="16" spans="1:4" ht="15.75" x14ac:dyDescent="0.25">
      <c r="A16" s="1" t="s">
        <v>29</v>
      </c>
      <c r="B16" s="12" t="s">
        <v>81</v>
      </c>
      <c r="C16" s="7">
        <v>41795</v>
      </c>
      <c r="D16" s="6">
        <v>7.94</v>
      </c>
    </row>
    <row r="17" spans="1:4" ht="15.75" x14ac:dyDescent="0.25">
      <c r="A17" s="1" t="s">
        <v>30</v>
      </c>
      <c r="B17" s="12" t="s">
        <v>81</v>
      </c>
      <c r="C17" s="7">
        <v>41795</v>
      </c>
      <c r="D17" s="6">
        <v>7.94</v>
      </c>
    </row>
    <row r="18" spans="1:4" ht="15.75" x14ac:dyDescent="0.25">
      <c r="A18" s="1" t="s">
        <v>31</v>
      </c>
      <c r="B18" s="12" t="s">
        <v>82</v>
      </c>
      <c r="C18" s="7">
        <v>41795</v>
      </c>
      <c r="D18" s="38">
        <v>7.75</v>
      </c>
    </row>
    <row r="19" spans="1:4" ht="15.75" x14ac:dyDescent="0.25">
      <c r="A19" s="1" t="s">
        <v>32</v>
      </c>
      <c r="B19" s="12" t="s">
        <v>82</v>
      </c>
      <c r="C19" s="7">
        <v>41795</v>
      </c>
      <c r="D19" s="38">
        <v>7.95</v>
      </c>
    </row>
    <row r="20" spans="1:4" ht="15.75" x14ac:dyDescent="0.25">
      <c r="A20" s="1" t="s">
        <v>33</v>
      </c>
      <c r="B20" s="12" t="s">
        <v>82</v>
      </c>
      <c r="C20" s="7">
        <v>41795</v>
      </c>
      <c r="D20" s="38">
        <v>8.01</v>
      </c>
    </row>
    <row r="21" spans="1:4" ht="15.75" x14ac:dyDescent="0.25">
      <c r="A21" s="1" t="s">
        <v>34</v>
      </c>
      <c r="B21" s="12" t="s">
        <v>83</v>
      </c>
      <c r="C21" s="7">
        <v>41795</v>
      </c>
      <c r="D21" s="6">
        <v>7.93</v>
      </c>
    </row>
    <row r="22" spans="1:4" ht="15.75" x14ac:dyDescent="0.25">
      <c r="A22" s="1" t="s">
        <v>35</v>
      </c>
      <c r="B22" s="12" t="s">
        <v>83</v>
      </c>
      <c r="C22" s="7">
        <v>41795</v>
      </c>
      <c r="D22" s="6">
        <v>7.93</v>
      </c>
    </row>
    <row r="23" spans="1:4" ht="15.75" x14ac:dyDescent="0.25">
      <c r="A23" s="1" t="s">
        <v>36</v>
      </c>
      <c r="B23" s="12" t="s">
        <v>83</v>
      </c>
      <c r="C23" s="7">
        <v>41795</v>
      </c>
      <c r="D23" s="6">
        <v>7.95</v>
      </c>
    </row>
    <row r="24" spans="1:4" ht="15.75" x14ac:dyDescent="0.25">
      <c r="A24" s="1" t="s">
        <v>37</v>
      </c>
      <c r="B24" s="12" t="s">
        <v>84</v>
      </c>
      <c r="C24" s="7">
        <v>41795</v>
      </c>
      <c r="D24" s="6">
        <v>8.1999999999999993</v>
      </c>
    </row>
    <row r="25" spans="1:4" ht="15.75" x14ac:dyDescent="0.25">
      <c r="A25" s="1" t="s">
        <v>38</v>
      </c>
      <c r="B25" s="12" t="s">
        <v>84</v>
      </c>
      <c r="C25" s="7">
        <v>41795</v>
      </c>
      <c r="D25" s="6">
        <v>8.08</v>
      </c>
    </row>
    <row r="26" spans="1:4" ht="15.75" x14ac:dyDescent="0.25">
      <c r="A26" s="1" t="s">
        <v>39</v>
      </c>
      <c r="B26" s="12" t="s">
        <v>84</v>
      </c>
      <c r="C26" s="7">
        <v>41795</v>
      </c>
      <c r="D26" s="6">
        <v>8.1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 x14ac:dyDescent="0.25"/>
  <cols>
    <col min="1" max="2" width="9.140625" style="54"/>
  </cols>
  <sheetData>
    <row r="1" spans="1:3" x14ac:dyDescent="0.25">
      <c r="A1" s="54" t="s">
        <v>6</v>
      </c>
      <c r="B1" s="54" t="s">
        <v>7</v>
      </c>
      <c r="C1" t="s">
        <v>185</v>
      </c>
    </row>
    <row r="2" spans="1:3" x14ac:dyDescent="0.25">
      <c r="A2" s="54" t="s">
        <v>184</v>
      </c>
      <c r="B2" s="54" t="s">
        <v>108</v>
      </c>
      <c r="C2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workbookViewId="0">
      <selection activeCell="G11" sqref="G11"/>
    </sheetView>
  </sheetViews>
  <sheetFormatPr defaultRowHeight="15" x14ac:dyDescent="0.25"/>
  <cols>
    <col min="4" max="4" width="12.5703125" bestFit="1" customWidth="1"/>
    <col min="5" max="5" width="6.42578125" bestFit="1" customWidth="1"/>
    <col min="6" max="6" width="13.85546875" bestFit="1" customWidth="1"/>
  </cols>
  <sheetData>
    <row r="2" spans="1:9" ht="30" x14ac:dyDescent="0.25">
      <c r="A2" s="22" t="s">
        <v>5</v>
      </c>
      <c r="B2" s="35" t="s">
        <v>8</v>
      </c>
      <c r="C2" s="9" t="s">
        <v>163</v>
      </c>
      <c r="D2" s="94" t="s">
        <v>64</v>
      </c>
      <c r="E2" s="94" t="s">
        <v>65</v>
      </c>
      <c r="F2" s="94" t="s">
        <v>66</v>
      </c>
      <c r="G2" s="94" t="s">
        <v>67</v>
      </c>
      <c r="H2" s="94" t="s">
        <v>166</v>
      </c>
      <c r="I2" s="94" t="s">
        <v>157</v>
      </c>
    </row>
    <row r="3" spans="1:9" x14ac:dyDescent="0.25">
      <c r="A3" s="21" t="s">
        <v>6</v>
      </c>
      <c r="B3" s="33" t="s">
        <v>7</v>
      </c>
      <c r="C3" s="12" t="s">
        <v>3</v>
      </c>
      <c r="D3" s="94" t="s">
        <v>68</v>
      </c>
      <c r="E3" s="94" t="s">
        <v>69</v>
      </c>
      <c r="F3" s="94" t="s">
        <v>70</v>
      </c>
      <c r="G3" s="94" t="s">
        <v>71</v>
      </c>
      <c r="H3" s="94" t="s">
        <v>155</v>
      </c>
      <c r="I3" s="94" t="s">
        <v>156</v>
      </c>
    </row>
    <row r="4" spans="1:9" x14ac:dyDescent="0.25">
      <c r="A4" s="54" t="s">
        <v>161</v>
      </c>
      <c r="B4" s="54" t="s">
        <v>132</v>
      </c>
      <c r="C4" s="8">
        <v>14</v>
      </c>
      <c r="D4" s="94">
        <v>2.5525834198869262E-2</v>
      </c>
      <c r="E4" s="94">
        <v>3.8509695760371754E-4</v>
      </c>
      <c r="F4">
        <v>4.9777842350727422E-2</v>
      </c>
      <c r="G4">
        <v>3.7205325790230971E-4</v>
      </c>
    </row>
    <row r="5" spans="1:9" x14ac:dyDescent="0.25">
      <c r="A5" s="54" t="s">
        <v>161</v>
      </c>
      <c r="B5" s="54" t="s">
        <v>132</v>
      </c>
      <c r="C5" s="8">
        <v>15</v>
      </c>
      <c r="D5">
        <v>2.5390544341673121E-2</v>
      </c>
      <c r="E5">
        <v>5.5379856073601219E-4</v>
      </c>
      <c r="F5">
        <v>5.0494837587712185E-2</v>
      </c>
      <c r="G5">
        <v>5.1767323881282364E-4</v>
      </c>
    </row>
    <row r="6" spans="1:9" x14ac:dyDescent="0.25">
      <c r="A6" s="54"/>
      <c r="B6" s="54"/>
      <c r="C6" s="8"/>
    </row>
    <row r="7" spans="1:9" x14ac:dyDescent="0.25">
      <c r="A7" s="54"/>
      <c r="B7" s="54"/>
      <c r="C7" s="8"/>
    </row>
    <row r="8" spans="1:9" ht="15.75" x14ac:dyDescent="0.25">
      <c r="A8" s="54"/>
      <c r="B8" s="54"/>
      <c r="C8" s="96"/>
    </row>
    <row r="9" spans="1:9" ht="15.75" x14ac:dyDescent="0.25">
      <c r="A9" s="54"/>
      <c r="B9" s="54"/>
      <c r="C9" s="96"/>
    </row>
    <row r="10" spans="1:9" ht="15.75" x14ac:dyDescent="0.25">
      <c r="A10" s="54"/>
      <c r="B10" s="54"/>
      <c r="C10" s="96"/>
    </row>
    <row r="11" spans="1:9" ht="15.75" x14ac:dyDescent="0.25">
      <c r="A11" s="54"/>
      <c r="B11" s="54"/>
      <c r="C11" s="96"/>
    </row>
    <row r="12" spans="1:9" ht="15.75" x14ac:dyDescent="0.25">
      <c r="A12" s="54"/>
      <c r="B12" s="54"/>
      <c r="C12" s="96"/>
    </row>
    <row r="13" spans="1:9" ht="15.75" x14ac:dyDescent="0.25">
      <c r="A13" s="54"/>
      <c r="B13" s="54"/>
      <c r="C13" s="96"/>
    </row>
    <row r="14" spans="1:9" ht="15.75" x14ac:dyDescent="0.25">
      <c r="A14" s="54"/>
      <c r="B14" s="54"/>
      <c r="C14" s="96"/>
    </row>
    <row r="15" spans="1:9" ht="15.75" x14ac:dyDescent="0.25">
      <c r="A15" s="54"/>
      <c r="B15" s="54"/>
      <c r="C15" s="96"/>
    </row>
    <row r="16" spans="1:9" ht="15.75" x14ac:dyDescent="0.25">
      <c r="A16" s="54"/>
      <c r="B16" s="54"/>
      <c r="C16" s="96"/>
    </row>
    <row r="17" spans="1:3" ht="15.75" x14ac:dyDescent="0.25">
      <c r="A17" s="54"/>
      <c r="B17" s="54"/>
      <c r="C17" s="96"/>
    </row>
    <row r="18" spans="1:3" ht="15.75" x14ac:dyDescent="0.25">
      <c r="A18" s="54"/>
      <c r="B18" s="54"/>
      <c r="C18" s="96"/>
    </row>
    <row r="19" spans="1:3" ht="15.75" x14ac:dyDescent="0.25">
      <c r="A19" s="54"/>
      <c r="B19" s="54"/>
      <c r="C19" s="96"/>
    </row>
    <row r="20" spans="1:3" ht="15.75" x14ac:dyDescent="0.25">
      <c r="A20" s="54"/>
      <c r="B20" s="54"/>
      <c r="C20" s="96"/>
    </row>
    <row r="21" spans="1:3" ht="15.75" x14ac:dyDescent="0.25">
      <c r="A21" s="54"/>
      <c r="B21" s="54"/>
      <c r="C21" s="96"/>
    </row>
    <row r="22" spans="1:3" ht="15.75" x14ac:dyDescent="0.25">
      <c r="A22" s="54"/>
      <c r="B22" s="54"/>
      <c r="C22" s="96"/>
    </row>
    <row r="23" spans="1:3" ht="15.75" x14ac:dyDescent="0.25">
      <c r="A23" s="54"/>
      <c r="B23" s="54"/>
      <c r="C23" s="96"/>
    </row>
    <row r="24" spans="1:3" ht="15.75" x14ac:dyDescent="0.25">
      <c r="A24" s="54"/>
      <c r="B24" s="54"/>
      <c r="C24" s="96"/>
    </row>
    <row r="25" spans="1:3" ht="15.75" x14ac:dyDescent="0.25">
      <c r="A25" s="54"/>
      <c r="B25" s="54"/>
      <c r="C25" s="96"/>
    </row>
    <row r="26" spans="1:3" ht="15.75" x14ac:dyDescent="0.25">
      <c r="A26" s="54"/>
      <c r="B26" s="54"/>
      <c r="C26" s="96"/>
    </row>
    <row r="27" spans="1:3" ht="15.75" x14ac:dyDescent="0.25">
      <c r="A27" s="54"/>
      <c r="B27" s="54"/>
      <c r="C27" s="9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Normal="100" workbookViewId="0">
      <pane ySplit="1" topLeftCell="A2" activePane="bottomLeft" state="frozen"/>
      <selection pane="bottomLeft" activeCell="D30" sqref="D30"/>
    </sheetView>
  </sheetViews>
  <sheetFormatPr defaultRowHeight="15" x14ac:dyDescent="0.25"/>
  <cols>
    <col min="1" max="1" width="9.42578125" bestFit="1" customWidth="1"/>
    <col min="2" max="2" width="14.7109375" customWidth="1"/>
    <col min="3" max="3" width="10.5703125" customWidth="1"/>
    <col min="4" max="4" width="17.28515625" customWidth="1"/>
    <col min="5" max="5" width="17.85546875" bestFit="1" customWidth="1"/>
    <col min="6" max="6" width="12" bestFit="1" customWidth="1"/>
    <col min="7" max="7" width="17.85546875" bestFit="1" customWidth="1"/>
    <col min="8" max="8" width="18" bestFit="1" customWidth="1"/>
    <col min="9" max="9" width="15.7109375" bestFit="1" customWidth="1"/>
    <col min="10" max="10" width="12.5703125" bestFit="1" customWidth="1"/>
    <col min="11" max="11" width="12" bestFit="1" customWidth="1"/>
  </cols>
  <sheetData>
    <row r="1" spans="1:11" x14ac:dyDescent="0.25">
      <c r="A1" t="s">
        <v>22</v>
      </c>
      <c r="B1" s="88" t="s">
        <v>64</v>
      </c>
      <c r="C1" s="88" t="s">
        <v>65</v>
      </c>
      <c r="D1" s="88" t="s">
        <v>66</v>
      </c>
      <c r="E1" s="88" t="s">
        <v>67</v>
      </c>
      <c r="F1" s="88"/>
      <c r="G1" s="88" t="s">
        <v>150</v>
      </c>
      <c r="H1" s="88" t="s">
        <v>151</v>
      </c>
      <c r="I1" s="88" t="s">
        <v>152</v>
      </c>
      <c r="J1" s="88" t="s">
        <v>153</v>
      </c>
      <c r="K1" s="88" t="s">
        <v>154</v>
      </c>
    </row>
    <row r="2" spans="1:11" x14ac:dyDescent="0.25">
      <c r="A2" t="s">
        <v>23</v>
      </c>
      <c r="B2" s="88" t="s">
        <v>68</v>
      </c>
      <c r="C2" s="88" t="s">
        <v>69</v>
      </c>
      <c r="D2" s="88" t="s">
        <v>70</v>
      </c>
      <c r="E2" s="88" t="s">
        <v>71</v>
      </c>
      <c r="F2" s="88"/>
      <c r="H2">
        <v>1.4</v>
      </c>
      <c r="J2">
        <v>200</v>
      </c>
      <c r="K2">
        <v>1000</v>
      </c>
    </row>
    <row r="3" spans="1:11" x14ac:dyDescent="0.25">
      <c r="A3" s="17" t="s">
        <v>86</v>
      </c>
      <c r="B3" s="32">
        <v>3.4469531206524476E-2</v>
      </c>
      <c r="C3" s="32">
        <v>1.6338255552537262E-3</v>
      </c>
      <c r="D3" s="32">
        <v>0.62243049305137554</v>
      </c>
      <c r="E3" s="32">
        <v>8.2188179087044743E-3</v>
      </c>
      <c r="F3" s="88"/>
      <c r="G3">
        <f>D3*B3*1000</f>
        <v>21.454887304126807</v>
      </c>
      <c r="H3">
        <f>G3*$H$2</f>
        <v>30.036842225777526</v>
      </c>
      <c r="I3">
        <f>H3*1000</f>
        <v>30036.842225777527</v>
      </c>
      <c r="J3">
        <f>I3/$J$2</f>
        <v>150.18421112888763</v>
      </c>
      <c r="K3">
        <f>$K$2/J3</f>
        <v>6.6584895474918007</v>
      </c>
    </row>
    <row r="4" spans="1:11" x14ac:dyDescent="0.25">
      <c r="A4" s="17" t="s">
        <v>85</v>
      </c>
      <c r="B4" s="32">
        <v>6.4509308816144237E-2</v>
      </c>
      <c r="C4" s="32"/>
      <c r="D4" s="32">
        <v>0.81808996851820515</v>
      </c>
      <c r="E4" s="32"/>
      <c r="F4" s="88"/>
      <c r="G4">
        <f t="shared" ref="G4:G14" si="0">D4*B4*1000</f>
        <v>52.774418418530608</v>
      </c>
      <c r="H4">
        <f t="shared" ref="H4:H14" si="1">G4*$H$2</f>
        <v>73.884185785942847</v>
      </c>
      <c r="I4">
        <f t="shared" ref="I4:I14" si="2">H4*1000</f>
        <v>73884.185785942842</v>
      </c>
      <c r="J4">
        <f t="shared" ref="J4:J14" si="3">I4/$J$2</f>
        <v>369.42092892971419</v>
      </c>
      <c r="K4">
        <f t="shared" ref="K4:K14" si="4">$K$2/J4</f>
        <v>2.7069392167281876</v>
      </c>
    </row>
    <row r="5" spans="1:11" x14ac:dyDescent="0.25">
      <c r="A5" s="17" t="s">
        <v>42</v>
      </c>
      <c r="B5" s="32">
        <v>0.18684568416120326</v>
      </c>
      <c r="C5" s="32">
        <v>2.8359220055526108E-4</v>
      </c>
      <c r="D5" s="32">
        <v>0.7317193777561497</v>
      </c>
      <c r="E5" s="32">
        <v>1.2368486150277221E-3</v>
      </c>
      <c r="F5" s="88"/>
      <c r="G5">
        <f t="shared" si="0"/>
        <v>136.71860775085773</v>
      </c>
      <c r="H5">
        <f t="shared" si="1"/>
        <v>191.4060508512008</v>
      </c>
      <c r="I5">
        <f t="shared" si="2"/>
        <v>191406.05085120079</v>
      </c>
      <c r="J5">
        <f t="shared" si="3"/>
        <v>957.03025425600401</v>
      </c>
      <c r="K5">
        <f t="shared" si="4"/>
        <v>1.0448990463497945</v>
      </c>
    </row>
    <row r="6" spans="1:11" x14ac:dyDescent="0.25">
      <c r="A6" s="17" t="s">
        <v>43</v>
      </c>
      <c r="B6" s="32">
        <v>0.17761811113672296</v>
      </c>
      <c r="C6" s="32">
        <v>3.8985800429006917E-3</v>
      </c>
      <c r="D6" s="32">
        <v>0.7468213208710287</v>
      </c>
      <c r="E6" s="32">
        <v>3.9007740382820656E-2</v>
      </c>
      <c r="F6" s="88"/>
      <c r="G6">
        <f t="shared" si="0"/>
        <v>132.6489923697446</v>
      </c>
      <c r="H6">
        <f t="shared" si="1"/>
        <v>185.70858931764243</v>
      </c>
      <c r="I6">
        <f t="shared" si="2"/>
        <v>185708.58931764244</v>
      </c>
      <c r="J6">
        <f t="shared" si="3"/>
        <v>928.5429465882122</v>
      </c>
      <c r="K6">
        <f t="shared" si="4"/>
        <v>1.0769561102955396</v>
      </c>
    </row>
    <row r="7" spans="1:11" x14ac:dyDescent="0.25">
      <c r="A7" s="88" t="s">
        <v>40</v>
      </c>
      <c r="B7" s="32">
        <v>6.0302467740959688E-2</v>
      </c>
      <c r="C7" s="32">
        <v>4.9180211143658296E-5</v>
      </c>
      <c r="D7" s="32">
        <v>0.6517174932351355</v>
      </c>
      <c r="E7" s="32">
        <v>2.3429840269961499E-3</v>
      </c>
      <c r="F7" s="88"/>
      <c r="G7">
        <f t="shared" si="0"/>
        <v>39.300173112030869</v>
      </c>
      <c r="H7">
        <f t="shared" si="1"/>
        <v>55.020242356843212</v>
      </c>
      <c r="I7">
        <f t="shared" si="2"/>
        <v>55020.242356843213</v>
      </c>
      <c r="J7">
        <f t="shared" si="3"/>
        <v>275.10121178421605</v>
      </c>
      <c r="K7">
        <f t="shared" si="4"/>
        <v>3.6350257911054942</v>
      </c>
    </row>
    <row r="8" spans="1:11" x14ac:dyDescent="0.25">
      <c r="A8" s="17" t="s">
        <v>24</v>
      </c>
      <c r="B8" s="32">
        <v>0.95</v>
      </c>
      <c r="C8" s="32"/>
      <c r="D8" s="32">
        <v>1</v>
      </c>
      <c r="E8" s="32"/>
      <c r="F8" s="88"/>
      <c r="G8">
        <f t="shared" si="0"/>
        <v>950</v>
      </c>
      <c r="H8">
        <f t="shared" si="1"/>
        <v>1330</v>
      </c>
      <c r="I8">
        <f t="shared" si="2"/>
        <v>1330000</v>
      </c>
      <c r="J8">
        <f t="shared" si="3"/>
        <v>6650</v>
      </c>
      <c r="K8">
        <f t="shared" si="4"/>
        <v>0.15037593984962405</v>
      </c>
    </row>
    <row r="9" spans="1:11" x14ac:dyDescent="0.25">
      <c r="A9" s="18" t="s">
        <v>41</v>
      </c>
      <c r="B9" s="88">
        <v>0</v>
      </c>
      <c r="C9" s="88">
        <v>0</v>
      </c>
      <c r="D9" s="88">
        <v>0</v>
      </c>
      <c r="E9" s="88">
        <v>0</v>
      </c>
      <c r="F9" s="88"/>
      <c r="G9">
        <f t="shared" si="0"/>
        <v>0</v>
      </c>
      <c r="H9">
        <f t="shared" si="1"/>
        <v>0</v>
      </c>
      <c r="I9">
        <f t="shared" si="2"/>
        <v>0</v>
      </c>
      <c r="J9">
        <f t="shared" si="3"/>
        <v>0</v>
      </c>
      <c r="K9" t="e">
        <f t="shared" si="4"/>
        <v>#DIV/0!</v>
      </c>
    </row>
    <row r="10" spans="1:11" x14ac:dyDescent="0.25">
      <c r="A10" s="17" t="s">
        <v>46</v>
      </c>
      <c r="B10" s="88">
        <v>0</v>
      </c>
      <c r="C10" s="88">
        <v>0</v>
      </c>
      <c r="D10" s="88">
        <v>0</v>
      </c>
      <c r="E10" s="88">
        <v>0</v>
      </c>
      <c r="F10" s="88"/>
      <c r="G10">
        <f t="shared" si="0"/>
        <v>0</v>
      </c>
      <c r="H10">
        <f t="shared" si="1"/>
        <v>0</v>
      </c>
      <c r="I10">
        <f t="shared" si="2"/>
        <v>0</v>
      </c>
      <c r="J10">
        <f t="shared" si="3"/>
        <v>0</v>
      </c>
      <c r="K10" t="e">
        <f t="shared" si="4"/>
        <v>#DIV/0!</v>
      </c>
    </row>
    <row r="11" spans="1:11" x14ac:dyDescent="0.25">
      <c r="A11" s="51" t="s">
        <v>96</v>
      </c>
      <c r="B11">
        <v>0.32428697314431093</v>
      </c>
      <c r="C11">
        <v>2.4682425000823209E-3</v>
      </c>
      <c r="D11">
        <v>0.96888854677059</v>
      </c>
      <c r="E11">
        <v>3.053901901478535E-3</v>
      </c>
      <c r="G11">
        <f t="shared" si="0"/>
        <v>314.19793414642476</v>
      </c>
      <c r="H11">
        <f t="shared" si="1"/>
        <v>439.87710780499464</v>
      </c>
      <c r="I11">
        <f t="shared" si="2"/>
        <v>439877.10780499462</v>
      </c>
      <c r="J11">
        <f t="shared" si="3"/>
        <v>2199.3855390249732</v>
      </c>
      <c r="K11">
        <f t="shared" si="4"/>
        <v>0.45467244476078433</v>
      </c>
    </row>
    <row r="12" spans="1:11" x14ac:dyDescent="0.25">
      <c r="A12" s="51" t="s">
        <v>95</v>
      </c>
      <c r="B12">
        <v>0.27870882718968626</v>
      </c>
      <c r="C12">
        <v>6.6388079148129485E-3</v>
      </c>
      <c r="D12">
        <v>0.85773403928037828</v>
      </c>
      <c r="E12">
        <v>5.1661303599744588E-3</v>
      </c>
      <c r="G12">
        <f t="shared" si="0"/>
        <v>239.0580481285065</v>
      </c>
      <c r="H12">
        <f t="shared" si="1"/>
        <v>334.68126737990906</v>
      </c>
      <c r="I12">
        <f t="shared" si="2"/>
        <v>334681.26737990906</v>
      </c>
      <c r="J12">
        <f t="shared" si="3"/>
        <v>1673.4063368995453</v>
      </c>
      <c r="K12">
        <f t="shared" si="4"/>
        <v>0.59758349060203786</v>
      </c>
    </row>
    <row r="13" spans="1:11" x14ac:dyDescent="0.25">
      <c r="A13" s="51" t="s">
        <v>90</v>
      </c>
      <c r="B13">
        <v>3.2235525125857756E-2</v>
      </c>
      <c r="C13">
        <v>1.0495339034226204E-3</v>
      </c>
      <c r="D13">
        <v>0.71646849774583132</v>
      </c>
      <c r="E13">
        <v>2.336715850074111E-3</v>
      </c>
      <c r="G13">
        <f t="shared" si="0"/>
        <v>23.095738260971309</v>
      </c>
      <c r="H13">
        <f t="shared" si="1"/>
        <v>32.334033565359832</v>
      </c>
      <c r="I13">
        <f t="shared" si="2"/>
        <v>32334.03356535983</v>
      </c>
      <c r="J13">
        <f t="shared" si="3"/>
        <v>161.67016782679914</v>
      </c>
      <c r="K13">
        <f t="shared" si="4"/>
        <v>6.1854330544848715</v>
      </c>
    </row>
    <row r="14" spans="1:11" x14ac:dyDescent="0.25">
      <c r="A14" s="51" t="s">
        <v>94</v>
      </c>
      <c r="B14">
        <v>7.7399785271417051E-3</v>
      </c>
      <c r="C14">
        <v>2.4309065584003154E-4</v>
      </c>
      <c r="D14">
        <v>0.80563950087735892</v>
      </c>
      <c r="E14">
        <v>5.9660842183366647E-2</v>
      </c>
      <c r="G14">
        <f t="shared" si="0"/>
        <v>6.2356324374079186</v>
      </c>
      <c r="H14">
        <f t="shared" si="1"/>
        <v>8.7298854123710861</v>
      </c>
      <c r="I14">
        <f t="shared" si="2"/>
        <v>8729.8854123710862</v>
      </c>
      <c r="J14">
        <f t="shared" si="3"/>
        <v>43.649427061855434</v>
      </c>
      <c r="K14">
        <f t="shared" si="4"/>
        <v>22.909808153561876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3"/>
  <sheetViews>
    <sheetView workbookViewId="0">
      <selection activeCell="F29" sqref="F29"/>
    </sheetView>
  </sheetViews>
  <sheetFormatPr defaultRowHeight="15" x14ac:dyDescent="0.25"/>
  <cols>
    <col min="1" max="1" width="9.140625" style="52"/>
    <col min="2" max="2" width="9.140625" style="55"/>
    <col min="3" max="3" width="12.7109375" style="52" customWidth="1"/>
    <col min="4" max="4" width="10.42578125" style="52" customWidth="1"/>
    <col min="6" max="6" width="9.140625" style="52"/>
    <col min="7" max="7" width="16.140625" style="52" customWidth="1"/>
    <col min="8" max="8" width="12.140625" style="52" customWidth="1"/>
    <col min="9" max="10" width="9.140625" style="52"/>
    <col min="11" max="11" width="11.85546875" style="52" customWidth="1"/>
    <col min="12" max="12" width="9.140625" style="52"/>
    <col min="13" max="13" width="10.140625" style="52" customWidth="1"/>
    <col min="14" max="14" width="10.140625" style="55" customWidth="1"/>
    <col min="15" max="15" width="10.140625" style="52" customWidth="1"/>
    <col min="16" max="18" width="11.85546875" style="52" customWidth="1"/>
    <col min="19" max="19" width="13.28515625" style="52" customWidth="1"/>
    <col min="20" max="20" width="14.42578125" customWidth="1"/>
    <col min="24" max="16384" width="9.140625" style="4"/>
  </cols>
  <sheetData>
    <row r="1" spans="1:21" x14ac:dyDescent="0.25">
      <c r="F1" s="104" t="s">
        <v>109</v>
      </c>
      <c r="G1" s="104"/>
      <c r="H1" s="104"/>
      <c r="I1" s="104"/>
      <c r="J1" s="104"/>
      <c r="K1" s="104"/>
      <c r="L1" s="105" t="s">
        <v>113</v>
      </c>
      <c r="M1" s="105"/>
      <c r="N1" s="105"/>
      <c r="O1" s="105"/>
      <c r="P1" s="91"/>
      <c r="Q1" s="91"/>
      <c r="R1" s="91" t="s">
        <v>112</v>
      </c>
      <c r="S1" s="56"/>
      <c r="T1" s="91"/>
      <c r="U1" s="56"/>
    </row>
    <row r="2" spans="1:21" ht="90" x14ac:dyDescent="0.25">
      <c r="A2" s="5" t="s">
        <v>13</v>
      </c>
      <c r="B2" s="5" t="s">
        <v>114</v>
      </c>
      <c r="C2" s="5" t="s">
        <v>0</v>
      </c>
      <c r="D2" s="5" t="s">
        <v>5</v>
      </c>
      <c r="E2" s="17" t="s">
        <v>106</v>
      </c>
      <c r="F2" s="5" t="s">
        <v>17</v>
      </c>
      <c r="G2" s="5" t="s">
        <v>18</v>
      </c>
      <c r="H2" s="5" t="s">
        <v>19</v>
      </c>
      <c r="I2" s="5" t="s">
        <v>87</v>
      </c>
      <c r="J2" s="16" t="s">
        <v>16</v>
      </c>
      <c r="K2" s="57" t="s">
        <v>110</v>
      </c>
      <c r="L2" s="5" t="s">
        <v>15</v>
      </c>
      <c r="M2" s="5" t="s">
        <v>45</v>
      </c>
      <c r="N2" s="5" t="s">
        <v>14</v>
      </c>
      <c r="O2" s="58" t="s">
        <v>111</v>
      </c>
      <c r="P2" s="5" t="s">
        <v>91</v>
      </c>
      <c r="Q2" s="5" t="s">
        <v>92</v>
      </c>
      <c r="R2" s="5" t="s">
        <v>93</v>
      </c>
      <c r="S2" s="5" t="s">
        <v>89</v>
      </c>
      <c r="T2" s="57" t="s">
        <v>158</v>
      </c>
      <c r="U2" s="5" t="s">
        <v>44</v>
      </c>
    </row>
    <row r="3" spans="1:21" x14ac:dyDescent="0.25">
      <c r="A3" s="5" t="s">
        <v>3</v>
      </c>
      <c r="B3" s="5" t="s">
        <v>115</v>
      </c>
      <c r="C3" s="5" t="s">
        <v>4</v>
      </c>
      <c r="D3" s="17" t="s">
        <v>6</v>
      </c>
      <c r="E3" s="17" t="s">
        <v>7</v>
      </c>
      <c r="F3" s="17" t="s">
        <v>61</v>
      </c>
      <c r="G3" s="17" t="s">
        <v>62</v>
      </c>
      <c r="H3" s="17" t="s">
        <v>88</v>
      </c>
      <c r="I3" s="17" t="s">
        <v>63</v>
      </c>
      <c r="J3" s="18" t="s">
        <v>41</v>
      </c>
      <c r="K3" s="17" t="s">
        <v>46</v>
      </c>
      <c r="L3" s="17" t="s">
        <v>24</v>
      </c>
      <c r="M3" s="17" t="s">
        <v>43</v>
      </c>
      <c r="N3" s="17" t="s">
        <v>86</v>
      </c>
      <c r="O3" s="52" t="s">
        <v>40</v>
      </c>
      <c r="P3" s="17" t="s">
        <v>94</v>
      </c>
      <c r="Q3" s="17" t="s">
        <v>95</v>
      </c>
      <c r="R3" s="17" t="s">
        <v>96</v>
      </c>
      <c r="S3" s="17" t="s">
        <v>90</v>
      </c>
      <c r="T3" s="92" t="s">
        <v>85</v>
      </c>
      <c r="U3" s="17" t="s">
        <v>42</v>
      </c>
    </row>
    <row r="4" spans="1:21" ht="15.75" x14ac:dyDescent="0.25">
      <c r="A4" s="1">
        <v>1</v>
      </c>
      <c r="B4" s="1" t="s">
        <v>116</v>
      </c>
      <c r="C4" s="6" t="s">
        <v>86</v>
      </c>
      <c r="D4" s="21" t="s">
        <v>118</v>
      </c>
      <c r="E4" s="54" t="s">
        <v>107</v>
      </c>
      <c r="F4" s="19">
        <v>542.82000000000005</v>
      </c>
      <c r="G4" s="19">
        <v>1201.0999999999999</v>
      </c>
      <c r="H4" s="19">
        <v>1200.5999999999999</v>
      </c>
      <c r="I4" s="86">
        <v>0</v>
      </c>
      <c r="J4" s="19">
        <v>150.47999999999999</v>
      </c>
      <c r="K4" s="6">
        <v>0</v>
      </c>
      <c r="L4" s="6">
        <v>0</v>
      </c>
      <c r="M4" s="6">
        <v>0</v>
      </c>
      <c r="N4" s="19">
        <v>178.96</v>
      </c>
      <c r="O4" s="6">
        <v>328.82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</row>
    <row r="5" spans="1:21" ht="15.75" x14ac:dyDescent="0.25">
      <c r="A5" s="1">
        <v>2</v>
      </c>
      <c r="B5" s="1" t="s">
        <v>116</v>
      </c>
      <c r="C5" s="6" t="s">
        <v>86</v>
      </c>
      <c r="D5" s="21" t="s">
        <v>118</v>
      </c>
      <c r="E5" s="54" t="s">
        <v>107</v>
      </c>
      <c r="F5" s="19">
        <v>537.91</v>
      </c>
      <c r="G5" s="19">
        <v>1217.7</v>
      </c>
      <c r="H5" s="19">
        <v>1217.7</v>
      </c>
      <c r="I5" s="86">
        <v>0</v>
      </c>
      <c r="J5" s="19">
        <v>150.56</v>
      </c>
      <c r="K5" s="6">
        <v>0</v>
      </c>
      <c r="L5" s="6">
        <v>0</v>
      </c>
      <c r="M5" s="6">
        <v>0</v>
      </c>
      <c r="N5" s="19">
        <v>178.58</v>
      </c>
      <c r="O5" s="6">
        <v>350.9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</row>
    <row r="6" spans="1:21" ht="15.75" x14ac:dyDescent="0.25">
      <c r="A6" s="1">
        <v>3</v>
      </c>
      <c r="B6" s="1" t="s">
        <v>116</v>
      </c>
      <c r="C6" s="6" t="s">
        <v>86</v>
      </c>
      <c r="D6" s="21" t="s">
        <v>118</v>
      </c>
      <c r="E6" s="54" t="s">
        <v>107</v>
      </c>
      <c r="F6" s="19">
        <v>540.22</v>
      </c>
      <c r="G6" s="19">
        <v>1194.9000000000001</v>
      </c>
      <c r="H6" s="19">
        <v>1194.9000000000001</v>
      </c>
      <c r="I6" s="86">
        <v>0</v>
      </c>
      <c r="J6" s="19">
        <v>149.66</v>
      </c>
      <c r="K6" s="6">
        <v>0</v>
      </c>
      <c r="L6" s="6">
        <v>0</v>
      </c>
      <c r="M6" s="6">
        <v>0</v>
      </c>
      <c r="N6" s="19">
        <v>178.58</v>
      </c>
      <c r="O6" s="6">
        <v>326.61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</row>
    <row r="7" spans="1:21" ht="15.75" x14ac:dyDescent="0.25">
      <c r="A7" s="1">
        <v>4</v>
      </c>
      <c r="B7" s="1" t="s">
        <v>116</v>
      </c>
      <c r="C7" s="6" t="s">
        <v>43</v>
      </c>
      <c r="D7" s="21" t="s">
        <v>118</v>
      </c>
      <c r="E7" s="54" t="s">
        <v>107</v>
      </c>
      <c r="F7" s="19">
        <v>539.28</v>
      </c>
      <c r="G7" s="19">
        <v>1194.5</v>
      </c>
      <c r="H7" s="19">
        <v>1194.5</v>
      </c>
      <c r="I7" s="86">
        <v>0</v>
      </c>
      <c r="J7" s="19">
        <v>150.35</v>
      </c>
      <c r="K7" s="6">
        <v>0</v>
      </c>
      <c r="L7" s="6">
        <v>0</v>
      </c>
      <c r="M7" s="6">
        <v>40.21</v>
      </c>
      <c r="N7" s="19">
        <v>0</v>
      </c>
      <c r="O7" s="19">
        <v>465.32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</row>
    <row r="8" spans="1:21" ht="15.75" x14ac:dyDescent="0.25">
      <c r="A8" s="1">
        <v>5</v>
      </c>
      <c r="B8" s="1" t="s">
        <v>116</v>
      </c>
      <c r="C8" s="6" t="s">
        <v>43</v>
      </c>
      <c r="D8" s="21" t="s">
        <v>118</v>
      </c>
      <c r="E8" s="54" t="s">
        <v>107</v>
      </c>
      <c r="F8" s="19">
        <v>543.74</v>
      </c>
      <c r="G8" s="19">
        <v>1196.3</v>
      </c>
      <c r="H8" s="19">
        <v>1196.3</v>
      </c>
      <c r="I8" s="86">
        <v>0</v>
      </c>
      <c r="J8" s="19">
        <v>150.01</v>
      </c>
      <c r="K8" s="6">
        <v>0</v>
      </c>
      <c r="L8" s="6">
        <v>0</v>
      </c>
      <c r="M8" s="6">
        <v>40.04</v>
      </c>
      <c r="N8" s="19">
        <v>0</v>
      </c>
      <c r="O8" s="19">
        <v>461.9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</row>
    <row r="9" spans="1:21" ht="15.75" x14ac:dyDescent="0.25">
      <c r="A9" s="1">
        <v>6</v>
      </c>
      <c r="B9" s="1" t="s">
        <v>116</v>
      </c>
      <c r="C9" s="6" t="s">
        <v>43</v>
      </c>
      <c r="D9" s="21" t="s">
        <v>118</v>
      </c>
      <c r="E9" s="54" t="s">
        <v>107</v>
      </c>
      <c r="F9" s="19">
        <v>541.94000000000005</v>
      </c>
      <c r="G9" s="19">
        <v>1207.7</v>
      </c>
      <c r="H9" s="19">
        <v>1207.7</v>
      </c>
      <c r="I9" s="86">
        <v>0</v>
      </c>
      <c r="J9" s="19">
        <v>150.30000000000001</v>
      </c>
      <c r="K9" s="6">
        <v>0</v>
      </c>
      <c r="L9" s="6">
        <v>0</v>
      </c>
      <c r="M9" s="6">
        <v>40.130000000000003</v>
      </c>
      <c r="N9" s="19">
        <v>0</v>
      </c>
      <c r="O9" s="19">
        <v>475.61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</row>
    <row r="10" spans="1:21" ht="15.75" x14ac:dyDescent="0.25">
      <c r="A10" s="1">
        <v>7</v>
      </c>
      <c r="B10" s="1" t="s">
        <v>116</v>
      </c>
      <c r="C10" s="6" t="s">
        <v>24</v>
      </c>
      <c r="D10" s="21" t="s">
        <v>118</v>
      </c>
      <c r="E10" s="54" t="s">
        <v>107</v>
      </c>
      <c r="F10" s="19">
        <v>538.02</v>
      </c>
      <c r="G10" s="19">
        <v>1194.7</v>
      </c>
      <c r="H10" s="19">
        <v>1194.7</v>
      </c>
      <c r="I10" s="86">
        <v>0</v>
      </c>
      <c r="J10" s="19">
        <v>150.07</v>
      </c>
      <c r="K10" s="6">
        <v>0</v>
      </c>
      <c r="L10" s="19">
        <v>5.75</v>
      </c>
      <c r="M10" s="6">
        <v>0</v>
      </c>
      <c r="N10" s="19">
        <v>0</v>
      </c>
      <c r="O10" s="6">
        <v>500.94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</row>
    <row r="11" spans="1:21" ht="15.75" x14ac:dyDescent="0.25">
      <c r="A11" s="1">
        <v>8</v>
      </c>
      <c r="B11" s="1" t="s">
        <v>116</v>
      </c>
      <c r="C11" s="6" t="s">
        <v>24</v>
      </c>
      <c r="D11" s="21" t="s">
        <v>118</v>
      </c>
      <c r="E11" s="54" t="s">
        <v>107</v>
      </c>
      <c r="F11" s="19">
        <v>542.38</v>
      </c>
      <c r="G11" s="19">
        <v>1195.4000000000001</v>
      </c>
      <c r="H11" s="19">
        <v>1195.4000000000001</v>
      </c>
      <c r="I11" s="86">
        <v>0</v>
      </c>
      <c r="J11" s="19">
        <v>149.36000000000001</v>
      </c>
      <c r="K11" s="6">
        <v>0</v>
      </c>
      <c r="L11" s="19">
        <v>5.76</v>
      </c>
      <c r="M11" s="6">
        <v>0</v>
      </c>
      <c r="N11" s="19">
        <v>0</v>
      </c>
      <c r="O11" s="6">
        <v>498.1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</row>
    <row r="12" spans="1:21" ht="15.75" x14ac:dyDescent="0.25">
      <c r="A12" s="1">
        <v>9</v>
      </c>
      <c r="B12" s="1" t="s">
        <v>116</v>
      </c>
      <c r="C12" s="6" t="s">
        <v>24</v>
      </c>
      <c r="D12" s="21" t="s">
        <v>118</v>
      </c>
      <c r="E12" s="54" t="s">
        <v>107</v>
      </c>
      <c r="F12" s="19">
        <v>535.41999999999996</v>
      </c>
      <c r="G12" s="19">
        <v>1194.7</v>
      </c>
      <c r="H12" s="19">
        <v>1194.7</v>
      </c>
      <c r="I12" s="86">
        <v>0</v>
      </c>
      <c r="J12" s="19">
        <v>150.02000000000001</v>
      </c>
      <c r="K12" s="6">
        <v>0</v>
      </c>
      <c r="L12" s="19">
        <v>5.71</v>
      </c>
      <c r="M12" s="6">
        <v>0</v>
      </c>
      <c r="N12" s="19">
        <v>0</v>
      </c>
      <c r="O12" s="6">
        <v>504.65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</row>
    <row r="13" spans="1:21" ht="15.75" x14ac:dyDescent="0.25">
      <c r="A13" s="1">
        <v>10</v>
      </c>
      <c r="B13" s="1" t="s">
        <v>116</v>
      </c>
      <c r="C13" s="6" t="s">
        <v>40</v>
      </c>
      <c r="D13" s="21" t="s">
        <v>118</v>
      </c>
      <c r="E13" s="54" t="s">
        <v>107</v>
      </c>
      <c r="F13" s="19">
        <v>540.63</v>
      </c>
      <c r="G13" s="19">
        <v>1192.7</v>
      </c>
      <c r="H13" s="19">
        <v>1192.7</v>
      </c>
      <c r="I13" s="86">
        <v>0</v>
      </c>
      <c r="J13" s="6">
        <v>150.76</v>
      </c>
      <c r="K13" s="6">
        <v>0</v>
      </c>
      <c r="L13" s="6">
        <v>0</v>
      </c>
      <c r="M13" s="6">
        <v>0</v>
      </c>
      <c r="N13" s="19">
        <v>0</v>
      </c>
      <c r="O13" s="6">
        <v>501.5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</row>
    <row r="14" spans="1:21" ht="15.75" x14ac:dyDescent="0.25">
      <c r="A14" s="1">
        <v>11</v>
      </c>
      <c r="B14" s="1" t="s">
        <v>116</v>
      </c>
      <c r="C14" s="6" t="s">
        <v>40</v>
      </c>
      <c r="D14" s="21" t="s">
        <v>118</v>
      </c>
      <c r="E14" s="54" t="s">
        <v>107</v>
      </c>
      <c r="F14" s="19">
        <v>442.03</v>
      </c>
      <c r="G14" s="19">
        <v>1194.4000000000001</v>
      </c>
      <c r="H14" s="19">
        <v>1194.4000000000001</v>
      </c>
      <c r="I14" s="86">
        <v>0</v>
      </c>
      <c r="J14" s="6">
        <v>150.32</v>
      </c>
      <c r="K14" s="6">
        <v>0</v>
      </c>
      <c r="L14" s="6">
        <v>0</v>
      </c>
      <c r="M14" s="6">
        <v>0</v>
      </c>
      <c r="N14" s="19">
        <v>0</v>
      </c>
      <c r="O14" s="6">
        <v>502.27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</row>
    <row r="15" spans="1:21" ht="15.75" x14ac:dyDescent="0.25">
      <c r="A15" s="1">
        <v>12</v>
      </c>
      <c r="B15" s="1" t="s">
        <v>116</v>
      </c>
      <c r="C15" s="6" t="s">
        <v>40</v>
      </c>
      <c r="D15" s="21" t="s">
        <v>118</v>
      </c>
      <c r="E15" s="54" t="s">
        <v>107</v>
      </c>
      <c r="F15" s="19">
        <v>541.54</v>
      </c>
      <c r="G15" s="19">
        <v>1192.2</v>
      </c>
      <c r="H15" s="19">
        <v>1192.2</v>
      </c>
      <c r="I15" s="86">
        <v>0</v>
      </c>
      <c r="J15" s="6">
        <v>148.76</v>
      </c>
      <c r="K15" s="6">
        <v>0</v>
      </c>
      <c r="L15" s="6">
        <v>0</v>
      </c>
      <c r="M15" s="6">
        <v>0</v>
      </c>
      <c r="N15" s="19">
        <v>0</v>
      </c>
      <c r="O15" s="6">
        <v>502.12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</row>
    <row r="16" spans="1:21" ht="15.75" x14ac:dyDescent="0.25">
      <c r="A16" s="1">
        <v>13</v>
      </c>
      <c r="B16" s="1" t="s">
        <v>117</v>
      </c>
      <c r="C16" s="12" t="s">
        <v>81</v>
      </c>
      <c r="D16" s="21" t="s">
        <v>118</v>
      </c>
      <c r="E16" s="54" t="s">
        <v>108</v>
      </c>
      <c r="F16" s="19">
        <v>321.10000000000002</v>
      </c>
      <c r="G16" s="19">
        <v>571.34</v>
      </c>
      <c r="H16" s="19">
        <v>571.29999999999995</v>
      </c>
      <c r="I16" s="39">
        <v>571.27</v>
      </c>
      <c r="J16" s="6">
        <v>0</v>
      </c>
      <c r="K16" s="6">
        <v>0</v>
      </c>
      <c r="L16" s="6">
        <v>0</v>
      </c>
      <c r="M16" s="6">
        <v>0</v>
      </c>
      <c r="N16" s="6">
        <v>178.8</v>
      </c>
      <c r="O16" s="6">
        <v>0</v>
      </c>
      <c r="P16" s="6">
        <v>8</v>
      </c>
      <c r="Q16" s="52">
        <v>8.07</v>
      </c>
      <c r="R16" s="6">
        <v>1.78</v>
      </c>
      <c r="S16" s="6">
        <v>53.7</v>
      </c>
      <c r="T16" s="6">
        <f t="shared" ref="T16:T27" si="0">S16+P16+Q16+R16</f>
        <v>71.550000000000011</v>
      </c>
      <c r="U16" s="6">
        <v>0</v>
      </c>
    </row>
    <row r="17" spans="1:21" ht="15.75" x14ac:dyDescent="0.25">
      <c r="A17" s="1">
        <v>14</v>
      </c>
      <c r="B17" s="1" t="s">
        <v>117</v>
      </c>
      <c r="C17" s="12" t="s">
        <v>81</v>
      </c>
      <c r="D17" s="21" t="s">
        <v>118</v>
      </c>
      <c r="E17" s="54" t="s">
        <v>108</v>
      </c>
      <c r="F17" s="19">
        <v>321.2</v>
      </c>
      <c r="G17" s="19">
        <v>571.94000000000005</v>
      </c>
      <c r="H17" s="19">
        <v>571.86</v>
      </c>
      <c r="I17" s="39">
        <v>572.85</v>
      </c>
      <c r="J17" s="6">
        <v>0</v>
      </c>
      <c r="K17" s="6">
        <v>0</v>
      </c>
      <c r="L17" s="6">
        <v>0</v>
      </c>
      <c r="M17" s="6">
        <v>0</v>
      </c>
      <c r="N17" s="6">
        <v>178.08</v>
      </c>
      <c r="O17" s="6">
        <v>0</v>
      </c>
      <c r="P17" s="6">
        <v>8.1999999999999993</v>
      </c>
      <c r="Q17" s="52">
        <v>8</v>
      </c>
      <c r="R17" s="6">
        <v>1.86</v>
      </c>
      <c r="S17" s="6">
        <v>53.7</v>
      </c>
      <c r="T17" s="6">
        <f t="shared" si="0"/>
        <v>71.760000000000005</v>
      </c>
      <c r="U17" s="6">
        <v>0</v>
      </c>
    </row>
    <row r="18" spans="1:21" ht="15.75" x14ac:dyDescent="0.25">
      <c r="A18" s="1">
        <v>15</v>
      </c>
      <c r="B18" s="1" t="s">
        <v>117</v>
      </c>
      <c r="C18" s="12" t="s">
        <v>81</v>
      </c>
      <c r="D18" s="21" t="s">
        <v>118</v>
      </c>
      <c r="E18" s="54" t="s">
        <v>108</v>
      </c>
      <c r="F18" s="19">
        <v>321.83</v>
      </c>
      <c r="G18" s="19">
        <v>576.65</v>
      </c>
      <c r="H18" s="52">
        <v>576.61</v>
      </c>
      <c r="I18" s="39">
        <v>576.55999999999995</v>
      </c>
      <c r="J18" s="6">
        <v>0</v>
      </c>
      <c r="K18" s="6">
        <v>0</v>
      </c>
      <c r="L18" s="6">
        <v>0</v>
      </c>
      <c r="M18" s="6">
        <v>0</v>
      </c>
      <c r="N18" s="6">
        <v>182.78</v>
      </c>
      <c r="O18" s="6">
        <v>0</v>
      </c>
      <c r="P18" s="6">
        <v>8.61</v>
      </c>
      <c r="Q18" s="52">
        <v>8</v>
      </c>
      <c r="R18" s="6">
        <v>1.89</v>
      </c>
      <c r="S18" s="6">
        <v>53.6</v>
      </c>
      <c r="T18" s="6">
        <f t="shared" si="0"/>
        <v>72.100000000000009</v>
      </c>
      <c r="U18" s="6">
        <v>0</v>
      </c>
    </row>
    <row r="19" spans="1:21" ht="15.75" x14ac:dyDescent="0.25">
      <c r="A19" s="1">
        <v>16</v>
      </c>
      <c r="B19" s="1" t="s">
        <v>117</v>
      </c>
      <c r="C19" s="12" t="s">
        <v>82</v>
      </c>
      <c r="D19" s="21" t="s">
        <v>118</v>
      </c>
      <c r="E19" s="54" t="s">
        <v>108</v>
      </c>
      <c r="F19" s="19">
        <v>322.05</v>
      </c>
      <c r="G19" s="19">
        <v>572.17999999999995</v>
      </c>
      <c r="H19" s="19">
        <v>572.20000000000005</v>
      </c>
      <c r="I19" s="39">
        <v>572.14</v>
      </c>
      <c r="J19" s="6">
        <v>0</v>
      </c>
      <c r="K19" s="6">
        <v>137.99</v>
      </c>
      <c r="L19" s="6">
        <v>0</v>
      </c>
      <c r="M19" s="6">
        <v>0</v>
      </c>
      <c r="N19" s="52">
        <v>0</v>
      </c>
      <c r="O19" s="6">
        <v>0</v>
      </c>
      <c r="P19" s="6">
        <v>9.23</v>
      </c>
      <c r="Q19" s="52">
        <v>9</v>
      </c>
      <c r="R19" s="6">
        <v>2.09</v>
      </c>
      <c r="S19" s="6">
        <v>59.9</v>
      </c>
      <c r="T19" s="6">
        <f t="shared" si="0"/>
        <v>80.22</v>
      </c>
      <c r="U19" s="19">
        <v>31.93</v>
      </c>
    </row>
    <row r="20" spans="1:21" ht="15.75" x14ac:dyDescent="0.25">
      <c r="A20" s="1">
        <v>17</v>
      </c>
      <c r="B20" s="1" t="s">
        <v>117</v>
      </c>
      <c r="C20" s="12" t="s">
        <v>82</v>
      </c>
      <c r="D20" s="21" t="s">
        <v>118</v>
      </c>
      <c r="E20" s="54" t="s">
        <v>108</v>
      </c>
      <c r="F20" s="19">
        <v>320.63</v>
      </c>
      <c r="G20" s="19">
        <v>570.66</v>
      </c>
      <c r="H20" s="19">
        <v>570.64</v>
      </c>
      <c r="I20" s="39">
        <v>570.6</v>
      </c>
      <c r="J20" s="6">
        <v>0</v>
      </c>
      <c r="K20" s="6">
        <v>137.66999999999999</v>
      </c>
      <c r="L20" s="6">
        <v>0</v>
      </c>
      <c r="M20" s="6">
        <v>0</v>
      </c>
      <c r="N20" s="53">
        <v>0</v>
      </c>
      <c r="O20" s="6">
        <v>0</v>
      </c>
      <c r="P20" s="6">
        <v>9</v>
      </c>
      <c r="Q20" s="52">
        <v>9.07</v>
      </c>
      <c r="R20" s="6">
        <v>2.1</v>
      </c>
      <c r="S20" s="6">
        <v>60.3</v>
      </c>
      <c r="T20" s="6">
        <f t="shared" si="0"/>
        <v>80.47</v>
      </c>
      <c r="U20" s="19">
        <v>31.99</v>
      </c>
    </row>
    <row r="21" spans="1:21" ht="15.75" x14ac:dyDescent="0.25">
      <c r="A21" s="1">
        <v>18</v>
      </c>
      <c r="B21" s="1" t="s">
        <v>117</v>
      </c>
      <c r="C21" s="12" t="s">
        <v>82</v>
      </c>
      <c r="D21" s="21" t="s">
        <v>118</v>
      </c>
      <c r="E21" s="54" t="s">
        <v>108</v>
      </c>
      <c r="F21" s="19">
        <v>321.3</v>
      </c>
      <c r="G21" s="19">
        <v>575.75</v>
      </c>
      <c r="H21" s="19">
        <v>575.67999999999995</v>
      </c>
      <c r="I21" s="39">
        <v>575.63</v>
      </c>
      <c r="J21" s="6">
        <v>0</v>
      </c>
      <c r="K21" s="6">
        <v>139.62</v>
      </c>
      <c r="L21" s="6">
        <v>0</v>
      </c>
      <c r="M21" s="6">
        <v>0</v>
      </c>
      <c r="N21" s="53">
        <v>0</v>
      </c>
      <c r="O21" s="6">
        <v>0</v>
      </c>
      <c r="P21" s="6">
        <v>9</v>
      </c>
      <c r="Q21" s="52">
        <v>9</v>
      </c>
      <c r="R21" s="6">
        <v>2.0299999999999998</v>
      </c>
      <c r="S21" s="6">
        <v>62.86</v>
      </c>
      <c r="T21" s="6">
        <f t="shared" si="0"/>
        <v>82.89</v>
      </c>
      <c r="U21" s="19">
        <v>32.01</v>
      </c>
    </row>
    <row r="22" spans="1:21" ht="15.75" x14ac:dyDescent="0.25">
      <c r="A22" s="1">
        <v>19</v>
      </c>
      <c r="B22" s="1" t="s">
        <v>117</v>
      </c>
      <c r="C22" s="12" t="s">
        <v>83</v>
      </c>
      <c r="D22" s="21" t="s">
        <v>118</v>
      </c>
      <c r="E22" s="54" t="s">
        <v>108</v>
      </c>
      <c r="F22" s="19">
        <v>320.77999999999997</v>
      </c>
      <c r="G22" s="19">
        <v>572.46</v>
      </c>
      <c r="H22" s="19">
        <v>572.45000000000005</v>
      </c>
      <c r="I22" s="39">
        <v>572.4</v>
      </c>
      <c r="J22" s="6">
        <v>0</v>
      </c>
      <c r="K22" s="6">
        <v>139</v>
      </c>
      <c r="L22" s="6">
        <v>0</v>
      </c>
      <c r="M22" s="6">
        <v>32.270000000000003</v>
      </c>
      <c r="N22" s="53">
        <v>0</v>
      </c>
      <c r="O22" s="6">
        <v>0</v>
      </c>
      <c r="P22" s="6">
        <v>9.07</v>
      </c>
      <c r="Q22" s="52">
        <v>9.0299999999999994</v>
      </c>
      <c r="R22" s="6">
        <v>2.0099999999999998</v>
      </c>
      <c r="S22" s="6">
        <v>60.3</v>
      </c>
      <c r="T22" s="6">
        <f t="shared" si="0"/>
        <v>80.410000000000011</v>
      </c>
      <c r="U22" s="19">
        <v>0</v>
      </c>
    </row>
    <row r="23" spans="1:21" ht="15.75" x14ac:dyDescent="0.25">
      <c r="A23" s="1">
        <v>20</v>
      </c>
      <c r="B23" s="1" t="s">
        <v>117</v>
      </c>
      <c r="C23" s="12" t="s">
        <v>83</v>
      </c>
      <c r="D23" s="21" t="s">
        <v>118</v>
      </c>
      <c r="E23" s="54" t="s">
        <v>108</v>
      </c>
      <c r="F23" s="19">
        <v>321.87</v>
      </c>
      <c r="G23" s="19">
        <v>572.58000000000004</v>
      </c>
      <c r="H23" s="19">
        <v>572.57000000000005</v>
      </c>
      <c r="I23" s="39">
        <v>572.53</v>
      </c>
      <c r="J23" s="6">
        <v>0</v>
      </c>
      <c r="K23" s="6">
        <v>138.44</v>
      </c>
      <c r="L23" s="6">
        <v>0</v>
      </c>
      <c r="M23" s="6">
        <v>31.88</v>
      </c>
      <c r="N23" s="53">
        <v>0</v>
      </c>
      <c r="O23" s="6">
        <v>0</v>
      </c>
      <c r="P23" s="6">
        <v>9</v>
      </c>
      <c r="Q23" s="52">
        <v>9</v>
      </c>
      <c r="R23" s="6">
        <v>2.06</v>
      </c>
      <c r="S23" s="6">
        <v>60.4</v>
      </c>
      <c r="T23" s="6">
        <f t="shared" si="0"/>
        <v>80.460000000000008</v>
      </c>
      <c r="U23" s="19">
        <v>0</v>
      </c>
    </row>
    <row r="24" spans="1:21" ht="15.75" x14ac:dyDescent="0.25">
      <c r="A24" s="1">
        <v>21</v>
      </c>
      <c r="B24" s="1" t="s">
        <v>117</v>
      </c>
      <c r="C24" s="12" t="s">
        <v>83</v>
      </c>
      <c r="D24" s="21" t="s">
        <v>118</v>
      </c>
      <c r="E24" s="54" t="s">
        <v>108</v>
      </c>
      <c r="F24" s="19">
        <v>321.57</v>
      </c>
      <c r="G24" s="19">
        <v>571.54999999999995</v>
      </c>
      <c r="H24" s="19">
        <v>571.55999999999995</v>
      </c>
      <c r="I24" s="39">
        <v>571.52</v>
      </c>
      <c r="J24" s="6">
        <v>0</v>
      </c>
      <c r="K24" s="6">
        <v>137.91</v>
      </c>
      <c r="L24" s="6">
        <v>0</v>
      </c>
      <c r="M24" s="6">
        <v>32.03</v>
      </c>
      <c r="N24" s="53">
        <v>0</v>
      </c>
      <c r="O24" s="6">
        <v>0</v>
      </c>
      <c r="P24" s="6">
        <v>9</v>
      </c>
      <c r="Q24" s="52">
        <v>9.0500000000000007</v>
      </c>
      <c r="R24" s="6">
        <v>2.1</v>
      </c>
      <c r="S24" s="6">
        <v>60</v>
      </c>
      <c r="T24" s="6">
        <f t="shared" si="0"/>
        <v>80.149999999999991</v>
      </c>
      <c r="U24" s="19">
        <v>0</v>
      </c>
    </row>
    <row r="25" spans="1:21" ht="15.75" x14ac:dyDescent="0.25">
      <c r="A25" s="1">
        <v>22</v>
      </c>
      <c r="B25" s="1" t="s">
        <v>117</v>
      </c>
      <c r="C25" s="12" t="s">
        <v>84</v>
      </c>
      <c r="D25" s="21" t="s">
        <v>118</v>
      </c>
      <c r="E25" s="54" t="s">
        <v>108</v>
      </c>
      <c r="F25" s="19">
        <v>320.75</v>
      </c>
      <c r="G25" s="19">
        <v>569.95000000000005</v>
      </c>
      <c r="H25" s="19">
        <v>569.91999999999996</v>
      </c>
      <c r="I25" s="39">
        <v>569.88</v>
      </c>
      <c r="J25" s="6">
        <v>0</v>
      </c>
      <c r="K25" s="6">
        <v>59.48</v>
      </c>
      <c r="L25" s="6">
        <v>0</v>
      </c>
      <c r="M25" s="6">
        <v>19.55</v>
      </c>
      <c r="N25" s="6">
        <v>121.29</v>
      </c>
      <c r="O25" s="6">
        <v>0</v>
      </c>
      <c r="P25" s="6">
        <v>5.5</v>
      </c>
      <c r="Q25" s="52">
        <v>5.6</v>
      </c>
      <c r="R25" s="6">
        <v>1.2</v>
      </c>
      <c r="S25" s="6">
        <v>37.5</v>
      </c>
      <c r="T25" s="6">
        <f t="shared" si="0"/>
        <v>49.800000000000004</v>
      </c>
      <c r="U25" s="19">
        <v>0</v>
      </c>
    </row>
    <row r="26" spans="1:21" ht="15.75" x14ac:dyDescent="0.25">
      <c r="A26" s="1">
        <v>23</v>
      </c>
      <c r="B26" s="1" t="s">
        <v>117</v>
      </c>
      <c r="C26" s="12" t="s">
        <v>84</v>
      </c>
      <c r="D26" s="21" t="s">
        <v>118</v>
      </c>
      <c r="E26" s="54" t="s">
        <v>108</v>
      </c>
      <c r="F26" s="19">
        <v>320.88</v>
      </c>
      <c r="G26" s="19">
        <v>572.57000000000005</v>
      </c>
      <c r="H26" s="19">
        <v>572.58000000000004</v>
      </c>
      <c r="I26" s="39">
        <v>572.53</v>
      </c>
      <c r="J26" s="6">
        <v>0</v>
      </c>
      <c r="K26" s="6">
        <v>60.13</v>
      </c>
      <c r="L26" s="6">
        <v>0</v>
      </c>
      <c r="M26" s="6">
        <v>19.55</v>
      </c>
      <c r="N26" s="6">
        <v>121.36</v>
      </c>
      <c r="O26" s="6">
        <v>0</v>
      </c>
      <c r="P26" s="6">
        <v>5.5</v>
      </c>
      <c r="Q26" s="52">
        <v>5.5</v>
      </c>
      <c r="R26" s="6">
        <v>1.21</v>
      </c>
      <c r="S26" s="6">
        <v>37.200000000000003</v>
      </c>
      <c r="T26" s="6">
        <f t="shared" si="0"/>
        <v>49.410000000000004</v>
      </c>
      <c r="U26" s="19">
        <v>0</v>
      </c>
    </row>
    <row r="27" spans="1:21" ht="15.75" x14ac:dyDescent="0.25">
      <c r="A27" s="1">
        <v>24</v>
      </c>
      <c r="B27" s="1" t="s">
        <v>117</v>
      </c>
      <c r="C27" s="12" t="s">
        <v>84</v>
      </c>
      <c r="D27" s="21" t="s">
        <v>118</v>
      </c>
      <c r="E27" s="54" t="s">
        <v>108</v>
      </c>
      <c r="F27" s="19">
        <v>321.27</v>
      </c>
      <c r="G27" s="19">
        <v>572.02</v>
      </c>
      <c r="H27" s="19">
        <v>572.03</v>
      </c>
      <c r="I27" s="39">
        <v>571.94000000000005</v>
      </c>
      <c r="J27" s="6">
        <v>0</v>
      </c>
      <c r="K27" s="6">
        <v>60.96</v>
      </c>
      <c r="L27" s="6">
        <v>0</v>
      </c>
      <c r="M27" s="6">
        <v>19.53</v>
      </c>
      <c r="N27" s="6">
        <v>122.05</v>
      </c>
      <c r="O27" s="6">
        <v>0</v>
      </c>
      <c r="P27" s="6">
        <v>5.5</v>
      </c>
      <c r="Q27" s="52">
        <v>5.56</v>
      </c>
      <c r="R27" s="6">
        <v>1.3</v>
      </c>
      <c r="S27" s="6">
        <v>37.1</v>
      </c>
      <c r="T27" s="6">
        <f t="shared" si="0"/>
        <v>49.46</v>
      </c>
      <c r="U27" s="19">
        <v>0</v>
      </c>
    </row>
    <row r="28" spans="1:21" x14ac:dyDescent="0.25">
      <c r="A28" s="6"/>
      <c r="B28" s="6"/>
      <c r="C28" s="6"/>
      <c r="D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21" x14ac:dyDescent="0.25">
      <c r="A29" s="6"/>
      <c r="B29" s="6"/>
      <c r="C29" s="6"/>
      <c r="D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21" x14ac:dyDescent="0.25">
      <c r="A30" s="6"/>
      <c r="B30" s="6"/>
      <c r="C30" s="6"/>
      <c r="D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3" spans="6:19" x14ac:dyDescent="0.25">
      <c r="F33"/>
      <c r="J33"/>
      <c r="K33"/>
      <c r="L33"/>
      <c r="M33"/>
      <c r="N33"/>
      <c r="O33"/>
      <c r="P33"/>
      <c r="Q33"/>
      <c r="R33"/>
      <c r="S33"/>
    </row>
  </sheetData>
  <mergeCells count="2">
    <mergeCell ref="F1:K1"/>
    <mergeCell ref="L1:O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F36" sqref="F36"/>
    </sheetView>
  </sheetViews>
  <sheetFormatPr defaultRowHeight="15" x14ac:dyDescent="0.25"/>
  <cols>
    <col min="1" max="1" width="10.42578125" style="54" bestFit="1" customWidth="1"/>
    <col min="2" max="2" width="9.140625" style="54"/>
  </cols>
  <sheetData>
    <row r="1" spans="1:4" x14ac:dyDescent="0.25">
      <c r="A1" s="22"/>
      <c r="B1" s="22" t="s">
        <v>162</v>
      </c>
      <c r="C1" s="94"/>
      <c r="D1" s="94"/>
    </row>
    <row r="2" spans="1:4" ht="30" x14ac:dyDescent="0.25">
      <c r="A2" s="22" t="s">
        <v>5</v>
      </c>
      <c r="B2" s="35" t="s">
        <v>8</v>
      </c>
      <c r="C2" s="9" t="s">
        <v>163</v>
      </c>
      <c r="D2" s="9" t="s">
        <v>164</v>
      </c>
    </row>
    <row r="3" spans="1:4" x14ac:dyDescent="0.25">
      <c r="A3" s="21" t="s">
        <v>6</v>
      </c>
      <c r="B3" s="33" t="s">
        <v>7</v>
      </c>
      <c r="C3" s="12" t="s">
        <v>3</v>
      </c>
      <c r="D3" s="12" t="s">
        <v>165</v>
      </c>
    </row>
    <row r="4" spans="1:4" ht="15.75" x14ac:dyDescent="0.25">
      <c r="A4" s="54" t="s">
        <v>148</v>
      </c>
      <c r="B4" s="54" t="s">
        <v>149</v>
      </c>
      <c r="C4" s="96">
        <v>1</v>
      </c>
      <c r="D4" s="39">
        <v>1196.0999999999999</v>
      </c>
    </row>
    <row r="5" spans="1:4" ht="15.75" x14ac:dyDescent="0.25">
      <c r="A5" s="54" t="s">
        <v>148</v>
      </c>
      <c r="B5" s="54" t="s">
        <v>149</v>
      </c>
      <c r="C5" s="96">
        <v>2</v>
      </c>
      <c r="D5" s="39">
        <v>1213</v>
      </c>
    </row>
    <row r="6" spans="1:4" ht="15.75" x14ac:dyDescent="0.25">
      <c r="A6" s="54" t="s">
        <v>148</v>
      </c>
      <c r="B6" s="54" t="s">
        <v>149</v>
      </c>
      <c r="C6" s="96">
        <v>3</v>
      </c>
      <c r="D6" s="39">
        <v>1190.3</v>
      </c>
    </row>
    <row r="7" spans="1:4" ht="15.75" x14ac:dyDescent="0.25">
      <c r="A7" s="54" t="s">
        <v>148</v>
      </c>
      <c r="B7" s="54" t="s">
        <v>149</v>
      </c>
      <c r="C7" s="96">
        <v>4</v>
      </c>
      <c r="D7" s="39">
        <v>1188.2</v>
      </c>
    </row>
    <row r="8" spans="1:4" ht="15.75" x14ac:dyDescent="0.25">
      <c r="A8" s="54" t="s">
        <v>148</v>
      </c>
      <c r="B8" s="54" t="s">
        <v>149</v>
      </c>
      <c r="C8" s="96">
        <v>5</v>
      </c>
      <c r="D8" s="39">
        <v>1189.8</v>
      </c>
    </row>
    <row r="9" spans="1:4" ht="15.75" x14ac:dyDescent="0.25">
      <c r="A9" s="54" t="s">
        <v>148</v>
      </c>
      <c r="B9" s="54" t="s">
        <v>149</v>
      </c>
      <c r="C9" s="96">
        <v>6</v>
      </c>
      <c r="D9" s="39">
        <v>1201</v>
      </c>
    </row>
    <row r="10" spans="1:4" ht="15.75" x14ac:dyDescent="0.25">
      <c r="A10" s="54" t="s">
        <v>148</v>
      </c>
      <c r="B10" s="54" t="s">
        <v>149</v>
      </c>
      <c r="C10" s="96">
        <v>7</v>
      </c>
      <c r="D10" s="39">
        <v>1183.5999999999999</v>
      </c>
    </row>
    <row r="11" spans="1:4" ht="15.75" x14ac:dyDescent="0.25">
      <c r="A11" s="54" t="s">
        <v>148</v>
      </c>
      <c r="B11" s="54" t="s">
        <v>149</v>
      </c>
      <c r="C11" s="96">
        <v>8</v>
      </c>
      <c r="D11" s="39">
        <v>1184.2</v>
      </c>
    </row>
    <row r="12" spans="1:4" ht="15.75" x14ac:dyDescent="0.25">
      <c r="A12" s="54" t="s">
        <v>148</v>
      </c>
      <c r="B12" s="54" t="s">
        <v>149</v>
      </c>
      <c r="C12" s="96">
        <v>9</v>
      </c>
      <c r="D12" s="39">
        <v>1183.3</v>
      </c>
    </row>
    <row r="13" spans="1:4" ht="15.75" x14ac:dyDescent="0.25">
      <c r="A13" s="54" t="s">
        <v>148</v>
      </c>
      <c r="B13" s="54" t="s">
        <v>149</v>
      </c>
      <c r="C13" s="96">
        <v>10</v>
      </c>
      <c r="D13" s="39">
        <v>1187.8</v>
      </c>
    </row>
    <row r="14" spans="1:4" ht="15.75" x14ac:dyDescent="0.25">
      <c r="A14" s="54" t="s">
        <v>148</v>
      </c>
      <c r="B14" s="54" t="s">
        <v>149</v>
      </c>
      <c r="C14" s="96">
        <v>11</v>
      </c>
      <c r="D14" s="39">
        <v>1189.5999999999999</v>
      </c>
    </row>
    <row r="15" spans="1:4" ht="15.75" x14ac:dyDescent="0.25">
      <c r="A15" s="54" t="s">
        <v>148</v>
      </c>
      <c r="B15" s="54" t="s">
        <v>149</v>
      </c>
      <c r="C15" s="96">
        <v>12</v>
      </c>
      <c r="D15" s="39">
        <v>1187.4000000000001</v>
      </c>
    </row>
    <row r="16" spans="1:4" ht="15.75" x14ac:dyDescent="0.25">
      <c r="A16" s="54" t="s">
        <v>148</v>
      </c>
      <c r="B16" s="54" t="s">
        <v>149</v>
      </c>
      <c r="C16" s="96">
        <v>13</v>
      </c>
      <c r="D16" s="39">
        <v>565.02</v>
      </c>
    </row>
    <row r="17" spans="1:4" ht="15.75" x14ac:dyDescent="0.25">
      <c r="A17" s="54" t="s">
        <v>148</v>
      </c>
      <c r="B17" s="54" t="s">
        <v>149</v>
      </c>
      <c r="C17" s="96">
        <v>14</v>
      </c>
      <c r="D17" s="39">
        <v>565.87</v>
      </c>
    </row>
    <row r="18" spans="1:4" ht="15.75" x14ac:dyDescent="0.25">
      <c r="A18" s="54" t="s">
        <v>148</v>
      </c>
      <c r="B18" s="54" t="s">
        <v>149</v>
      </c>
      <c r="C18" s="96">
        <v>15</v>
      </c>
      <c r="D18" s="39">
        <v>570.1</v>
      </c>
    </row>
    <row r="19" spans="1:4" ht="15.75" x14ac:dyDescent="0.25">
      <c r="A19" s="54" t="s">
        <v>148</v>
      </c>
      <c r="B19" s="54" t="s">
        <v>149</v>
      </c>
      <c r="C19" s="96">
        <v>16</v>
      </c>
      <c r="D19" s="39">
        <v>565.30999999999995</v>
      </c>
    </row>
    <row r="20" spans="1:4" ht="15.75" x14ac:dyDescent="0.25">
      <c r="A20" s="54" t="s">
        <v>148</v>
      </c>
      <c r="B20" s="54" t="s">
        <v>149</v>
      </c>
      <c r="C20" s="96">
        <v>17</v>
      </c>
      <c r="D20" s="39">
        <v>564.13</v>
      </c>
    </row>
    <row r="21" spans="1:4" ht="15.75" x14ac:dyDescent="0.25">
      <c r="A21" s="54" t="s">
        <v>148</v>
      </c>
      <c r="B21" s="54" t="s">
        <v>149</v>
      </c>
      <c r="C21" s="96">
        <v>18</v>
      </c>
      <c r="D21" s="39">
        <v>568.83000000000004</v>
      </c>
    </row>
    <row r="22" spans="1:4" ht="15.75" x14ac:dyDescent="0.25">
      <c r="A22" s="54" t="s">
        <v>148</v>
      </c>
      <c r="B22" s="54" t="s">
        <v>149</v>
      </c>
      <c r="C22" s="96">
        <v>19</v>
      </c>
      <c r="D22" s="39">
        <v>566.79</v>
      </c>
    </row>
    <row r="23" spans="1:4" ht="15.75" x14ac:dyDescent="0.25">
      <c r="A23" s="54" t="s">
        <v>148</v>
      </c>
      <c r="B23" s="54" t="s">
        <v>149</v>
      </c>
      <c r="C23" s="96">
        <v>20</v>
      </c>
      <c r="D23" s="39">
        <v>566.51</v>
      </c>
    </row>
    <row r="24" spans="1:4" ht="15.75" x14ac:dyDescent="0.25">
      <c r="A24" s="54" t="s">
        <v>148</v>
      </c>
      <c r="B24" s="54" t="s">
        <v>149</v>
      </c>
      <c r="C24" s="96">
        <v>21</v>
      </c>
      <c r="D24" s="39">
        <v>565.61</v>
      </c>
    </row>
    <row r="25" spans="1:4" ht="15.75" x14ac:dyDescent="0.25">
      <c r="A25" s="54" t="s">
        <v>148</v>
      </c>
      <c r="B25" s="54" t="s">
        <v>149</v>
      </c>
      <c r="C25" s="96">
        <v>22</v>
      </c>
      <c r="D25" s="39">
        <v>565.25</v>
      </c>
    </row>
    <row r="26" spans="1:4" ht="15.75" x14ac:dyDescent="0.25">
      <c r="A26" s="54" t="s">
        <v>148</v>
      </c>
      <c r="B26" s="54" t="s">
        <v>149</v>
      </c>
      <c r="C26" s="96">
        <v>23</v>
      </c>
      <c r="D26" s="39">
        <v>567.19000000000005</v>
      </c>
    </row>
    <row r="27" spans="1:4" ht="15.75" x14ac:dyDescent="0.25">
      <c r="A27" s="54" t="s">
        <v>148</v>
      </c>
      <c r="B27" s="71" t="s">
        <v>149</v>
      </c>
      <c r="C27" s="97">
        <v>24</v>
      </c>
      <c r="D27" s="98">
        <v>567.57000000000005</v>
      </c>
    </row>
    <row r="28" spans="1:4" x14ac:dyDescent="0.25">
      <c r="A28" s="21" t="s">
        <v>161</v>
      </c>
      <c r="B28" s="22" t="s">
        <v>132</v>
      </c>
      <c r="C28" s="95">
        <v>13</v>
      </c>
      <c r="D28" s="99">
        <v>564.91</v>
      </c>
    </row>
    <row r="29" spans="1:4" x14ac:dyDescent="0.25">
      <c r="A29" s="21" t="s">
        <v>161</v>
      </c>
      <c r="B29" s="22" t="s">
        <v>132</v>
      </c>
      <c r="C29" s="95">
        <v>14</v>
      </c>
      <c r="D29" s="99">
        <v>565.73</v>
      </c>
    </row>
    <row r="30" spans="1:4" x14ac:dyDescent="0.25">
      <c r="A30" s="84" t="s">
        <v>161</v>
      </c>
      <c r="B30" s="84" t="s">
        <v>132</v>
      </c>
      <c r="C30" s="91">
        <v>15</v>
      </c>
      <c r="D30" s="99">
        <v>569.95000000000005</v>
      </c>
    </row>
    <row r="31" spans="1:4" x14ac:dyDescent="0.25">
      <c r="A31" s="22" t="s">
        <v>167</v>
      </c>
      <c r="B31" s="22" t="s">
        <v>168</v>
      </c>
      <c r="C31" s="12">
        <v>22</v>
      </c>
      <c r="D31" s="99">
        <v>565.02</v>
      </c>
    </row>
    <row r="32" spans="1:4" x14ac:dyDescent="0.25">
      <c r="A32" s="22" t="s">
        <v>167</v>
      </c>
      <c r="B32" s="22" t="s">
        <v>168</v>
      </c>
      <c r="C32" s="12">
        <v>23</v>
      </c>
      <c r="D32" s="99">
        <v>565.95000000000005</v>
      </c>
    </row>
    <row r="33" spans="1:4" x14ac:dyDescent="0.25">
      <c r="A33" s="22" t="s">
        <v>167</v>
      </c>
      <c r="B33" s="22" t="s">
        <v>168</v>
      </c>
      <c r="C33" s="12">
        <v>24</v>
      </c>
      <c r="D33" s="99">
        <v>567.29999999999995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263"/>
  <sheetViews>
    <sheetView tabSelected="1" workbookViewId="0">
      <pane xSplit="1" ySplit="2" topLeftCell="B598" activePane="bottomRight" state="frozen"/>
      <selection pane="topRight" activeCell="B1" sqref="B1"/>
      <selection pane="bottomLeft" activeCell="A2" sqref="A2"/>
      <selection pane="bottomRight" activeCell="D615" sqref="D615"/>
    </sheetView>
  </sheetViews>
  <sheetFormatPr defaultRowHeight="15" x14ac:dyDescent="0.25"/>
  <cols>
    <col min="1" max="1" width="10.7109375" style="21" bestFit="1" customWidth="1"/>
    <col min="2" max="2" width="8" style="22" customWidth="1"/>
    <col min="3" max="3" width="11.140625" style="4" customWidth="1"/>
    <col min="4" max="4" width="14" style="4" customWidth="1"/>
    <col min="5" max="16384" width="9.140625" style="4"/>
  </cols>
  <sheetData>
    <row r="1" spans="1:4" s="20" customFormat="1" x14ac:dyDescent="0.25">
      <c r="A1" s="21"/>
      <c r="B1" s="22" t="s">
        <v>60</v>
      </c>
    </row>
    <row r="2" spans="1:4" ht="30" x14ac:dyDescent="0.25">
      <c r="A2" s="21" t="s">
        <v>5</v>
      </c>
      <c r="B2" s="35" t="s">
        <v>8</v>
      </c>
      <c r="C2" s="9" t="s">
        <v>9</v>
      </c>
      <c r="D2" s="9" t="s">
        <v>10</v>
      </c>
    </row>
    <row r="3" spans="1:4" ht="15.75" thickBot="1" x14ac:dyDescent="0.3">
      <c r="A3" s="21" t="s">
        <v>6</v>
      </c>
      <c r="B3" s="33" t="s">
        <v>7</v>
      </c>
      <c r="C3" s="12" t="s">
        <v>3</v>
      </c>
      <c r="D3" s="12" t="s">
        <v>59</v>
      </c>
    </row>
    <row r="4" spans="1:4" x14ac:dyDescent="0.25">
      <c r="A4" s="33" t="s">
        <v>119</v>
      </c>
      <c r="B4" s="40" t="s">
        <v>100</v>
      </c>
      <c r="C4" s="41">
        <v>1</v>
      </c>
      <c r="D4" s="42">
        <v>393</v>
      </c>
    </row>
    <row r="5" spans="1:4" x14ac:dyDescent="0.25">
      <c r="A5" s="33" t="s">
        <v>119</v>
      </c>
      <c r="B5" s="21" t="s">
        <v>100</v>
      </c>
      <c r="C5" s="8">
        <v>2</v>
      </c>
      <c r="D5" s="43">
        <v>400</v>
      </c>
    </row>
    <row r="6" spans="1:4" x14ac:dyDescent="0.25">
      <c r="A6" s="33" t="s">
        <v>119</v>
      </c>
      <c r="B6" s="21" t="s">
        <v>100</v>
      </c>
      <c r="C6" s="8">
        <v>3</v>
      </c>
      <c r="D6" s="43">
        <v>345</v>
      </c>
    </row>
    <row r="7" spans="1:4" x14ac:dyDescent="0.25">
      <c r="A7" s="33" t="s">
        <v>119</v>
      </c>
      <c r="B7" s="21" t="s">
        <v>100</v>
      </c>
      <c r="C7" s="8">
        <v>4</v>
      </c>
      <c r="D7" s="43">
        <v>445</v>
      </c>
    </row>
    <row r="8" spans="1:4" x14ac:dyDescent="0.25">
      <c r="A8" s="33" t="s">
        <v>119</v>
      </c>
      <c r="B8" s="21" t="s">
        <v>100</v>
      </c>
      <c r="C8" s="8">
        <v>5</v>
      </c>
      <c r="D8" s="43">
        <v>490</v>
      </c>
    </row>
    <row r="9" spans="1:4" x14ac:dyDescent="0.25">
      <c r="A9" s="33" t="s">
        <v>119</v>
      </c>
      <c r="B9" s="21" t="s">
        <v>100</v>
      </c>
      <c r="C9" s="8">
        <v>6</v>
      </c>
      <c r="D9" s="43">
        <v>385</v>
      </c>
    </row>
    <row r="10" spans="1:4" x14ac:dyDescent="0.25">
      <c r="A10" s="33" t="s">
        <v>119</v>
      </c>
      <c r="B10" s="21" t="s">
        <v>100</v>
      </c>
      <c r="C10" s="8">
        <v>7</v>
      </c>
      <c r="D10" s="43">
        <v>560</v>
      </c>
    </row>
    <row r="11" spans="1:4" x14ac:dyDescent="0.25">
      <c r="A11" s="33" t="s">
        <v>119</v>
      </c>
      <c r="B11" s="21" t="s">
        <v>100</v>
      </c>
      <c r="C11" s="8">
        <v>8</v>
      </c>
      <c r="D11" s="43">
        <v>600</v>
      </c>
    </row>
    <row r="12" spans="1:4" x14ac:dyDescent="0.25">
      <c r="A12" s="33" t="s">
        <v>119</v>
      </c>
      <c r="B12" s="21" t="s">
        <v>100</v>
      </c>
      <c r="C12" s="8">
        <v>9</v>
      </c>
      <c r="D12" s="43">
        <v>620</v>
      </c>
    </row>
    <row r="13" spans="1:4" x14ac:dyDescent="0.25">
      <c r="A13" s="33" t="s">
        <v>119</v>
      </c>
      <c r="B13" s="21" t="s">
        <v>100</v>
      </c>
      <c r="C13" s="8">
        <v>10</v>
      </c>
      <c r="D13" s="43">
        <v>290</v>
      </c>
    </row>
    <row r="14" spans="1:4" x14ac:dyDescent="0.25">
      <c r="A14" s="33" t="s">
        <v>119</v>
      </c>
      <c r="B14" s="21" t="s">
        <v>100</v>
      </c>
      <c r="C14" s="8">
        <v>11</v>
      </c>
      <c r="D14" s="43">
        <v>293</v>
      </c>
    </row>
    <row r="15" spans="1:4" x14ac:dyDescent="0.25">
      <c r="A15" s="33" t="s">
        <v>119</v>
      </c>
      <c r="B15" s="21" t="s">
        <v>100</v>
      </c>
      <c r="C15" s="8">
        <v>12</v>
      </c>
      <c r="D15" s="43">
        <v>280</v>
      </c>
    </row>
    <row r="16" spans="1:4" x14ac:dyDescent="0.25">
      <c r="A16" s="33" t="s">
        <v>119</v>
      </c>
      <c r="B16" s="21" t="s">
        <v>100</v>
      </c>
      <c r="C16" s="8">
        <v>13</v>
      </c>
      <c r="D16" s="43">
        <v>550</v>
      </c>
    </row>
    <row r="17" spans="1:5" x14ac:dyDescent="0.25">
      <c r="A17" s="33" t="s">
        <v>119</v>
      </c>
      <c r="B17" s="21" t="s">
        <v>100</v>
      </c>
      <c r="C17" s="8">
        <v>14</v>
      </c>
      <c r="D17" s="43">
        <v>570</v>
      </c>
    </row>
    <row r="18" spans="1:5" x14ac:dyDescent="0.25">
      <c r="A18" s="33" t="s">
        <v>119</v>
      </c>
      <c r="B18" s="21" t="s">
        <v>100</v>
      </c>
      <c r="C18" s="8">
        <v>15</v>
      </c>
      <c r="D18" s="43">
        <v>580</v>
      </c>
    </row>
    <row r="19" spans="1:5" x14ac:dyDescent="0.25">
      <c r="A19" s="33" t="s">
        <v>119</v>
      </c>
      <c r="B19" s="21" t="s">
        <v>100</v>
      </c>
      <c r="C19" s="8">
        <v>16</v>
      </c>
      <c r="D19" s="43">
        <v>195</v>
      </c>
    </row>
    <row r="20" spans="1:5" x14ac:dyDescent="0.25">
      <c r="A20" s="33" t="s">
        <v>119</v>
      </c>
      <c r="B20" s="21" t="s">
        <v>100</v>
      </c>
      <c r="C20" s="8">
        <v>17</v>
      </c>
      <c r="D20" s="43">
        <v>185</v>
      </c>
    </row>
    <row r="21" spans="1:5" x14ac:dyDescent="0.25">
      <c r="A21" s="33" t="s">
        <v>119</v>
      </c>
      <c r="B21" s="21" t="s">
        <v>100</v>
      </c>
      <c r="C21" s="8">
        <v>18</v>
      </c>
      <c r="D21" s="43">
        <v>175</v>
      </c>
    </row>
    <row r="22" spans="1:5" x14ac:dyDescent="0.25">
      <c r="A22" s="33" t="s">
        <v>119</v>
      </c>
      <c r="B22" s="21" t="s">
        <v>100</v>
      </c>
      <c r="C22" s="8">
        <v>19</v>
      </c>
      <c r="D22" s="43">
        <v>120</v>
      </c>
    </row>
    <row r="23" spans="1:5" x14ac:dyDescent="0.25">
      <c r="A23" s="33" t="s">
        <v>119</v>
      </c>
      <c r="B23" s="21" t="s">
        <v>100</v>
      </c>
      <c r="C23" s="8">
        <v>20</v>
      </c>
      <c r="D23" s="43">
        <v>120</v>
      </c>
    </row>
    <row r="24" spans="1:5" x14ac:dyDescent="0.25">
      <c r="A24" s="33" t="s">
        <v>119</v>
      </c>
      <c r="B24" s="21" t="s">
        <v>100</v>
      </c>
      <c r="C24" s="8">
        <v>21</v>
      </c>
      <c r="D24" s="44">
        <v>118</v>
      </c>
    </row>
    <row r="25" spans="1:5" x14ac:dyDescent="0.25">
      <c r="A25" s="33" t="s">
        <v>119</v>
      </c>
      <c r="B25" s="21" t="s">
        <v>100</v>
      </c>
      <c r="C25" s="8">
        <v>22</v>
      </c>
      <c r="D25" s="44">
        <v>395</v>
      </c>
    </row>
    <row r="26" spans="1:5" x14ac:dyDescent="0.25">
      <c r="A26" s="33" t="s">
        <v>119</v>
      </c>
      <c r="B26" s="21" t="s">
        <v>100</v>
      </c>
      <c r="C26" s="8">
        <v>23</v>
      </c>
      <c r="D26" s="44">
        <v>405</v>
      </c>
    </row>
    <row r="27" spans="1:5" x14ac:dyDescent="0.25">
      <c r="A27" s="33" t="s">
        <v>119</v>
      </c>
      <c r="B27" s="21" t="s">
        <v>100</v>
      </c>
      <c r="C27" s="8">
        <v>24</v>
      </c>
      <c r="D27" s="44">
        <v>402</v>
      </c>
      <c r="E27" s="34"/>
    </row>
    <row r="28" spans="1:5" x14ac:dyDescent="0.25">
      <c r="A28" s="33" t="s">
        <v>119</v>
      </c>
      <c r="B28" s="21" t="s">
        <v>100</v>
      </c>
      <c r="C28" s="8">
        <v>25</v>
      </c>
      <c r="D28" s="43">
        <v>25</v>
      </c>
    </row>
    <row r="29" spans="1:5" x14ac:dyDescent="0.25">
      <c r="A29" s="33" t="s">
        <v>119</v>
      </c>
      <c r="B29" s="21" t="s">
        <v>100</v>
      </c>
      <c r="C29" s="8">
        <v>26</v>
      </c>
      <c r="D29" s="43">
        <v>33</v>
      </c>
    </row>
    <row r="30" spans="1:5" x14ac:dyDescent="0.25">
      <c r="A30" s="33" t="s">
        <v>119</v>
      </c>
      <c r="B30" s="21" t="s">
        <v>100</v>
      </c>
      <c r="C30" s="8">
        <v>27</v>
      </c>
      <c r="D30" s="43">
        <v>32</v>
      </c>
    </row>
    <row r="31" spans="1:5" x14ac:dyDescent="0.25">
      <c r="A31" s="33" t="s">
        <v>119</v>
      </c>
      <c r="B31" s="21" t="s">
        <v>100</v>
      </c>
      <c r="C31" s="8">
        <v>28</v>
      </c>
      <c r="D31" s="43">
        <v>24</v>
      </c>
    </row>
    <row r="32" spans="1:5" x14ac:dyDescent="0.25">
      <c r="A32" s="33" t="s">
        <v>119</v>
      </c>
      <c r="B32" s="21" t="s">
        <v>100</v>
      </c>
      <c r="C32" s="8">
        <v>29</v>
      </c>
      <c r="D32" s="43">
        <v>32</v>
      </c>
    </row>
    <row r="33" spans="1:5" x14ac:dyDescent="0.25">
      <c r="A33" s="33" t="s">
        <v>119</v>
      </c>
      <c r="B33" s="21" t="s">
        <v>100</v>
      </c>
      <c r="C33" s="8">
        <v>30</v>
      </c>
      <c r="D33" s="43">
        <v>30</v>
      </c>
    </row>
    <row r="34" spans="1:5" x14ac:dyDescent="0.25">
      <c r="A34" s="33" t="s">
        <v>119</v>
      </c>
      <c r="B34" s="21" t="s">
        <v>100</v>
      </c>
      <c r="C34" s="8">
        <v>31</v>
      </c>
      <c r="D34" s="43">
        <v>30</v>
      </c>
    </row>
    <row r="35" spans="1:5" x14ac:dyDescent="0.25">
      <c r="A35" s="33" t="s">
        <v>119</v>
      </c>
      <c r="B35" s="21" t="s">
        <v>100</v>
      </c>
      <c r="C35" s="8">
        <v>32</v>
      </c>
      <c r="D35" s="43">
        <v>29</v>
      </c>
    </row>
    <row r="36" spans="1:5" ht="15.75" thickBot="1" x14ac:dyDescent="0.3">
      <c r="A36" s="33" t="s">
        <v>119</v>
      </c>
      <c r="B36" s="45" t="s">
        <v>100</v>
      </c>
      <c r="C36" s="46">
        <v>33</v>
      </c>
      <c r="D36" s="47">
        <v>28</v>
      </c>
    </row>
    <row r="37" spans="1:5" x14ac:dyDescent="0.25">
      <c r="A37" s="33" t="s">
        <v>121</v>
      </c>
      <c r="B37" s="40" t="s">
        <v>100</v>
      </c>
      <c r="C37" s="41">
        <v>1</v>
      </c>
      <c r="D37" s="42">
        <v>260</v>
      </c>
    </row>
    <row r="38" spans="1:5" x14ac:dyDescent="0.25">
      <c r="A38" s="33" t="s">
        <v>121</v>
      </c>
      <c r="B38" s="21" t="s">
        <v>100</v>
      </c>
      <c r="C38" s="8">
        <v>2</v>
      </c>
      <c r="D38" s="43">
        <v>262</v>
      </c>
    </row>
    <row r="39" spans="1:5" x14ac:dyDescent="0.25">
      <c r="A39" s="33" t="s">
        <v>121</v>
      </c>
      <c r="B39" s="21" t="s">
        <v>100</v>
      </c>
      <c r="C39" s="8">
        <v>3</v>
      </c>
      <c r="D39" s="43">
        <v>275</v>
      </c>
    </row>
    <row r="40" spans="1:5" x14ac:dyDescent="0.25">
      <c r="A40" s="33" t="s">
        <v>121</v>
      </c>
      <c r="B40" s="21" t="s">
        <v>100</v>
      </c>
      <c r="C40" s="8">
        <v>4</v>
      </c>
      <c r="D40" s="43">
        <v>250</v>
      </c>
    </row>
    <row r="41" spans="1:5" x14ac:dyDescent="0.25">
      <c r="A41" s="33" t="s">
        <v>121</v>
      </c>
      <c r="B41" s="21" t="s">
        <v>100</v>
      </c>
      <c r="C41" s="8">
        <v>5</v>
      </c>
      <c r="D41" s="43">
        <v>266</v>
      </c>
    </row>
    <row r="42" spans="1:5" x14ac:dyDescent="0.25">
      <c r="A42" s="33" t="s">
        <v>121</v>
      </c>
      <c r="B42" s="21" t="s">
        <v>100</v>
      </c>
      <c r="C42" s="8">
        <v>6</v>
      </c>
      <c r="D42" s="43">
        <v>270</v>
      </c>
      <c r="E42" s="34"/>
    </row>
    <row r="43" spans="1:5" x14ac:dyDescent="0.25">
      <c r="A43" s="33" t="s">
        <v>121</v>
      </c>
      <c r="B43" s="21" t="s">
        <v>100</v>
      </c>
      <c r="C43" s="8">
        <v>7</v>
      </c>
      <c r="D43" s="43">
        <v>750</v>
      </c>
    </row>
    <row r="44" spans="1:5" x14ac:dyDescent="0.25">
      <c r="A44" s="33" t="s">
        <v>121</v>
      </c>
      <c r="B44" s="21" t="s">
        <v>100</v>
      </c>
      <c r="C44" s="8">
        <v>8</v>
      </c>
      <c r="D44" s="43">
        <v>795</v>
      </c>
    </row>
    <row r="45" spans="1:5" x14ac:dyDescent="0.25">
      <c r="A45" s="33" t="s">
        <v>121</v>
      </c>
      <c r="B45" s="21" t="s">
        <v>100</v>
      </c>
      <c r="C45" s="8">
        <v>9</v>
      </c>
      <c r="D45" s="43">
        <v>785</v>
      </c>
    </row>
    <row r="46" spans="1:5" x14ac:dyDescent="0.25">
      <c r="A46" s="33" t="s">
        <v>121</v>
      </c>
      <c r="B46" s="21" t="s">
        <v>100</v>
      </c>
      <c r="C46" s="8">
        <v>10</v>
      </c>
      <c r="D46" s="43">
        <v>165</v>
      </c>
    </row>
    <row r="47" spans="1:5" x14ac:dyDescent="0.25">
      <c r="A47" s="33" t="s">
        <v>121</v>
      </c>
      <c r="B47" s="21" t="s">
        <v>100</v>
      </c>
      <c r="C47" s="8">
        <v>11</v>
      </c>
      <c r="D47" s="43">
        <v>160</v>
      </c>
    </row>
    <row r="48" spans="1:5" x14ac:dyDescent="0.25">
      <c r="A48" s="33" t="s">
        <v>121</v>
      </c>
      <c r="B48" s="21" t="s">
        <v>100</v>
      </c>
      <c r="C48" s="8">
        <v>12</v>
      </c>
      <c r="D48" s="43">
        <v>165</v>
      </c>
    </row>
    <row r="49" spans="1:5" x14ac:dyDescent="0.25">
      <c r="A49" s="33" t="s">
        <v>121</v>
      </c>
      <c r="B49" s="21" t="s">
        <v>100</v>
      </c>
      <c r="C49" s="8">
        <v>13</v>
      </c>
      <c r="D49" s="43">
        <v>370</v>
      </c>
    </row>
    <row r="50" spans="1:5" x14ac:dyDescent="0.25">
      <c r="A50" s="33" t="s">
        <v>121</v>
      </c>
      <c r="B50" s="21" t="s">
        <v>100</v>
      </c>
      <c r="C50" s="8">
        <v>14</v>
      </c>
      <c r="D50" s="43">
        <v>366</v>
      </c>
    </row>
    <row r="51" spans="1:5" x14ac:dyDescent="0.25">
      <c r="A51" s="33" t="s">
        <v>121</v>
      </c>
      <c r="B51" s="21" t="s">
        <v>100</v>
      </c>
      <c r="C51" s="8">
        <v>15</v>
      </c>
      <c r="D51" s="43">
        <v>380</v>
      </c>
    </row>
    <row r="52" spans="1:5" x14ac:dyDescent="0.25">
      <c r="A52" s="33" t="s">
        <v>121</v>
      </c>
      <c r="B52" s="21" t="s">
        <v>100</v>
      </c>
      <c r="C52" s="8">
        <v>16</v>
      </c>
      <c r="D52" s="44">
        <v>90</v>
      </c>
    </row>
    <row r="53" spans="1:5" x14ac:dyDescent="0.25">
      <c r="A53" s="33" t="s">
        <v>121</v>
      </c>
      <c r="B53" s="21" t="s">
        <v>100</v>
      </c>
      <c r="C53" s="8">
        <v>17</v>
      </c>
      <c r="D53" s="44">
        <v>95</v>
      </c>
    </row>
    <row r="54" spans="1:5" x14ac:dyDescent="0.25">
      <c r="A54" s="33" t="s">
        <v>121</v>
      </c>
      <c r="B54" s="21" t="s">
        <v>100</v>
      </c>
      <c r="C54" s="8">
        <v>18</v>
      </c>
      <c r="D54" s="44">
        <v>95</v>
      </c>
    </row>
    <row r="55" spans="1:5" x14ac:dyDescent="0.25">
      <c r="A55" s="33" t="s">
        <v>121</v>
      </c>
      <c r="B55" s="21" t="s">
        <v>100</v>
      </c>
      <c r="C55" s="8">
        <v>19</v>
      </c>
      <c r="D55" s="44">
        <v>60</v>
      </c>
    </row>
    <row r="56" spans="1:5" x14ac:dyDescent="0.25">
      <c r="A56" s="33" t="s">
        <v>121</v>
      </c>
      <c r="B56" s="21" t="s">
        <v>100</v>
      </c>
      <c r="C56" s="8">
        <v>20</v>
      </c>
      <c r="D56" s="44">
        <v>60</v>
      </c>
    </row>
    <row r="57" spans="1:5" x14ac:dyDescent="0.25">
      <c r="A57" s="33" t="s">
        <v>121</v>
      </c>
      <c r="B57" s="21" t="s">
        <v>100</v>
      </c>
      <c r="C57" s="8">
        <v>21</v>
      </c>
      <c r="D57" s="44">
        <v>61</v>
      </c>
      <c r="E57" s="34"/>
    </row>
    <row r="58" spans="1:5" x14ac:dyDescent="0.25">
      <c r="A58" s="33" t="s">
        <v>121</v>
      </c>
      <c r="B58" s="21" t="s">
        <v>100</v>
      </c>
      <c r="C58" s="8">
        <v>22</v>
      </c>
      <c r="D58" s="44">
        <v>261</v>
      </c>
    </row>
    <row r="59" spans="1:5" x14ac:dyDescent="0.25">
      <c r="A59" s="33" t="s">
        <v>121</v>
      </c>
      <c r="B59" s="21" t="s">
        <v>100</v>
      </c>
      <c r="C59" s="8">
        <v>23</v>
      </c>
      <c r="D59" s="44">
        <v>281</v>
      </c>
    </row>
    <row r="60" spans="1:5" ht="15.75" thickBot="1" x14ac:dyDescent="0.3">
      <c r="A60" s="33" t="s">
        <v>121</v>
      </c>
      <c r="B60" s="21" t="s">
        <v>100</v>
      </c>
      <c r="C60" s="8">
        <v>24</v>
      </c>
      <c r="D60" s="44">
        <v>265</v>
      </c>
    </row>
    <row r="61" spans="1:5" x14ac:dyDescent="0.25">
      <c r="A61" s="33" t="s">
        <v>120</v>
      </c>
      <c r="B61" s="40" t="s">
        <v>100</v>
      </c>
      <c r="C61" s="41">
        <v>1</v>
      </c>
      <c r="D61" s="42">
        <v>245</v>
      </c>
    </row>
    <row r="62" spans="1:5" x14ac:dyDescent="0.25">
      <c r="A62" s="33" t="s">
        <v>120</v>
      </c>
      <c r="B62" s="21" t="s">
        <v>100</v>
      </c>
      <c r="C62" s="8">
        <v>2</v>
      </c>
      <c r="D62" s="43">
        <v>250</v>
      </c>
    </row>
    <row r="63" spans="1:5" x14ac:dyDescent="0.25">
      <c r="A63" s="33" t="s">
        <v>120</v>
      </c>
      <c r="B63" s="21" t="s">
        <v>100</v>
      </c>
      <c r="C63" s="8">
        <v>3</v>
      </c>
      <c r="D63" s="43">
        <v>250</v>
      </c>
    </row>
    <row r="64" spans="1:5" x14ac:dyDescent="0.25">
      <c r="A64" s="33" t="s">
        <v>120</v>
      </c>
      <c r="B64" s="21" t="s">
        <v>100</v>
      </c>
      <c r="C64" s="8">
        <v>4</v>
      </c>
      <c r="D64" s="43">
        <v>220</v>
      </c>
    </row>
    <row r="65" spans="1:4" x14ac:dyDescent="0.25">
      <c r="A65" s="33" t="s">
        <v>120</v>
      </c>
      <c r="B65" s="21" t="s">
        <v>100</v>
      </c>
      <c r="C65" s="8">
        <v>5</v>
      </c>
      <c r="D65" s="43">
        <v>255</v>
      </c>
    </row>
    <row r="66" spans="1:4" x14ac:dyDescent="0.25">
      <c r="A66" s="33" t="s">
        <v>120</v>
      </c>
      <c r="B66" s="21" t="s">
        <v>100</v>
      </c>
      <c r="C66" s="8">
        <v>6</v>
      </c>
      <c r="D66" s="43">
        <v>260</v>
      </c>
    </row>
    <row r="67" spans="1:4" x14ac:dyDescent="0.25">
      <c r="A67" s="33" t="s">
        <v>120</v>
      </c>
      <c r="B67" s="21" t="s">
        <v>100</v>
      </c>
      <c r="C67" s="8">
        <v>7</v>
      </c>
      <c r="D67" s="43">
        <v>840</v>
      </c>
    </row>
    <row r="68" spans="1:4" x14ac:dyDescent="0.25">
      <c r="A68" s="33" t="s">
        <v>120</v>
      </c>
      <c r="B68" s="21" t="s">
        <v>100</v>
      </c>
      <c r="C68" s="8">
        <v>8</v>
      </c>
      <c r="D68" s="43">
        <v>840</v>
      </c>
    </row>
    <row r="69" spans="1:4" x14ac:dyDescent="0.25">
      <c r="A69" s="33" t="s">
        <v>120</v>
      </c>
      <c r="B69" s="21" t="s">
        <v>100</v>
      </c>
      <c r="C69" s="8">
        <v>9</v>
      </c>
      <c r="D69" s="43">
        <v>780</v>
      </c>
    </row>
    <row r="70" spans="1:4" x14ac:dyDescent="0.25">
      <c r="A70" s="33" t="s">
        <v>120</v>
      </c>
      <c r="B70" s="21" t="s">
        <v>100</v>
      </c>
      <c r="C70" s="8">
        <v>10</v>
      </c>
      <c r="D70" s="43">
        <v>150</v>
      </c>
    </row>
    <row r="71" spans="1:4" x14ac:dyDescent="0.25">
      <c r="A71" s="33" t="s">
        <v>120</v>
      </c>
      <c r="B71" s="21" t="s">
        <v>100</v>
      </c>
      <c r="C71" s="8">
        <v>11</v>
      </c>
      <c r="D71" s="43">
        <v>150</v>
      </c>
    </row>
    <row r="72" spans="1:4" x14ac:dyDescent="0.25">
      <c r="A72" s="33" t="s">
        <v>120</v>
      </c>
      <c r="B72" s="21" t="s">
        <v>100</v>
      </c>
      <c r="C72" s="8">
        <v>12</v>
      </c>
      <c r="D72" s="43">
        <v>158</v>
      </c>
    </row>
    <row r="73" spans="1:4" x14ac:dyDescent="0.25">
      <c r="A73" s="33" t="s">
        <v>120</v>
      </c>
      <c r="B73" s="21" t="s">
        <v>100</v>
      </c>
      <c r="C73" s="8">
        <v>13</v>
      </c>
      <c r="D73" s="43">
        <v>370</v>
      </c>
    </row>
    <row r="74" spans="1:4" x14ac:dyDescent="0.25">
      <c r="A74" s="33" t="s">
        <v>120</v>
      </c>
      <c r="B74" s="21" t="s">
        <v>100</v>
      </c>
      <c r="C74" s="8">
        <v>14</v>
      </c>
      <c r="D74" s="43">
        <v>350</v>
      </c>
    </row>
    <row r="75" spans="1:4" x14ac:dyDescent="0.25">
      <c r="A75" s="33" t="s">
        <v>120</v>
      </c>
      <c r="B75" s="21" t="s">
        <v>100</v>
      </c>
      <c r="C75" s="8">
        <v>15</v>
      </c>
      <c r="D75" s="43">
        <v>345</v>
      </c>
    </row>
    <row r="76" spans="1:4" x14ac:dyDescent="0.25">
      <c r="A76" s="33" t="s">
        <v>120</v>
      </c>
      <c r="B76" s="21" t="s">
        <v>100</v>
      </c>
      <c r="C76" s="8">
        <v>22</v>
      </c>
      <c r="D76" s="44">
        <v>233</v>
      </c>
    </row>
    <row r="77" spans="1:4" x14ac:dyDescent="0.25">
      <c r="A77" s="33" t="s">
        <v>120</v>
      </c>
      <c r="B77" s="21" t="s">
        <v>100</v>
      </c>
      <c r="C77" s="8">
        <v>23</v>
      </c>
      <c r="D77" s="44">
        <v>250</v>
      </c>
    </row>
    <row r="78" spans="1:4" ht="15.75" thickBot="1" x14ac:dyDescent="0.3">
      <c r="A78" s="33" t="s">
        <v>120</v>
      </c>
      <c r="B78" s="21" t="s">
        <v>100</v>
      </c>
      <c r="C78" s="8">
        <v>24</v>
      </c>
      <c r="D78" s="44">
        <v>246</v>
      </c>
    </row>
    <row r="79" spans="1:4" x14ac:dyDescent="0.25">
      <c r="A79" s="33" t="s">
        <v>122</v>
      </c>
      <c r="B79" s="40" t="s">
        <v>100</v>
      </c>
      <c r="C79" s="41">
        <v>1</v>
      </c>
      <c r="D79" s="42">
        <v>225</v>
      </c>
    </row>
    <row r="80" spans="1:4" x14ac:dyDescent="0.25">
      <c r="A80" s="33" t="s">
        <v>122</v>
      </c>
      <c r="B80" s="21" t="s">
        <v>100</v>
      </c>
      <c r="C80" s="8">
        <v>2</v>
      </c>
      <c r="D80" s="43">
        <v>235</v>
      </c>
    </row>
    <row r="81" spans="1:4" x14ac:dyDescent="0.25">
      <c r="A81" s="33" t="s">
        <v>122</v>
      </c>
      <c r="B81" s="21" t="s">
        <v>100</v>
      </c>
      <c r="C81" s="8">
        <v>3</v>
      </c>
      <c r="D81" s="43">
        <v>225</v>
      </c>
    </row>
    <row r="82" spans="1:4" x14ac:dyDescent="0.25">
      <c r="A82" s="33" t="s">
        <v>122</v>
      </c>
      <c r="B82" s="21" t="s">
        <v>100</v>
      </c>
      <c r="C82" s="8">
        <v>4</v>
      </c>
      <c r="D82" s="43">
        <v>225</v>
      </c>
    </row>
    <row r="83" spans="1:4" x14ac:dyDescent="0.25">
      <c r="A83" s="33" t="s">
        <v>122</v>
      </c>
      <c r="B83" s="21" t="s">
        <v>100</v>
      </c>
      <c r="C83" s="8">
        <v>5</v>
      </c>
      <c r="D83" s="43">
        <v>266</v>
      </c>
    </row>
    <row r="84" spans="1:4" x14ac:dyDescent="0.25">
      <c r="A84" s="33" t="s">
        <v>122</v>
      </c>
      <c r="B84" s="21" t="s">
        <v>100</v>
      </c>
      <c r="C84" s="8">
        <v>6</v>
      </c>
      <c r="D84" s="43">
        <v>275</v>
      </c>
    </row>
    <row r="85" spans="1:4" x14ac:dyDescent="0.25">
      <c r="A85" s="33" t="s">
        <v>122</v>
      </c>
      <c r="B85" s="21" t="s">
        <v>100</v>
      </c>
      <c r="C85" s="8">
        <v>7</v>
      </c>
      <c r="D85" s="43">
        <v>720</v>
      </c>
    </row>
    <row r="86" spans="1:4" x14ac:dyDescent="0.25">
      <c r="A86" s="33" t="s">
        <v>122</v>
      </c>
      <c r="B86" s="21" t="s">
        <v>100</v>
      </c>
      <c r="C86" s="8">
        <v>8</v>
      </c>
      <c r="D86" s="43">
        <v>760</v>
      </c>
    </row>
    <row r="87" spans="1:4" x14ac:dyDescent="0.25">
      <c r="A87" s="33" t="s">
        <v>122</v>
      </c>
      <c r="B87" s="21" t="s">
        <v>100</v>
      </c>
      <c r="C87" s="8">
        <v>9</v>
      </c>
      <c r="D87" s="43">
        <v>780</v>
      </c>
    </row>
    <row r="88" spans="1:4" x14ac:dyDescent="0.25">
      <c r="A88" s="33" t="s">
        <v>122</v>
      </c>
      <c r="B88" s="21" t="s">
        <v>100</v>
      </c>
      <c r="C88" s="8">
        <v>10</v>
      </c>
      <c r="D88" s="43">
        <v>175</v>
      </c>
    </row>
    <row r="89" spans="1:4" x14ac:dyDescent="0.25">
      <c r="A89" s="33" t="s">
        <v>122</v>
      </c>
      <c r="B89" s="21" t="s">
        <v>100</v>
      </c>
      <c r="C89" s="8">
        <v>11</v>
      </c>
      <c r="D89" s="43">
        <v>165</v>
      </c>
    </row>
    <row r="90" spans="1:4" x14ac:dyDescent="0.25">
      <c r="A90" s="33" t="s">
        <v>122</v>
      </c>
      <c r="B90" s="21" t="s">
        <v>100</v>
      </c>
      <c r="C90" s="8">
        <v>12</v>
      </c>
      <c r="D90" s="43">
        <v>170</v>
      </c>
    </row>
    <row r="91" spans="1:4" x14ac:dyDescent="0.25">
      <c r="A91" s="33" t="s">
        <v>122</v>
      </c>
      <c r="B91" s="21" t="s">
        <v>100</v>
      </c>
      <c r="C91" s="8">
        <v>13</v>
      </c>
      <c r="D91" s="43">
        <v>343</v>
      </c>
    </row>
    <row r="92" spans="1:4" x14ac:dyDescent="0.25">
      <c r="A92" s="33" t="s">
        <v>122</v>
      </c>
      <c r="B92" s="21" t="s">
        <v>100</v>
      </c>
      <c r="C92" s="8">
        <v>14</v>
      </c>
      <c r="D92" s="43">
        <v>341</v>
      </c>
    </row>
    <row r="93" spans="1:4" x14ac:dyDescent="0.25">
      <c r="A93" s="33" t="s">
        <v>122</v>
      </c>
      <c r="B93" s="21" t="s">
        <v>100</v>
      </c>
      <c r="C93" s="8">
        <v>15</v>
      </c>
      <c r="D93" s="43">
        <v>341</v>
      </c>
    </row>
    <row r="94" spans="1:4" x14ac:dyDescent="0.25">
      <c r="A94" s="33" t="s">
        <v>122</v>
      </c>
      <c r="B94" s="21" t="s">
        <v>100</v>
      </c>
      <c r="C94" s="8">
        <v>16</v>
      </c>
      <c r="D94" s="44">
        <v>100</v>
      </c>
    </row>
    <row r="95" spans="1:4" x14ac:dyDescent="0.25">
      <c r="A95" s="33" t="s">
        <v>122</v>
      </c>
      <c r="B95" s="21" t="s">
        <v>100</v>
      </c>
      <c r="C95" s="8">
        <v>17</v>
      </c>
      <c r="D95" s="44">
        <v>110</v>
      </c>
    </row>
    <row r="96" spans="1:4" x14ac:dyDescent="0.25">
      <c r="A96" s="33" t="s">
        <v>122</v>
      </c>
      <c r="B96" s="21" t="s">
        <v>100</v>
      </c>
      <c r="C96" s="8">
        <v>18</v>
      </c>
      <c r="D96" s="44">
        <v>102</v>
      </c>
    </row>
    <row r="97" spans="1:11" x14ac:dyDescent="0.25">
      <c r="A97" s="33" t="s">
        <v>122</v>
      </c>
      <c r="B97" s="21" t="s">
        <v>100</v>
      </c>
      <c r="C97" s="8">
        <v>19</v>
      </c>
      <c r="D97" s="44">
        <v>80</v>
      </c>
      <c r="F97" s="6"/>
      <c r="G97" s="6"/>
      <c r="H97" s="6"/>
      <c r="I97" s="6"/>
      <c r="J97" s="6"/>
      <c r="K97" s="6"/>
    </row>
    <row r="98" spans="1:11" x14ac:dyDescent="0.25">
      <c r="A98" s="33" t="s">
        <v>122</v>
      </c>
      <c r="B98" s="21" t="s">
        <v>100</v>
      </c>
      <c r="C98" s="8">
        <v>20</v>
      </c>
      <c r="D98" s="44">
        <v>73</v>
      </c>
      <c r="F98" s="6"/>
      <c r="G98" s="6"/>
      <c r="H98" s="6"/>
      <c r="I98" s="6"/>
      <c r="J98" s="6"/>
      <c r="K98" s="6"/>
    </row>
    <row r="99" spans="1:11" x14ac:dyDescent="0.25">
      <c r="A99" s="33" t="s">
        <v>122</v>
      </c>
      <c r="B99" s="21" t="s">
        <v>100</v>
      </c>
      <c r="C99" s="8">
        <v>21</v>
      </c>
      <c r="D99" s="44">
        <v>70</v>
      </c>
      <c r="F99" s="6"/>
      <c r="G99" s="6"/>
      <c r="H99" s="6"/>
      <c r="I99" s="6"/>
      <c r="J99" s="6"/>
      <c r="K99" s="6"/>
    </row>
    <row r="100" spans="1:11" x14ac:dyDescent="0.25">
      <c r="A100" s="33" t="s">
        <v>122</v>
      </c>
      <c r="B100" s="21" t="s">
        <v>100</v>
      </c>
      <c r="C100" s="8">
        <v>22</v>
      </c>
      <c r="D100" s="44">
        <v>252</v>
      </c>
      <c r="F100" s="6"/>
      <c r="G100" s="6"/>
      <c r="H100" s="6"/>
      <c r="I100" s="6"/>
      <c r="J100" s="6"/>
      <c r="K100" s="6"/>
    </row>
    <row r="101" spans="1:11" x14ac:dyDescent="0.25">
      <c r="A101" s="33" t="s">
        <v>122</v>
      </c>
      <c r="B101" s="21" t="s">
        <v>100</v>
      </c>
      <c r="C101" s="8">
        <v>23</v>
      </c>
      <c r="D101" s="44">
        <v>261</v>
      </c>
      <c r="F101" s="6"/>
      <c r="G101" s="6"/>
      <c r="H101" s="6"/>
      <c r="I101" s="6"/>
      <c r="J101" s="6"/>
      <c r="K101" s="6"/>
    </row>
    <row r="102" spans="1:11" ht="15.75" thickBot="1" x14ac:dyDescent="0.3">
      <c r="A102" s="33" t="s">
        <v>122</v>
      </c>
      <c r="B102" s="21" t="s">
        <v>100</v>
      </c>
      <c r="C102" s="8">
        <v>24</v>
      </c>
      <c r="D102" s="44">
        <v>255</v>
      </c>
      <c r="F102" s="6"/>
      <c r="G102" s="6"/>
      <c r="H102" s="6"/>
      <c r="I102" s="6"/>
      <c r="J102" s="6"/>
      <c r="K102" s="6"/>
    </row>
    <row r="103" spans="1:11" x14ac:dyDescent="0.25">
      <c r="A103" s="33" t="s">
        <v>123</v>
      </c>
      <c r="B103" s="40" t="s">
        <v>100</v>
      </c>
      <c r="C103" s="41">
        <v>1</v>
      </c>
      <c r="D103" s="42">
        <v>200</v>
      </c>
      <c r="F103" s="6"/>
      <c r="G103" s="6"/>
      <c r="H103" s="6"/>
      <c r="I103" s="6"/>
      <c r="J103" s="6"/>
      <c r="K103" s="6"/>
    </row>
    <row r="104" spans="1:11" x14ac:dyDescent="0.25">
      <c r="A104" s="33" t="s">
        <v>123</v>
      </c>
      <c r="B104" s="21" t="s">
        <v>100</v>
      </c>
      <c r="C104" s="8">
        <v>2</v>
      </c>
      <c r="D104" s="43">
        <v>200</v>
      </c>
      <c r="F104" s="6"/>
      <c r="G104" s="6"/>
      <c r="H104" s="6"/>
      <c r="I104" s="6"/>
      <c r="J104" s="6"/>
      <c r="K104" s="6"/>
    </row>
    <row r="105" spans="1:11" x14ac:dyDescent="0.25">
      <c r="A105" s="33" t="s">
        <v>123</v>
      </c>
      <c r="B105" s="21" t="s">
        <v>100</v>
      </c>
      <c r="C105" s="8">
        <v>3</v>
      </c>
      <c r="D105" s="43">
        <v>200</v>
      </c>
      <c r="F105" s="6"/>
      <c r="G105" s="6"/>
      <c r="H105" s="6"/>
      <c r="I105" s="6"/>
      <c r="J105" s="6"/>
      <c r="K105" s="6"/>
    </row>
    <row r="106" spans="1:11" x14ac:dyDescent="0.25">
      <c r="A106" s="33" t="s">
        <v>123</v>
      </c>
      <c r="B106" s="21" t="s">
        <v>100</v>
      </c>
      <c r="C106" s="8">
        <v>4</v>
      </c>
      <c r="D106" s="43">
        <v>220</v>
      </c>
      <c r="F106" s="6"/>
      <c r="G106" s="6"/>
      <c r="H106" s="6"/>
      <c r="I106" s="6"/>
      <c r="J106" s="6"/>
      <c r="K106" s="6"/>
    </row>
    <row r="107" spans="1:11" x14ac:dyDescent="0.25">
      <c r="A107" s="33" t="s">
        <v>123</v>
      </c>
      <c r="B107" s="21" t="s">
        <v>100</v>
      </c>
      <c r="C107" s="8">
        <v>5</v>
      </c>
      <c r="D107" s="43">
        <v>260</v>
      </c>
      <c r="F107" s="6"/>
      <c r="G107" s="6"/>
      <c r="H107" s="6"/>
      <c r="I107" s="6"/>
      <c r="J107" s="6"/>
      <c r="K107" s="6"/>
    </row>
    <row r="108" spans="1:11" x14ac:dyDescent="0.25">
      <c r="A108" s="33" t="s">
        <v>123</v>
      </c>
      <c r="B108" s="21" t="s">
        <v>100</v>
      </c>
      <c r="C108" s="8">
        <v>6</v>
      </c>
      <c r="D108" s="43">
        <v>260</v>
      </c>
      <c r="F108" s="6"/>
      <c r="G108" s="6"/>
      <c r="H108" s="6"/>
      <c r="I108" s="6"/>
      <c r="J108" s="6"/>
      <c r="K108" s="6"/>
    </row>
    <row r="109" spans="1:11" x14ac:dyDescent="0.25">
      <c r="A109" s="33" t="s">
        <v>123</v>
      </c>
      <c r="B109" s="21" t="s">
        <v>100</v>
      </c>
      <c r="C109" s="8">
        <v>7</v>
      </c>
      <c r="D109" s="43">
        <v>580</v>
      </c>
      <c r="F109" s="6"/>
      <c r="G109" s="6"/>
      <c r="H109" s="6"/>
      <c r="I109" s="6"/>
      <c r="J109" s="6"/>
      <c r="K109" s="6"/>
    </row>
    <row r="110" spans="1:11" x14ac:dyDescent="0.25">
      <c r="A110" s="33" t="s">
        <v>123</v>
      </c>
      <c r="B110" s="21" t="s">
        <v>100</v>
      </c>
      <c r="C110" s="8">
        <v>8</v>
      </c>
      <c r="D110" s="43">
        <v>567</v>
      </c>
      <c r="F110" s="6"/>
      <c r="G110" s="6"/>
      <c r="H110" s="6"/>
      <c r="I110" s="6"/>
      <c r="J110" s="6"/>
      <c r="K110" s="6"/>
    </row>
    <row r="111" spans="1:11" x14ac:dyDescent="0.25">
      <c r="A111" s="33" t="s">
        <v>123</v>
      </c>
      <c r="B111" s="21" t="s">
        <v>100</v>
      </c>
      <c r="C111" s="8">
        <v>9</v>
      </c>
      <c r="D111" s="43">
        <v>620</v>
      </c>
      <c r="F111" s="6"/>
      <c r="G111" s="6"/>
      <c r="H111" s="6"/>
      <c r="I111" s="6"/>
      <c r="J111" s="6"/>
      <c r="K111" s="6"/>
    </row>
    <row r="112" spans="1:11" x14ac:dyDescent="0.25">
      <c r="A112" s="33" t="s">
        <v>123</v>
      </c>
      <c r="B112" s="21" t="s">
        <v>100</v>
      </c>
      <c r="C112" s="8">
        <v>10</v>
      </c>
      <c r="D112" s="43">
        <v>165</v>
      </c>
      <c r="F112" s="6"/>
      <c r="G112" s="6"/>
      <c r="H112" s="6"/>
      <c r="I112" s="6"/>
      <c r="J112" s="6"/>
      <c r="K112" s="6"/>
    </row>
    <row r="113" spans="1:11" x14ac:dyDescent="0.25">
      <c r="A113" s="33" t="s">
        <v>123</v>
      </c>
      <c r="B113" s="21" t="s">
        <v>100</v>
      </c>
      <c r="C113" s="8">
        <v>11</v>
      </c>
      <c r="D113" s="43">
        <v>183</v>
      </c>
      <c r="F113" s="6"/>
      <c r="G113" s="6"/>
      <c r="H113" s="6"/>
      <c r="I113" s="6"/>
      <c r="J113" s="6"/>
      <c r="K113" s="6"/>
    </row>
    <row r="114" spans="1:11" x14ac:dyDescent="0.25">
      <c r="A114" s="33" t="s">
        <v>123</v>
      </c>
      <c r="B114" s="21" t="s">
        <v>100</v>
      </c>
      <c r="C114" s="8">
        <v>12</v>
      </c>
      <c r="D114" s="43">
        <v>180</v>
      </c>
      <c r="F114" s="6"/>
      <c r="G114" s="6"/>
      <c r="H114" s="6"/>
      <c r="I114" s="6"/>
      <c r="J114" s="6"/>
      <c r="K114" s="6"/>
    </row>
    <row r="115" spans="1:11" x14ac:dyDescent="0.25">
      <c r="A115" s="33" t="s">
        <v>123</v>
      </c>
      <c r="B115" s="21" t="s">
        <v>100</v>
      </c>
      <c r="C115" s="8">
        <v>13</v>
      </c>
      <c r="D115" s="43">
        <v>345</v>
      </c>
      <c r="F115" s="6"/>
      <c r="G115" s="6"/>
      <c r="H115" s="6"/>
      <c r="I115" s="6"/>
      <c r="J115" s="6"/>
      <c r="K115" s="6"/>
    </row>
    <row r="116" spans="1:11" x14ac:dyDescent="0.25">
      <c r="A116" s="33" t="s">
        <v>123</v>
      </c>
      <c r="B116" s="21" t="s">
        <v>100</v>
      </c>
      <c r="C116" s="8">
        <v>14</v>
      </c>
      <c r="D116" s="43">
        <v>350</v>
      </c>
      <c r="F116" s="6"/>
      <c r="G116" s="6"/>
      <c r="H116" s="6"/>
      <c r="I116" s="6"/>
      <c r="J116" s="6"/>
      <c r="K116" s="6"/>
    </row>
    <row r="117" spans="1:11" x14ac:dyDescent="0.25">
      <c r="A117" s="33" t="s">
        <v>123</v>
      </c>
      <c r="B117" s="21" t="s">
        <v>100</v>
      </c>
      <c r="C117" s="8">
        <v>15</v>
      </c>
      <c r="D117" s="43">
        <v>345</v>
      </c>
      <c r="F117" s="6"/>
      <c r="G117" s="6"/>
      <c r="H117" s="6"/>
      <c r="I117" s="6"/>
      <c r="J117" s="6"/>
      <c r="K117" s="6"/>
    </row>
    <row r="118" spans="1:11" x14ac:dyDescent="0.25">
      <c r="A118" s="33" t="s">
        <v>123</v>
      </c>
      <c r="B118" s="21" t="s">
        <v>100</v>
      </c>
      <c r="C118" s="8">
        <v>22</v>
      </c>
      <c r="D118" s="44">
        <v>252</v>
      </c>
      <c r="F118" s="6"/>
      <c r="G118" s="6"/>
      <c r="H118" s="6"/>
      <c r="I118" s="6"/>
      <c r="J118" s="6"/>
      <c r="K118" s="6"/>
    </row>
    <row r="119" spans="1:11" x14ac:dyDescent="0.25">
      <c r="A119" s="33" t="s">
        <v>123</v>
      </c>
      <c r="B119" s="21" t="s">
        <v>100</v>
      </c>
      <c r="C119" s="8">
        <v>23</v>
      </c>
      <c r="D119" s="44">
        <v>272</v>
      </c>
      <c r="F119" s="6"/>
      <c r="G119" s="6"/>
      <c r="H119" s="6"/>
      <c r="I119" s="6"/>
      <c r="J119" s="6"/>
      <c r="K119" s="6"/>
    </row>
    <row r="120" spans="1:11" ht="15.75" thickBot="1" x14ac:dyDescent="0.3">
      <c r="A120" s="33" t="s">
        <v>123</v>
      </c>
      <c r="B120" s="21" t="s">
        <v>100</v>
      </c>
      <c r="C120" s="8">
        <v>24</v>
      </c>
      <c r="D120" s="44">
        <v>250</v>
      </c>
      <c r="F120" s="6"/>
      <c r="G120" s="6"/>
      <c r="H120" s="6"/>
      <c r="I120" s="6"/>
      <c r="J120" s="6"/>
      <c r="K120" s="6"/>
    </row>
    <row r="121" spans="1:11" x14ac:dyDescent="0.25">
      <c r="A121" s="33" t="s">
        <v>104</v>
      </c>
      <c r="B121" s="40" t="s">
        <v>101</v>
      </c>
      <c r="C121" s="41">
        <v>1</v>
      </c>
      <c r="D121" s="49">
        <v>175</v>
      </c>
      <c r="F121" s="6"/>
      <c r="G121" s="6"/>
      <c r="H121" s="6"/>
      <c r="I121" s="6"/>
      <c r="J121" s="6"/>
      <c r="K121" s="6"/>
    </row>
    <row r="122" spans="1:11" x14ac:dyDescent="0.25">
      <c r="A122" s="33" t="s">
        <v>104</v>
      </c>
      <c r="B122" s="21" t="s">
        <v>101</v>
      </c>
      <c r="C122" s="8">
        <v>2</v>
      </c>
      <c r="D122" s="44">
        <v>180</v>
      </c>
      <c r="F122" s="6"/>
      <c r="G122" s="6"/>
      <c r="H122" s="6"/>
      <c r="I122" s="6"/>
      <c r="J122" s="6"/>
      <c r="K122" s="6"/>
    </row>
    <row r="123" spans="1:11" x14ac:dyDescent="0.25">
      <c r="A123" s="33" t="s">
        <v>104</v>
      </c>
      <c r="B123" s="21" t="s">
        <v>101</v>
      </c>
      <c r="C123" s="8">
        <v>3</v>
      </c>
      <c r="D123" s="44">
        <v>180</v>
      </c>
      <c r="F123" s="6"/>
      <c r="G123" s="6"/>
      <c r="H123" s="6"/>
      <c r="I123" s="6"/>
      <c r="J123" s="6"/>
      <c r="K123" s="6"/>
    </row>
    <row r="124" spans="1:11" x14ac:dyDescent="0.25">
      <c r="A124" s="33" t="s">
        <v>104</v>
      </c>
      <c r="B124" s="21" t="s">
        <v>101</v>
      </c>
      <c r="C124" s="8">
        <v>4</v>
      </c>
      <c r="D124" s="44">
        <v>241</v>
      </c>
      <c r="F124" s="6"/>
      <c r="G124" s="6"/>
      <c r="H124" s="6"/>
      <c r="I124" s="6"/>
      <c r="J124" s="6"/>
      <c r="K124" s="6"/>
    </row>
    <row r="125" spans="1:11" x14ac:dyDescent="0.25">
      <c r="A125" s="33" t="s">
        <v>104</v>
      </c>
      <c r="B125" s="21" t="s">
        <v>101</v>
      </c>
      <c r="C125" s="8">
        <v>5</v>
      </c>
      <c r="D125" s="44">
        <v>247</v>
      </c>
      <c r="F125" s="6"/>
      <c r="G125" s="6"/>
      <c r="H125" s="6"/>
      <c r="I125" s="6"/>
      <c r="J125" s="6"/>
      <c r="K125" s="6"/>
    </row>
    <row r="126" spans="1:11" x14ac:dyDescent="0.25">
      <c r="A126" s="33" t="s">
        <v>104</v>
      </c>
      <c r="B126" s="21" t="s">
        <v>101</v>
      </c>
      <c r="C126" s="8">
        <v>6</v>
      </c>
      <c r="D126" s="44">
        <v>245</v>
      </c>
      <c r="F126" s="6"/>
      <c r="G126" s="6"/>
      <c r="H126" s="6"/>
      <c r="I126" s="6"/>
      <c r="J126" s="6"/>
      <c r="K126" s="6"/>
    </row>
    <row r="127" spans="1:11" x14ac:dyDescent="0.25">
      <c r="A127" s="33" t="s">
        <v>104</v>
      </c>
      <c r="B127" s="21" t="s">
        <v>101</v>
      </c>
      <c r="C127" s="8">
        <v>7</v>
      </c>
      <c r="D127" s="44">
        <v>620</v>
      </c>
      <c r="F127" s="6"/>
      <c r="G127" s="6"/>
      <c r="H127" s="6"/>
      <c r="I127" s="6"/>
      <c r="J127" s="6"/>
      <c r="K127" s="6"/>
    </row>
    <row r="128" spans="1:11" x14ac:dyDescent="0.25">
      <c r="A128" s="33" t="s">
        <v>104</v>
      </c>
      <c r="B128" s="21" t="s">
        <v>101</v>
      </c>
      <c r="C128" s="8">
        <v>8</v>
      </c>
      <c r="D128" s="44">
        <v>615</v>
      </c>
      <c r="F128" s="6"/>
      <c r="G128" s="6"/>
      <c r="H128" s="6"/>
      <c r="I128" s="6"/>
      <c r="J128" s="6"/>
      <c r="K128" s="6"/>
    </row>
    <row r="129" spans="1:11" x14ac:dyDescent="0.25">
      <c r="A129" s="33" t="s">
        <v>104</v>
      </c>
      <c r="B129" s="21" t="s">
        <v>101</v>
      </c>
      <c r="C129" s="8">
        <v>9</v>
      </c>
      <c r="D129" s="44">
        <v>560</v>
      </c>
      <c r="F129" s="6"/>
      <c r="G129" s="6"/>
      <c r="H129" s="6"/>
      <c r="I129" s="6"/>
      <c r="J129" s="6"/>
      <c r="K129" s="6"/>
    </row>
    <row r="130" spans="1:11" x14ac:dyDescent="0.25">
      <c r="A130" s="33" t="s">
        <v>104</v>
      </c>
      <c r="B130" s="21" t="s">
        <v>101</v>
      </c>
      <c r="C130" s="8">
        <v>10</v>
      </c>
      <c r="D130" s="44">
        <v>205</v>
      </c>
      <c r="F130" s="6"/>
      <c r="G130" s="6"/>
      <c r="H130" s="6"/>
      <c r="I130" s="6"/>
      <c r="J130" s="6"/>
      <c r="K130" s="6"/>
    </row>
    <row r="131" spans="1:11" x14ac:dyDescent="0.25">
      <c r="A131" s="33" t="s">
        <v>104</v>
      </c>
      <c r="B131" s="21" t="s">
        <v>101</v>
      </c>
      <c r="C131" s="8">
        <v>11</v>
      </c>
      <c r="D131" s="44">
        <v>195</v>
      </c>
      <c r="F131" s="6"/>
      <c r="G131" s="6"/>
      <c r="H131" s="6"/>
      <c r="I131" s="6"/>
      <c r="J131" s="6"/>
      <c r="K131" s="6"/>
    </row>
    <row r="132" spans="1:11" x14ac:dyDescent="0.25">
      <c r="A132" s="33" t="s">
        <v>104</v>
      </c>
      <c r="B132" s="21" t="s">
        <v>101</v>
      </c>
      <c r="C132" s="8">
        <v>12</v>
      </c>
      <c r="D132" s="44">
        <v>200</v>
      </c>
      <c r="F132" s="6"/>
      <c r="G132" s="6"/>
      <c r="H132" s="6"/>
      <c r="I132" s="6"/>
      <c r="J132" s="6"/>
      <c r="K132" s="6"/>
    </row>
    <row r="133" spans="1:11" x14ac:dyDescent="0.25">
      <c r="A133" s="33" t="s">
        <v>104</v>
      </c>
      <c r="B133" s="21" t="s">
        <v>101</v>
      </c>
      <c r="C133" s="8">
        <v>13</v>
      </c>
      <c r="D133" s="44">
        <v>372</v>
      </c>
      <c r="F133" s="6"/>
      <c r="G133" s="6"/>
      <c r="H133" s="6"/>
      <c r="I133" s="6"/>
      <c r="J133" s="6"/>
      <c r="K133" s="6"/>
    </row>
    <row r="134" spans="1:11" x14ac:dyDescent="0.25">
      <c r="A134" s="33" t="s">
        <v>104</v>
      </c>
      <c r="B134" s="21" t="s">
        <v>101</v>
      </c>
      <c r="C134" s="8">
        <v>14</v>
      </c>
      <c r="D134" s="44">
        <v>370</v>
      </c>
      <c r="F134" s="6"/>
      <c r="G134" s="6"/>
      <c r="H134" s="6"/>
      <c r="I134" s="6"/>
      <c r="J134" s="6"/>
      <c r="K134" s="6"/>
    </row>
    <row r="135" spans="1:11" x14ac:dyDescent="0.25">
      <c r="A135" s="33" t="s">
        <v>104</v>
      </c>
      <c r="B135" s="21" t="s">
        <v>101</v>
      </c>
      <c r="C135" s="8">
        <v>15</v>
      </c>
      <c r="D135" s="44">
        <v>380</v>
      </c>
      <c r="F135" s="6"/>
      <c r="G135" s="6"/>
      <c r="H135" s="6"/>
      <c r="I135" s="6"/>
      <c r="J135" s="6"/>
      <c r="K135" s="6"/>
    </row>
    <row r="136" spans="1:11" x14ac:dyDescent="0.25">
      <c r="A136" s="33" t="s">
        <v>104</v>
      </c>
      <c r="B136" s="21" t="s">
        <v>101</v>
      </c>
      <c r="C136" s="8">
        <v>16</v>
      </c>
      <c r="D136" s="44">
        <v>60</v>
      </c>
      <c r="F136" s="6"/>
      <c r="G136" s="6"/>
      <c r="H136" s="6"/>
      <c r="I136" s="6"/>
      <c r="J136" s="6"/>
      <c r="K136" s="6"/>
    </row>
    <row r="137" spans="1:11" x14ac:dyDescent="0.25">
      <c r="A137" s="33" t="s">
        <v>104</v>
      </c>
      <c r="B137" s="21" t="s">
        <v>101</v>
      </c>
      <c r="C137" s="8">
        <v>17</v>
      </c>
      <c r="D137" s="44">
        <v>75</v>
      </c>
      <c r="F137" s="6"/>
      <c r="G137" s="6"/>
      <c r="H137" s="6"/>
      <c r="I137" s="6"/>
      <c r="J137" s="6"/>
      <c r="K137" s="6"/>
    </row>
    <row r="138" spans="1:11" x14ac:dyDescent="0.25">
      <c r="A138" s="33" t="s">
        <v>104</v>
      </c>
      <c r="B138" s="21" t="s">
        <v>101</v>
      </c>
      <c r="C138" s="8">
        <v>18</v>
      </c>
      <c r="D138" s="44">
        <v>70</v>
      </c>
      <c r="F138" s="6"/>
      <c r="G138" s="6"/>
      <c r="H138" s="6"/>
      <c r="I138" s="6"/>
      <c r="J138" s="6"/>
      <c r="K138" s="6"/>
    </row>
    <row r="139" spans="1:11" x14ac:dyDescent="0.25">
      <c r="A139" s="33" t="s">
        <v>104</v>
      </c>
      <c r="B139" s="21" t="s">
        <v>101</v>
      </c>
      <c r="C139" s="8">
        <v>19</v>
      </c>
      <c r="D139" s="44">
        <v>45</v>
      </c>
      <c r="F139" s="6"/>
      <c r="G139" s="6"/>
      <c r="H139" s="6"/>
      <c r="I139" s="6"/>
      <c r="J139" s="6"/>
      <c r="K139" s="6"/>
    </row>
    <row r="140" spans="1:11" x14ac:dyDescent="0.25">
      <c r="A140" s="33" t="s">
        <v>104</v>
      </c>
      <c r="B140" s="21" t="s">
        <v>101</v>
      </c>
      <c r="C140" s="8">
        <v>20</v>
      </c>
      <c r="D140" s="44">
        <v>45</v>
      </c>
      <c r="F140" s="6"/>
      <c r="G140" s="6"/>
      <c r="H140" s="6"/>
      <c r="I140" s="6"/>
      <c r="J140" s="6"/>
      <c r="K140" s="6"/>
    </row>
    <row r="141" spans="1:11" x14ac:dyDescent="0.25">
      <c r="A141" s="33" t="s">
        <v>104</v>
      </c>
      <c r="B141" s="21" t="s">
        <v>101</v>
      </c>
      <c r="C141" s="8">
        <v>21</v>
      </c>
      <c r="D141" s="44">
        <v>45</v>
      </c>
      <c r="F141" s="6"/>
      <c r="G141" s="6"/>
      <c r="H141" s="6"/>
      <c r="I141" s="6"/>
      <c r="J141" s="6"/>
      <c r="K141" s="6"/>
    </row>
    <row r="142" spans="1:11" x14ac:dyDescent="0.25">
      <c r="A142" s="33" t="s">
        <v>104</v>
      </c>
      <c r="B142" s="21" t="s">
        <v>101</v>
      </c>
      <c r="C142" s="8">
        <v>22</v>
      </c>
      <c r="D142" s="44">
        <v>280</v>
      </c>
      <c r="F142" s="6"/>
      <c r="G142" s="6"/>
      <c r="H142" s="6"/>
      <c r="I142" s="6"/>
      <c r="J142" s="6"/>
      <c r="K142" s="6"/>
    </row>
    <row r="143" spans="1:11" x14ac:dyDescent="0.25">
      <c r="A143" s="33" t="s">
        <v>104</v>
      </c>
      <c r="B143" s="21" t="s">
        <v>101</v>
      </c>
      <c r="C143" s="8">
        <v>23</v>
      </c>
      <c r="D143" s="44">
        <v>285</v>
      </c>
      <c r="F143" s="6"/>
      <c r="G143" s="6"/>
      <c r="H143" s="6"/>
      <c r="I143" s="6"/>
      <c r="J143" s="6"/>
      <c r="K143" s="6"/>
    </row>
    <row r="144" spans="1:11" x14ac:dyDescent="0.25">
      <c r="A144" s="33" t="s">
        <v>104</v>
      </c>
      <c r="B144" s="21" t="s">
        <v>101</v>
      </c>
      <c r="C144" s="8">
        <v>24</v>
      </c>
      <c r="D144" s="44">
        <v>260</v>
      </c>
      <c r="F144" s="6"/>
      <c r="G144" s="6"/>
      <c r="H144" s="6"/>
      <c r="I144" s="6"/>
      <c r="J144" s="6"/>
      <c r="K144" s="6"/>
    </row>
    <row r="145" spans="1:4" x14ac:dyDescent="0.25">
      <c r="A145" s="33" t="s">
        <v>104</v>
      </c>
      <c r="B145" s="21" t="s">
        <v>101</v>
      </c>
      <c r="C145" s="8">
        <v>25</v>
      </c>
      <c r="D145" s="44">
        <v>5</v>
      </c>
    </row>
    <row r="146" spans="1:4" x14ac:dyDescent="0.25">
      <c r="A146" s="33" t="s">
        <v>104</v>
      </c>
      <c r="B146" s="21" t="s">
        <v>101</v>
      </c>
      <c r="C146" s="8">
        <v>26</v>
      </c>
      <c r="D146" s="44">
        <v>5</v>
      </c>
    </row>
    <row r="147" spans="1:4" x14ac:dyDescent="0.25">
      <c r="A147" s="33" t="s">
        <v>104</v>
      </c>
      <c r="B147" s="21" t="s">
        <v>101</v>
      </c>
      <c r="C147" s="8">
        <v>27</v>
      </c>
      <c r="D147" s="44">
        <v>5</v>
      </c>
    </row>
    <row r="148" spans="1:4" x14ac:dyDescent="0.25">
      <c r="A148" s="33" t="s">
        <v>104</v>
      </c>
      <c r="B148" s="21" t="s">
        <v>101</v>
      </c>
      <c r="C148" s="8">
        <v>28</v>
      </c>
      <c r="D148" s="44">
        <v>4</v>
      </c>
    </row>
    <row r="149" spans="1:4" x14ac:dyDescent="0.25">
      <c r="A149" s="33" t="s">
        <v>104</v>
      </c>
      <c r="B149" s="21" t="s">
        <v>101</v>
      </c>
      <c r="C149" s="8">
        <v>29</v>
      </c>
      <c r="D149" s="44">
        <v>3</v>
      </c>
    </row>
    <row r="150" spans="1:4" x14ac:dyDescent="0.25">
      <c r="A150" s="33" t="s">
        <v>104</v>
      </c>
      <c r="B150" s="21" t="s">
        <v>101</v>
      </c>
      <c r="C150" s="8">
        <v>30</v>
      </c>
      <c r="D150" s="44">
        <v>3</v>
      </c>
    </row>
    <row r="151" spans="1:4" x14ac:dyDescent="0.25">
      <c r="A151" s="33" t="s">
        <v>104</v>
      </c>
      <c r="B151" s="21" t="s">
        <v>101</v>
      </c>
      <c r="C151" s="8">
        <v>31</v>
      </c>
      <c r="D151" s="44">
        <v>3</v>
      </c>
    </row>
    <row r="152" spans="1:4" x14ac:dyDescent="0.25">
      <c r="A152" s="33" t="s">
        <v>104</v>
      </c>
      <c r="B152" s="21" t="s">
        <v>101</v>
      </c>
      <c r="C152" s="8">
        <v>32</v>
      </c>
      <c r="D152" s="44">
        <v>2</v>
      </c>
    </row>
    <row r="153" spans="1:4" ht="15.75" thickBot="1" x14ac:dyDescent="0.3">
      <c r="A153" s="33" t="s">
        <v>104</v>
      </c>
      <c r="B153" s="45" t="s">
        <v>101</v>
      </c>
      <c r="C153" s="46">
        <v>33</v>
      </c>
      <c r="D153" s="48">
        <v>3</v>
      </c>
    </row>
    <row r="154" spans="1:4" x14ac:dyDescent="0.25">
      <c r="A154" s="33" t="s">
        <v>124</v>
      </c>
      <c r="B154" s="40" t="s">
        <v>101</v>
      </c>
      <c r="C154" s="41">
        <v>1</v>
      </c>
      <c r="D154" s="49">
        <v>220</v>
      </c>
    </row>
    <row r="155" spans="1:4" x14ac:dyDescent="0.25">
      <c r="A155" s="33" t="s">
        <v>124</v>
      </c>
      <c r="B155" s="21" t="s">
        <v>101</v>
      </c>
      <c r="C155" s="8">
        <v>2</v>
      </c>
      <c r="D155" s="44">
        <v>230</v>
      </c>
    </row>
    <row r="156" spans="1:4" x14ac:dyDescent="0.25">
      <c r="A156" s="33" t="s">
        <v>124</v>
      </c>
      <c r="B156" s="21" t="s">
        <v>101</v>
      </c>
      <c r="C156" s="8">
        <v>3</v>
      </c>
      <c r="D156" s="44">
        <v>232</v>
      </c>
    </row>
    <row r="157" spans="1:4" x14ac:dyDescent="0.25">
      <c r="A157" s="33" t="s">
        <v>124</v>
      </c>
      <c r="B157" s="21" t="s">
        <v>101</v>
      </c>
      <c r="C157" s="8">
        <v>4</v>
      </c>
      <c r="D157" s="44">
        <v>320</v>
      </c>
    </row>
    <row r="158" spans="1:4" x14ac:dyDescent="0.25">
      <c r="A158" s="33" t="s">
        <v>124</v>
      </c>
      <c r="B158" s="21" t="s">
        <v>101</v>
      </c>
      <c r="C158" s="8">
        <v>5</v>
      </c>
      <c r="D158" s="44">
        <v>330</v>
      </c>
    </row>
    <row r="159" spans="1:4" x14ac:dyDescent="0.25">
      <c r="A159" s="33" t="s">
        <v>124</v>
      </c>
      <c r="B159" s="21" t="s">
        <v>101</v>
      </c>
      <c r="C159" s="8">
        <v>6</v>
      </c>
      <c r="D159" s="44">
        <v>330</v>
      </c>
    </row>
    <row r="160" spans="1:4" x14ac:dyDescent="0.25">
      <c r="A160" s="33" t="s">
        <v>124</v>
      </c>
      <c r="B160" s="21" t="s">
        <v>101</v>
      </c>
      <c r="C160" s="8">
        <v>7</v>
      </c>
      <c r="D160" s="44">
        <v>840</v>
      </c>
    </row>
    <row r="161" spans="1:4" x14ac:dyDescent="0.25">
      <c r="A161" s="33" t="s">
        <v>124</v>
      </c>
      <c r="B161" s="21" t="s">
        <v>101</v>
      </c>
      <c r="C161" s="8">
        <v>8</v>
      </c>
      <c r="D161" s="44">
        <v>780</v>
      </c>
    </row>
    <row r="162" spans="1:4" x14ac:dyDescent="0.25">
      <c r="A162" s="33" t="s">
        <v>124</v>
      </c>
      <c r="B162" s="21" t="s">
        <v>101</v>
      </c>
      <c r="C162" s="8">
        <v>9</v>
      </c>
      <c r="D162" s="44">
        <v>790</v>
      </c>
    </row>
    <row r="163" spans="1:4" x14ac:dyDescent="0.25">
      <c r="A163" s="33" t="s">
        <v>124</v>
      </c>
      <c r="B163" s="21" t="s">
        <v>101</v>
      </c>
      <c r="C163" s="8">
        <v>10</v>
      </c>
      <c r="D163" s="44">
        <v>245</v>
      </c>
    </row>
    <row r="164" spans="1:4" x14ac:dyDescent="0.25">
      <c r="A164" s="33" t="s">
        <v>124</v>
      </c>
      <c r="B164" s="21" t="s">
        <v>101</v>
      </c>
      <c r="C164" s="8">
        <v>11</v>
      </c>
      <c r="D164" s="44">
        <v>260</v>
      </c>
    </row>
    <row r="165" spans="1:4" x14ac:dyDescent="0.25">
      <c r="A165" s="33" t="s">
        <v>124</v>
      </c>
      <c r="B165" s="21" t="s">
        <v>101</v>
      </c>
      <c r="C165" s="8">
        <v>12</v>
      </c>
      <c r="D165" s="44">
        <v>266</v>
      </c>
    </row>
    <row r="166" spans="1:4" x14ac:dyDescent="0.25">
      <c r="A166" s="33" t="s">
        <v>124</v>
      </c>
      <c r="B166" s="21" t="s">
        <v>101</v>
      </c>
      <c r="C166" s="8">
        <v>13</v>
      </c>
      <c r="D166" s="44">
        <v>610</v>
      </c>
    </row>
    <row r="167" spans="1:4" x14ac:dyDescent="0.25">
      <c r="A167" s="33" t="s">
        <v>124</v>
      </c>
      <c r="B167" s="21" t="s">
        <v>101</v>
      </c>
      <c r="C167" s="8">
        <v>14</v>
      </c>
      <c r="D167" s="44">
        <v>620</v>
      </c>
    </row>
    <row r="168" spans="1:4" x14ac:dyDescent="0.25">
      <c r="A168" s="33" t="s">
        <v>124</v>
      </c>
      <c r="B168" s="21" t="s">
        <v>101</v>
      </c>
      <c r="C168" s="8">
        <v>15</v>
      </c>
      <c r="D168" s="44">
        <v>640</v>
      </c>
    </row>
    <row r="169" spans="1:4" x14ac:dyDescent="0.25">
      <c r="A169" s="33" t="s">
        <v>124</v>
      </c>
      <c r="B169" s="21" t="s">
        <v>101</v>
      </c>
      <c r="C169" s="8">
        <v>22</v>
      </c>
      <c r="D169" s="44">
        <v>470</v>
      </c>
    </row>
    <row r="170" spans="1:4" x14ac:dyDescent="0.25">
      <c r="A170" s="33" t="s">
        <v>124</v>
      </c>
      <c r="B170" s="21" t="s">
        <v>101</v>
      </c>
      <c r="C170" s="8">
        <v>23</v>
      </c>
      <c r="D170" s="44">
        <v>530</v>
      </c>
    </row>
    <row r="171" spans="1:4" ht="15.75" thickBot="1" x14ac:dyDescent="0.3">
      <c r="A171" s="33" t="s">
        <v>124</v>
      </c>
      <c r="B171" s="21" t="s">
        <v>101</v>
      </c>
      <c r="C171" s="8">
        <v>24</v>
      </c>
      <c r="D171" s="44">
        <v>400</v>
      </c>
    </row>
    <row r="172" spans="1:4" x14ac:dyDescent="0.25">
      <c r="A172" s="33" t="s">
        <v>125</v>
      </c>
      <c r="B172" s="40" t="s">
        <v>101</v>
      </c>
      <c r="C172" s="50">
        <v>1</v>
      </c>
      <c r="D172" s="49">
        <v>180</v>
      </c>
    </row>
    <row r="173" spans="1:4" x14ac:dyDescent="0.25">
      <c r="A173" s="33" t="s">
        <v>125</v>
      </c>
      <c r="B173" s="21" t="s">
        <v>101</v>
      </c>
      <c r="C173" s="6">
        <v>2</v>
      </c>
      <c r="D173" s="44">
        <v>180</v>
      </c>
    </row>
    <row r="174" spans="1:4" x14ac:dyDescent="0.25">
      <c r="A174" s="33" t="s">
        <v>125</v>
      </c>
      <c r="B174" s="21" t="s">
        <v>101</v>
      </c>
      <c r="C174" s="6">
        <v>3</v>
      </c>
      <c r="D174" s="44">
        <v>180</v>
      </c>
    </row>
    <row r="175" spans="1:4" x14ac:dyDescent="0.25">
      <c r="A175" s="33" t="s">
        <v>125</v>
      </c>
      <c r="B175" s="21" t="s">
        <v>101</v>
      </c>
      <c r="C175" s="6">
        <v>4</v>
      </c>
      <c r="D175" s="44">
        <v>280</v>
      </c>
    </row>
    <row r="176" spans="1:4" x14ac:dyDescent="0.25">
      <c r="A176" s="33" t="s">
        <v>125</v>
      </c>
      <c r="B176" s="21" t="s">
        <v>101</v>
      </c>
      <c r="C176" s="6">
        <v>5</v>
      </c>
      <c r="D176" s="44">
        <v>280</v>
      </c>
    </row>
    <row r="177" spans="1:4" x14ac:dyDescent="0.25">
      <c r="A177" s="33" t="s">
        <v>125</v>
      </c>
      <c r="B177" s="21" t="s">
        <v>101</v>
      </c>
      <c r="C177" s="6">
        <v>6</v>
      </c>
      <c r="D177" s="44">
        <v>300</v>
      </c>
    </row>
    <row r="178" spans="1:4" x14ac:dyDescent="0.25">
      <c r="A178" s="33" t="s">
        <v>125</v>
      </c>
      <c r="B178" s="21" t="s">
        <v>101</v>
      </c>
      <c r="C178" s="6">
        <v>7</v>
      </c>
      <c r="D178" s="44">
        <v>640</v>
      </c>
    </row>
    <row r="179" spans="1:4" x14ac:dyDescent="0.25">
      <c r="A179" s="33" t="s">
        <v>125</v>
      </c>
      <c r="B179" s="21" t="s">
        <v>101</v>
      </c>
      <c r="C179" s="6">
        <v>8</v>
      </c>
      <c r="D179" s="44">
        <v>695</v>
      </c>
    </row>
    <row r="180" spans="1:4" x14ac:dyDescent="0.25">
      <c r="A180" s="33" t="s">
        <v>125</v>
      </c>
      <c r="B180" s="21" t="s">
        <v>101</v>
      </c>
      <c r="C180" s="6">
        <v>9</v>
      </c>
      <c r="D180" s="44">
        <v>650</v>
      </c>
    </row>
    <row r="181" spans="1:4" x14ac:dyDescent="0.25">
      <c r="A181" s="33" t="s">
        <v>125</v>
      </c>
      <c r="B181" s="21" t="s">
        <v>101</v>
      </c>
      <c r="C181" s="6">
        <v>10</v>
      </c>
      <c r="D181" s="44">
        <v>233</v>
      </c>
    </row>
    <row r="182" spans="1:4" x14ac:dyDescent="0.25">
      <c r="A182" s="33" t="s">
        <v>125</v>
      </c>
      <c r="B182" s="21" t="s">
        <v>101</v>
      </c>
      <c r="C182" s="6">
        <v>11</v>
      </c>
      <c r="D182" s="44">
        <v>240</v>
      </c>
    </row>
    <row r="183" spans="1:4" x14ac:dyDescent="0.25">
      <c r="A183" s="33" t="s">
        <v>125</v>
      </c>
      <c r="B183" s="21" t="s">
        <v>101</v>
      </c>
      <c r="C183" s="6">
        <v>12</v>
      </c>
      <c r="D183" s="44">
        <v>207</v>
      </c>
    </row>
    <row r="184" spans="1:4" x14ac:dyDescent="0.25">
      <c r="A184" s="33" t="s">
        <v>125</v>
      </c>
      <c r="B184" s="21" t="s">
        <v>101</v>
      </c>
      <c r="C184" s="6">
        <v>13</v>
      </c>
      <c r="D184" s="44">
        <v>520</v>
      </c>
    </row>
    <row r="185" spans="1:4" x14ac:dyDescent="0.25">
      <c r="A185" s="33" t="s">
        <v>125</v>
      </c>
      <c r="B185" s="21" t="s">
        <v>101</v>
      </c>
      <c r="C185" s="6">
        <v>14</v>
      </c>
      <c r="D185" s="44">
        <v>570</v>
      </c>
    </row>
    <row r="186" spans="1:4" x14ac:dyDescent="0.25">
      <c r="A186" s="33" t="s">
        <v>125</v>
      </c>
      <c r="B186" s="21" t="s">
        <v>101</v>
      </c>
      <c r="C186" s="6">
        <v>15</v>
      </c>
      <c r="D186" s="44">
        <v>600</v>
      </c>
    </row>
    <row r="187" spans="1:4" x14ac:dyDescent="0.25">
      <c r="A187" s="33" t="s">
        <v>125</v>
      </c>
      <c r="B187" s="21" t="s">
        <v>101</v>
      </c>
      <c r="C187" s="6">
        <v>16</v>
      </c>
      <c r="D187" s="44">
        <v>70</v>
      </c>
    </row>
    <row r="188" spans="1:4" x14ac:dyDescent="0.25">
      <c r="A188" s="33" t="s">
        <v>125</v>
      </c>
      <c r="B188" s="21" t="s">
        <v>101</v>
      </c>
      <c r="C188" s="6">
        <v>17</v>
      </c>
      <c r="D188" s="44">
        <v>81</v>
      </c>
    </row>
    <row r="189" spans="1:4" x14ac:dyDescent="0.25">
      <c r="A189" s="33" t="s">
        <v>125</v>
      </c>
      <c r="B189" s="21" t="s">
        <v>101</v>
      </c>
      <c r="C189" s="6">
        <v>18</v>
      </c>
      <c r="D189" s="44">
        <v>85</v>
      </c>
    </row>
    <row r="190" spans="1:4" x14ac:dyDescent="0.25">
      <c r="A190" s="33" t="s">
        <v>125</v>
      </c>
      <c r="B190" s="21" t="s">
        <v>101</v>
      </c>
      <c r="C190" s="6">
        <v>19</v>
      </c>
      <c r="D190" s="44">
        <v>60</v>
      </c>
    </row>
    <row r="191" spans="1:4" x14ac:dyDescent="0.25">
      <c r="A191" s="33" t="s">
        <v>125</v>
      </c>
      <c r="B191" s="21" t="s">
        <v>101</v>
      </c>
      <c r="C191" s="6">
        <v>20</v>
      </c>
      <c r="D191" s="44">
        <v>65</v>
      </c>
    </row>
    <row r="192" spans="1:4" x14ac:dyDescent="0.25">
      <c r="A192" s="33" t="s">
        <v>125</v>
      </c>
      <c r="B192" s="21" t="s">
        <v>101</v>
      </c>
      <c r="C192" s="6">
        <v>21</v>
      </c>
      <c r="D192" s="44">
        <v>80</v>
      </c>
    </row>
    <row r="193" spans="1:4" x14ac:dyDescent="0.25">
      <c r="A193" s="33" t="s">
        <v>125</v>
      </c>
      <c r="B193" s="21" t="s">
        <v>101</v>
      </c>
      <c r="C193" s="6">
        <v>22</v>
      </c>
      <c r="D193" s="44">
        <v>445</v>
      </c>
    </row>
    <row r="194" spans="1:4" x14ac:dyDescent="0.25">
      <c r="A194" s="33" t="s">
        <v>125</v>
      </c>
      <c r="B194" s="21" t="s">
        <v>101</v>
      </c>
      <c r="C194" s="6">
        <v>23</v>
      </c>
      <c r="D194" s="44">
        <v>530</v>
      </c>
    </row>
    <row r="195" spans="1:4" ht="15.75" thickBot="1" x14ac:dyDescent="0.3">
      <c r="A195" s="33" t="s">
        <v>125</v>
      </c>
      <c r="B195" s="21" t="s">
        <v>101</v>
      </c>
      <c r="C195" s="6">
        <v>24</v>
      </c>
      <c r="D195" s="44">
        <v>270</v>
      </c>
    </row>
    <row r="196" spans="1:4" x14ac:dyDescent="0.25">
      <c r="A196" s="33" t="s">
        <v>103</v>
      </c>
      <c r="B196" s="40" t="s">
        <v>101</v>
      </c>
      <c r="C196" s="50">
        <v>1</v>
      </c>
      <c r="D196" s="49">
        <v>200</v>
      </c>
    </row>
    <row r="197" spans="1:4" x14ac:dyDescent="0.25">
      <c r="A197" s="33" t="s">
        <v>103</v>
      </c>
      <c r="B197" s="21" t="s">
        <v>101</v>
      </c>
      <c r="C197" s="6">
        <v>2</v>
      </c>
      <c r="D197" s="44">
        <v>200</v>
      </c>
    </row>
    <row r="198" spans="1:4" x14ac:dyDescent="0.25">
      <c r="A198" s="33" t="s">
        <v>103</v>
      </c>
      <c r="B198" s="21" t="s">
        <v>101</v>
      </c>
      <c r="C198" s="6">
        <v>3</v>
      </c>
      <c r="D198" s="44">
        <v>195</v>
      </c>
    </row>
    <row r="199" spans="1:4" x14ac:dyDescent="0.25">
      <c r="A199" s="33" t="s">
        <v>103</v>
      </c>
      <c r="B199" s="21" t="s">
        <v>101</v>
      </c>
      <c r="C199" s="6">
        <v>4</v>
      </c>
      <c r="D199" s="44">
        <v>320</v>
      </c>
    </row>
    <row r="200" spans="1:4" x14ac:dyDescent="0.25">
      <c r="A200" s="33" t="s">
        <v>103</v>
      </c>
      <c r="B200" s="21" t="s">
        <v>101</v>
      </c>
      <c r="C200" s="6">
        <v>5</v>
      </c>
      <c r="D200" s="44">
        <v>305</v>
      </c>
    </row>
    <row r="201" spans="1:4" x14ac:dyDescent="0.25">
      <c r="A201" s="33" t="s">
        <v>103</v>
      </c>
      <c r="B201" s="21" t="s">
        <v>101</v>
      </c>
      <c r="C201" s="6">
        <v>6</v>
      </c>
      <c r="D201" s="44">
        <v>325</v>
      </c>
    </row>
    <row r="202" spans="1:4" x14ac:dyDescent="0.25">
      <c r="A202" s="33" t="s">
        <v>103</v>
      </c>
      <c r="B202" s="21" t="s">
        <v>101</v>
      </c>
      <c r="C202" s="6">
        <v>7</v>
      </c>
      <c r="D202" s="44">
        <v>560</v>
      </c>
    </row>
    <row r="203" spans="1:4" x14ac:dyDescent="0.25">
      <c r="A203" s="33" t="s">
        <v>103</v>
      </c>
      <c r="B203" s="21" t="s">
        <v>101</v>
      </c>
      <c r="C203" s="6">
        <v>8</v>
      </c>
      <c r="D203" s="44">
        <v>590</v>
      </c>
    </row>
    <row r="204" spans="1:4" x14ac:dyDescent="0.25">
      <c r="A204" s="33" t="s">
        <v>103</v>
      </c>
      <c r="B204" s="21" t="s">
        <v>101</v>
      </c>
      <c r="C204" s="6">
        <v>9</v>
      </c>
      <c r="D204" s="44">
        <v>585</v>
      </c>
    </row>
    <row r="205" spans="1:4" x14ac:dyDescent="0.25">
      <c r="A205" s="33" t="s">
        <v>103</v>
      </c>
      <c r="B205" s="21" t="s">
        <v>101</v>
      </c>
      <c r="C205" s="6">
        <v>10</v>
      </c>
      <c r="D205" s="44">
        <v>240</v>
      </c>
    </row>
    <row r="206" spans="1:4" x14ac:dyDescent="0.25">
      <c r="A206" s="33" t="s">
        <v>103</v>
      </c>
      <c r="B206" s="21" t="s">
        <v>101</v>
      </c>
      <c r="C206" s="6">
        <v>11</v>
      </c>
      <c r="D206" s="44">
        <v>238</v>
      </c>
    </row>
    <row r="207" spans="1:4" x14ac:dyDescent="0.25">
      <c r="A207" s="33" t="s">
        <v>103</v>
      </c>
      <c r="B207" s="21" t="s">
        <v>101</v>
      </c>
      <c r="C207" s="6">
        <v>12</v>
      </c>
      <c r="D207" s="44">
        <v>235</v>
      </c>
    </row>
    <row r="208" spans="1:4" x14ac:dyDescent="0.25">
      <c r="A208" s="33" t="s">
        <v>103</v>
      </c>
      <c r="B208" s="21" t="s">
        <v>101</v>
      </c>
      <c r="C208" s="6">
        <v>13</v>
      </c>
      <c r="D208" s="44">
        <v>495</v>
      </c>
    </row>
    <row r="209" spans="1:4" x14ac:dyDescent="0.25">
      <c r="A209" s="33" t="s">
        <v>103</v>
      </c>
      <c r="B209" s="21" t="s">
        <v>101</v>
      </c>
      <c r="C209" s="6">
        <v>14</v>
      </c>
      <c r="D209" s="44">
        <v>460</v>
      </c>
    </row>
    <row r="210" spans="1:4" x14ac:dyDescent="0.25">
      <c r="A210" s="33" t="s">
        <v>103</v>
      </c>
      <c r="B210" s="21" t="s">
        <v>101</v>
      </c>
      <c r="C210" s="6">
        <v>15</v>
      </c>
      <c r="D210" s="44">
        <v>490</v>
      </c>
    </row>
    <row r="211" spans="1:4" x14ac:dyDescent="0.25">
      <c r="A211" s="33" t="s">
        <v>103</v>
      </c>
      <c r="B211" s="21" t="s">
        <v>101</v>
      </c>
      <c r="C211" s="6">
        <v>16</v>
      </c>
      <c r="D211" s="44">
        <v>65</v>
      </c>
    </row>
    <row r="212" spans="1:4" x14ac:dyDescent="0.25">
      <c r="A212" s="33" t="s">
        <v>103</v>
      </c>
      <c r="B212" s="21" t="s">
        <v>101</v>
      </c>
      <c r="C212" s="6">
        <v>17</v>
      </c>
      <c r="D212" s="44">
        <v>65</v>
      </c>
    </row>
    <row r="213" spans="1:4" x14ac:dyDescent="0.25">
      <c r="A213" s="33" t="s">
        <v>103</v>
      </c>
      <c r="B213" s="21" t="s">
        <v>101</v>
      </c>
      <c r="C213" s="6">
        <v>18</v>
      </c>
      <c r="D213" s="44">
        <v>65</v>
      </c>
    </row>
    <row r="214" spans="1:4" s="10" customFormat="1" x14ac:dyDescent="0.25">
      <c r="A214" s="33" t="s">
        <v>103</v>
      </c>
      <c r="B214" s="21" t="s">
        <v>101</v>
      </c>
      <c r="C214" s="6">
        <v>19</v>
      </c>
      <c r="D214" s="44">
        <v>60</v>
      </c>
    </row>
    <row r="215" spans="1:4" s="10" customFormat="1" x14ac:dyDescent="0.25">
      <c r="A215" s="33" t="s">
        <v>103</v>
      </c>
      <c r="B215" s="21" t="s">
        <v>101</v>
      </c>
      <c r="C215" s="6">
        <v>20</v>
      </c>
      <c r="D215" s="44">
        <v>85</v>
      </c>
    </row>
    <row r="216" spans="1:4" s="10" customFormat="1" x14ac:dyDescent="0.25">
      <c r="A216" s="33" t="s">
        <v>103</v>
      </c>
      <c r="B216" s="21" t="s">
        <v>101</v>
      </c>
      <c r="C216" s="6">
        <v>21</v>
      </c>
      <c r="D216" s="44">
        <v>120</v>
      </c>
    </row>
    <row r="217" spans="1:4" s="10" customFormat="1" x14ac:dyDescent="0.25">
      <c r="A217" s="33" t="s">
        <v>103</v>
      </c>
      <c r="B217" s="21" t="s">
        <v>101</v>
      </c>
      <c r="C217" s="6">
        <v>22</v>
      </c>
      <c r="D217" s="44">
        <v>370</v>
      </c>
    </row>
    <row r="218" spans="1:4" s="10" customFormat="1" x14ac:dyDescent="0.25">
      <c r="A218" s="33" t="s">
        <v>103</v>
      </c>
      <c r="B218" s="21" t="s">
        <v>101</v>
      </c>
      <c r="C218" s="6">
        <v>23</v>
      </c>
      <c r="D218" s="44">
        <v>550</v>
      </c>
    </row>
    <row r="219" spans="1:4" s="10" customFormat="1" ht="15.75" thickBot="1" x14ac:dyDescent="0.3">
      <c r="A219" s="33" t="s">
        <v>103</v>
      </c>
      <c r="B219" s="21" t="s">
        <v>101</v>
      </c>
      <c r="C219" s="6">
        <v>24</v>
      </c>
      <c r="D219" s="44">
        <v>320</v>
      </c>
    </row>
    <row r="220" spans="1:4" s="10" customFormat="1" x14ac:dyDescent="0.25">
      <c r="A220" s="33" t="s">
        <v>126</v>
      </c>
      <c r="B220" s="40" t="s">
        <v>100</v>
      </c>
      <c r="C220" s="50">
        <v>1</v>
      </c>
      <c r="D220" s="49">
        <v>110</v>
      </c>
    </row>
    <row r="221" spans="1:4" s="10" customFormat="1" x14ac:dyDescent="0.25">
      <c r="A221" s="33" t="s">
        <v>126</v>
      </c>
      <c r="B221" s="21" t="s">
        <v>100</v>
      </c>
      <c r="C221" s="6">
        <v>2</v>
      </c>
      <c r="D221" s="44">
        <v>120</v>
      </c>
    </row>
    <row r="222" spans="1:4" s="10" customFormat="1" x14ac:dyDescent="0.25">
      <c r="A222" s="33" t="s">
        <v>126</v>
      </c>
      <c r="B222" s="21" t="s">
        <v>100</v>
      </c>
      <c r="C222" s="6">
        <v>3</v>
      </c>
      <c r="D222" s="44">
        <v>115</v>
      </c>
    </row>
    <row r="223" spans="1:4" s="10" customFormat="1" x14ac:dyDescent="0.25">
      <c r="A223" s="33" t="s">
        <v>126</v>
      </c>
      <c r="B223" s="21" t="s">
        <v>100</v>
      </c>
      <c r="C223" s="6">
        <v>4</v>
      </c>
      <c r="D223" s="44">
        <v>200</v>
      </c>
    </row>
    <row r="224" spans="1:4" s="10" customFormat="1" x14ac:dyDescent="0.25">
      <c r="A224" s="33" t="s">
        <v>126</v>
      </c>
      <c r="B224" s="21" t="s">
        <v>100</v>
      </c>
      <c r="C224" s="6">
        <v>5</v>
      </c>
      <c r="D224" s="44">
        <v>218</v>
      </c>
    </row>
    <row r="225" spans="1:4" s="10" customFormat="1" x14ac:dyDescent="0.25">
      <c r="A225" s="33" t="s">
        <v>126</v>
      </c>
      <c r="B225" s="21" t="s">
        <v>100</v>
      </c>
      <c r="C225" s="6">
        <v>6</v>
      </c>
      <c r="D225" s="44">
        <v>205</v>
      </c>
    </row>
    <row r="226" spans="1:4" s="10" customFormat="1" x14ac:dyDescent="0.25">
      <c r="A226" s="33" t="s">
        <v>126</v>
      </c>
      <c r="B226" s="21" t="s">
        <v>100</v>
      </c>
      <c r="C226" s="6">
        <v>7</v>
      </c>
      <c r="D226" s="44">
        <v>290</v>
      </c>
    </row>
    <row r="227" spans="1:4" s="10" customFormat="1" x14ac:dyDescent="0.25">
      <c r="A227" s="33" t="s">
        <v>126</v>
      </c>
      <c r="B227" s="21" t="s">
        <v>100</v>
      </c>
      <c r="C227" s="6">
        <v>8</v>
      </c>
      <c r="D227" s="44">
        <v>275</v>
      </c>
    </row>
    <row r="228" spans="1:4" s="10" customFormat="1" x14ac:dyDescent="0.25">
      <c r="A228" s="33" t="s">
        <v>126</v>
      </c>
      <c r="B228" s="21" t="s">
        <v>100</v>
      </c>
      <c r="C228" s="6">
        <v>9</v>
      </c>
      <c r="D228" s="44">
        <v>282</v>
      </c>
    </row>
    <row r="229" spans="1:4" s="10" customFormat="1" x14ac:dyDescent="0.25">
      <c r="A229" s="33" t="s">
        <v>126</v>
      </c>
      <c r="B229" s="21" t="s">
        <v>100</v>
      </c>
      <c r="C229" s="6">
        <v>10</v>
      </c>
      <c r="D229" s="44">
        <v>158</v>
      </c>
    </row>
    <row r="230" spans="1:4" s="10" customFormat="1" x14ac:dyDescent="0.25">
      <c r="A230" s="33" t="s">
        <v>126</v>
      </c>
      <c r="B230" s="21" t="s">
        <v>100</v>
      </c>
      <c r="C230" s="6">
        <v>11</v>
      </c>
      <c r="D230" s="44">
        <v>150</v>
      </c>
    </row>
    <row r="231" spans="1:4" s="10" customFormat="1" x14ac:dyDescent="0.25">
      <c r="A231" s="33" t="s">
        <v>126</v>
      </c>
      <c r="B231" s="21" t="s">
        <v>100</v>
      </c>
      <c r="C231" s="6">
        <v>12</v>
      </c>
      <c r="D231" s="44">
        <v>150</v>
      </c>
    </row>
    <row r="232" spans="1:4" x14ac:dyDescent="0.25">
      <c r="A232" s="33" t="s">
        <v>126</v>
      </c>
      <c r="B232" s="21" t="s">
        <v>100</v>
      </c>
      <c r="C232" s="6">
        <v>13</v>
      </c>
      <c r="D232" s="44">
        <v>326</v>
      </c>
    </row>
    <row r="233" spans="1:4" x14ac:dyDescent="0.25">
      <c r="A233" s="33" t="s">
        <v>126</v>
      </c>
      <c r="B233" s="21" t="s">
        <v>100</v>
      </c>
      <c r="C233" s="6">
        <v>14</v>
      </c>
      <c r="D233" s="44">
        <v>280</v>
      </c>
    </row>
    <row r="234" spans="1:4" x14ac:dyDescent="0.25">
      <c r="A234" s="33" t="s">
        <v>126</v>
      </c>
      <c r="B234" s="21" t="s">
        <v>100</v>
      </c>
      <c r="C234" s="6">
        <v>15</v>
      </c>
      <c r="D234" s="44">
        <v>305</v>
      </c>
    </row>
    <row r="235" spans="1:4" x14ac:dyDescent="0.25">
      <c r="A235" s="33" t="s">
        <v>126</v>
      </c>
      <c r="B235" s="21" t="s">
        <v>100</v>
      </c>
      <c r="C235" s="6">
        <v>22</v>
      </c>
      <c r="D235" s="44">
        <v>220</v>
      </c>
    </row>
    <row r="236" spans="1:4" x14ac:dyDescent="0.25">
      <c r="A236" s="33" t="s">
        <v>126</v>
      </c>
      <c r="B236" s="21" t="s">
        <v>100</v>
      </c>
      <c r="C236" s="6">
        <v>23</v>
      </c>
      <c r="D236" s="44">
        <v>285</v>
      </c>
    </row>
    <row r="237" spans="1:4" ht="15.75" thickBot="1" x14ac:dyDescent="0.3">
      <c r="A237" s="33" t="s">
        <v>126</v>
      </c>
      <c r="B237" s="21" t="s">
        <v>100</v>
      </c>
      <c r="C237" s="6">
        <v>24</v>
      </c>
      <c r="D237" s="44">
        <v>170</v>
      </c>
    </row>
    <row r="238" spans="1:4" x14ac:dyDescent="0.25">
      <c r="A238" s="33" t="s">
        <v>130</v>
      </c>
      <c r="B238" s="59" t="s">
        <v>101</v>
      </c>
      <c r="C238" s="60">
        <v>1</v>
      </c>
      <c r="D238" s="61">
        <v>100</v>
      </c>
    </row>
    <row r="239" spans="1:4" x14ac:dyDescent="0.25">
      <c r="A239" s="33" t="s">
        <v>130</v>
      </c>
      <c r="B239" s="33" t="s">
        <v>101</v>
      </c>
      <c r="C239" s="12">
        <v>2</v>
      </c>
      <c r="D239" s="62">
        <v>102</v>
      </c>
    </row>
    <row r="240" spans="1:4" x14ac:dyDescent="0.25">
      <c r="A240" s="33" t="s">
        <v>130</v>
      </c>
      <c r="B240" s="33" t="s">
        <v>101</v>
      </c>
      <c r="C240" s="12">
        <v>3</v>
      </c>
      <c r="D240" s="62">
        <v>100</v>
      </c>
    </row>
    <row r="241" spans="1:4" x14ac:dyDescent="0.25">
      <c r="A241" s="33" t="s">
        <v>130</v>
      </c>
      <c r="B241" s="33" t="s">
        <v>101</v>
      </c>
      <c r="C241" s="12">
        <v>4</v>
      </c>
      <c r="D241" s="62">
        <v>166</v>
      </c>
    </row>
    <row r="242" spans="1:4" x14ac:dyDescent="0.25">
      <c r="A242" s="33" t="s">
        <v>130</v>
      </c>
      <c r="B242" s="33" t="s">
        <v>101</v>
      </c>
      <c r="C242" s="12">
        <v>5</v>
      </c>
      <c r="D242" s="62">
        <v>170</v>
      </c>
    </row>
    <row r="243" spans="1:4" x14ac:dyDescent="0.25">
      <c r="A243" s="33" t="s">
        <v>130</v>
      </c>
      <c r="B243" s="33" t="s">
        <v>101</v>
      </c>
      <c r="C243" s="12">
        <v>6</v>
      </c>
      <c r="D243" s="62">
        <v>175</v>
      </c>
    </row>
    <row r="244" spans="1:4" x14ac:dyDescent="0.25">
      <c r="A244" s="33" t="s">
        <v>130</v>
      </c>
      <c r="B244" s="33" t="s">
        <v>101</v>
      </c>
      <c r="C244" s="12">
        <v>7</v>
      </c>
      <c r="D244" s="62">
        <v>195</v>
      </c>
    </row>
    <row r="245" spans="1:4" x14ac:dyDescent="0.25">
      <c r="A245" s="33" t="s">
        <v>130</v>
      </c>
      <c r="B245" s="33" t="s">
        <v>101</v>
      </c>
      <c r="C245" s="12">
        <v>8</v>
      </c>
      <c r="D245" s="62">
        <v>202</v>
      </c>
    </row>
    <row r="246" spans="1:4" x14ac:dyDescent="0.25">
      <c r="A246" s="33" t="s">
        <v>130</v>
      </c>
      <c r="B246" s="33" t="s">
        <v>101</v>
      </c>
      <c r="C246" s="12">
        <v>9</v>
      </c>
      <c r="D246" s="62">
        <v>213</v>
      </c>
    </row>
    <row r="247" spans="1:4" x14ac:dyDescent="0.25">
      <c r="A247" s="33" t="s">
        <v>130</v>
      </c>
      <c r="B247" s="33" t="s">
        <v>101</v>
      </c>
      <c r="C247" s="12">
        <v>10</v>
      </c>
      <c r="D247" s="62">
        <v>117</v>
      </c>
    </row>
    <row r="248" spans="1:4" x14ac:dyDescent="0.25">
      <c r="A248" s="33" t="s">
        <v>130</v>
      </c>
      <c r="B248" s="33" t="s">
        <v>101</v>
      </c>
      <c r="C248" s="12">
        <v>11</v>
      </c>
      <c r="D248" s="62">
        <v>117</v>
      </c>
    </row>
    <row r="249" spans="1:4" x14ac:dyDescent="0.25">
      <c r="A249" s="33" t="s">
        <v>130</v>
      </c>
      <c r="B249" s="33" t="s">
        <v>101</v>
      </c>
      <c r="C249" s="12">
        <v>12</v>
      </c>
      <c r="D249" s="62">
        <v>235</v>
      </c>
    </row>
    <row r="250" spans="1:4" x14ac:dyDescent="0.25">
      <c r="A250" s="33" t="s">
        <v>130</v>
      </c>
      <c r="B250" s="33" t="s">
        <v>101</v>
      </c>
      <c r="C250" s="12">
        <v>13</v>
      </c>
      <c r="D250" s="62">
        <v>275</v>
      </c>
    </row>
    <row r="251" spans="1:4" x14ac:dyDescent="0.25">
      <c r="A251" s="33" t="s">
        <v>130</v>
      </c>
      <c r="B251" s="33" t="s">
        <v>101</v>
      </c>
      <c r="C251" s="12">
        <v>14</v>
      </c>
      <c r="D251" s="62">
        <v>200</v>
      </c>
    </row>
    <row r="252" spans="1:4" x14ac:dyDescent="0.25">
      <c r="A252" s="33" t="s">
        <v>130</v>
      </c>
      <c r="B252" s="33" t="s">
        <v>101</v>
      </c>
      <c r="C252" s="12">
        <v>15</v>
      </c>
      <c r="D252" s="62">
        <v>255</v>
      </c>
    </row>
    <row r="253" spans="1:4" x14ac:dyDescent="0.25">
      <c r="A253" s="33" t="s">
        <v>130</v>
      </c>
      <c r="B253" s="33" t="s">
        <v>101</v>
      </c>
      <c r="C253" s="12">
        <v>22</v>
      </c>
      <c r="D253" s="62">
        <v>145</v>
      </c>
    </row>
    <row r="254" spans="1:4" x14ac:dyDescent="0.25">
      <c r="A254" s="33" t="s">
        <v>130</v>
      </c>
      <c r="B254" s="33" t="s">
        <v>101</v>
      </c>
      <c r="C254" s="12">
        <v>23</v>
      </c>
      <c r="D254" s="62">
        <v>220</v>
      </c>
    </row>
    <row r="255" spans="1:4" ht="15.75" thickBot="1" x14ac:dyDescent="0.3">
      <c r="A255" s="33" t="s">
        <v>130</v>
      </c>
      <c r="B255" s="33" t="s">
        <v>101</v>
      </c>
      <c r="C255" s="12">
        <v>24</v>
      </c>
      <c r="D255" s="62">
        <v>115</v>
      </c>
    </row>
    <row r="256" spans="1:4" x14ac:dyDescent="0.25">
      <c r="A256" s="33" t="s">
        <v>127</v>
      </c>
      <c r="B256" s="40" t="s">
        <v>102</v>
      </c>
      <c r="C256" s="50">
        <v>1</v>
      </c>
      <c r="D256" s="49">
        <v>115</v>
      </c>
    </row>
    <row r="257" spans="1:4" x14ac:dyDescent="0.25">
      <c r="A257" s="33" t="s">
        <v>127</v>
      </c>
      <c r="B257" s="21" t="s">
        <v>102</v>
      </c>
      <c r="C257" s="6">
        <v>2</v>
      </c>
      <c r="D257" s="44">
        <v>120</v>
      </c>
    </row>
    <row r="258" spans="1:4" x14ac:dyDescent="0.25">
      <c r="A258" s="33" t="s">
        <v>127</v>
      </c>
      <c r="B258" s="21" t="s">
        <v>102</v>
      </c>
      <c r="C258" s="6">
        <v>3</v>
      </c>
      <c r="D258" s="44">
        <v>118</v>
      </c>
    </row>
    <row r="259" spans="1:4" x14ac:dyDescent="0.25">
      <c r="A259" s="33" t="s">
        <v>127</v>
      </c>
      <c r="B259" s="21" t="s">
        <v>102</v>
      </c>
      <c r="C259" s="6">
        <v>4</v>
      </c>
      <c r="D259" s="44">
        <v>190</v>
      </c>
    </row>
    <row r="260" spans="1:4" x14ac:dyDescent="0.25">
      <c r="A260" s="33" t="s">
        <v>127</v>
      </c>
      <c r="B260" s="21" t="s">
        <v>102</v>
      </c>
      <c r="C260" s="6">
        <v>5</v>
      </c>
      <c r="D260" s="44">
        <v>200</v>
      </c>
    </row>
    <row r="261" spans="1:4" x14ac:dyDescent="0.25">
      <c r="A261" s="33" t="s">
        <v>127</v>
      </c>
      <c r="B261" s="21" t="s">
        <v>102</v>
      </c>
      <c r="C261" s="6">
        <v>6</v>
      </c>
      <c r="D261" s="44">
        <v>200</v>
      </c>
    </row>
    <row r="262" spans="1:4" x14ac:dyDescent="0.25">
      <c r="A262" s="33" t="s">
        <v>127</v>
      </c>
      <c r="B262" s="21" t="s">
        <v>102</v>
      </c>
      <c r="C262" s="6">
        <v>7</v>
      </c>
      <c r="D262" s="44">
        <v>207</v>
      </c>
    </row>
    <row r="263" spans="1:4" x14ac:dyDescent="0.25">
      <c r="A263" s="33" t="s">
        <v>127</v>
      </c>
      <c r="B263" s="21" t="s">
        <v>102</v>
      </c>
      <c r="C263" s="6">
        <v>8</v>
      </c>
      <c r="D263" s="44">
        <v>220</v>
      </c>
    </row>
    <row r="264" spans="1:4" x14ac:dyDescent="0.25">
      <c r="A264" s="33" t="s">
        <v>127</v>
      </c>
      <c r="B264" s="21" t="s">
        <v>102</v>
      </c>
      <c r="C264" s="6">
        <v>9</v>
      </c>
      <c r="D264" s="44">
        <v>226</v>
      </c>
    </row>
    <row r="265" spans="1:4" x14ac:dyDescent="0.25">
      <c r="A265" s="33" t="s">
        <v>127</v>
      </c>
      <c r="B265" s="21" t="s">
        <v>102</v>
      </c>
      <c r="C265" s="6">
        <v>10</v>
      </c>
      <c r="D265" s="44">
        <v>150</v>
      </c>
    </row>
    <row r="266" spans="1:4" x14ac:dyDescent="0.25">
      <c r="A266" s="33" t="s">
        <v>127</v>
      </c>
      <c r="B266" s="21" t="s">
        <v>102</v>
      </c>
      <c r="C266" s="6">
        <v>11</v>
      </c>
      <c r="D266" s="44">
        <v>150</v>
      </c>
    </row>
    <row r="267" spans="1:4" x14ac:dyDescent="0.25">
      <c r="A267" s="33" t="s">
        <v>127</v>
      </c>
      <c r="B267" s="21" t="s">
        <v>102</v>
      </c>
      <c r="C267" s="6">
        <v>12</v>
      </c>
      <c r="D267" s="44">
        <v>170</v>
      </c>
    </row>
    <row r="268" spans="1:4" x14ac:dyDescent="0.25">
      <c r="A268" s="33" t="s">
        <v>127</v>
      </c>
      <c r="B268" s="21" t="s">
        <v>102</v>
      </c>
      <c r="C268" s="6">
        <v>13</v>
      </c>
      <c r="D268" s="44">
        <v>220</v>
      </c>
    </row>
    <row r="269" spans="1:4" x14ac:dyDescent="0.25">
      <c r="A269" s="33" t="s">
        <v>127</v>
      </c>
      <c r="B269" s="21" t="s">
        <v>102</v>
      </c>
      <c r="C269" s="6">
        <v>14</v>
      </c>
      <c r="D269" s="44">
        <v>145</v>
      </c>
    </row>
    <row r="270" spans="1:4" x14ac:dyDescent="0.25">
      <c r="A270" s="33" t="s">
        <v>127</v>
      </c>
      <c r="B270" s="21" t="s">
        <v>102</v>
      </c>
      <c r="C270" s="6">
        <v>15</v>
      </c>
      <c r="D270" s="44">
        <v>185</v>
      </c>
    </row>
    <row r="271" spans="1:4" x14ac:dyDescent="0.25">
      <c r="A271" s="33" t="s">
        <v>127</v>
      </c>
      <c r="B271" s="21" t="s">
        <v>102</v>
      </c>
      <c r="C271" s="6">
        <v>16</v>
      </c>
      <c r="D271" s="44">
        <v>370</v>
      </c>
    </row>
    <row r="272" spans="1:4" x14ac:dyDescent="0.25">
      <c r="A272" s="33" t="s">
        <v>127</v>
      </c>
      <c r="B272" s="21" t="s">
        <v>102</v>
      </c>
      <c r="C272" s="6">
        <v>17</v>
      </c>
      <c r="D272" s="44">
        <v>397</v>
      </c>
    </row>
    <row r="273" spans="1:4" x14ac:dyDescent="0.25">
      <c r="A273" s="33" t="s">
        <v>127</v>
      </c>
      <c r="B273" s="21" t="s">
        <v>102</v>
      </c>
      <c r="C273" s="6">
        <v>18</v>
      </c>
      <c r="D273" s="44">
        <v>550</v>
      </c>
    </row>
    <row r="274" spans="1:4" x14ac:dyDescent="0.25">
      <c r="A274" s="33" t="s">
        <v>127</v>
      </c>
      <c r="B274" s="21" t="s">
        <v>102</v>
      </c>
      <c r="C274" s="6">
        <v>19</v>
      </c>
      <c r="D274" s="44">
        <v>322</v>
      </c>
    </row>
    <row r="275" spans="1:4" x14ac:dyDescent="0.25">
      <c r="A275" s="33" t="s">
        <v>127</v>
      </c>
      <c r="B275" s="21" t="s">
        <v>102</v>
      </c>
      <c r="C275" s="6">
        <v>20</v>
      </c>
      <c r="D275" s="44">
        <v>435</v>
      </c>
    </row>
    <row r="276" spans="1:4" x14ac:dyDescent="0.25">
      <c r="A276" s="33" t="s">
        <v>127</v>
      </c>
      <c r="B276" s="21" t="s">
        <v>102</v>
      </c>
      <c r="C276" s="6">
        <v>21</v>
      </c>
      <c r="D276" s="44">
        <v>500</v>
      </c>
    </row>
    <row r="277" spans="1:4" x14ac:dyDescent="0.25">
      <c r="A277" s="33" t="s">
        <v>127</v>
      </c>
      <c r="B277" s="21" t="s">
        <v>102</v>
      </c>
      <c r="C277" s="6">
        <v>22</v>
      </c>
      <c r="D277" s="44">
        <v>100</v>
      </c>
    </row>
    <row r="278" spans="1:4" x14ac:dyDescent="0.25">
      <c r="A278" s="33" t="s">
        <v>127</v>
      </c>
      <c r="B278" s="21" t="s">
        <v>102</v>
      </c>
      <c r="C278" s="6">
        <v>23</v>
      </c>
      <c r="D278" s="44">
        <v>170</v>
      </c>
    </row>
    <row r="279" spans="1:4" ht="15.75" thickBot="1" x14ac:dyDescent="0.3">
      <c r="A279" s="33" t="s">
        <v>127</v>
      </c>
      <c r="B279" s="21" t="s">
        <v>102</v>
      </c>
      <c r="C279" s="6">
        <v>24</v>
      </c>
      <c r="D279" s="44">
        <v>90</v>
      </c>
    </row>
    <row r="280" spans="1:4" x14ac:dyDescent="0.25">
      <c r="A280" s="33" t="s">
        <v>128</v>
      </c>
      <c r="B280" s="40" t="s">
        <v>100</v>
      </c>
      <c r="C280" s="50">
        <v>1</v>
      </c>
      <c r="D280" s="49">
        <v>145</v>
      </c>
    </row>
    <row r="281" spans="1:4" x14ac:dyDescent="0.25">
      <c r="A281" s="33" t="s">
        <v>128</v>
      </c>
      <c r="B281" s="21" t="s">
        <v>100</v>
      </c>
      <c r="C281" s="6">
        <v>2</v>
      </c>
      <c r="D281" s="44">
        <v>160</v>
      </c>
    </row>
    <row r="282" spans="1:4" x14ac:dyDescent="0.25">
      <c r="A282" s="33" t="s">
        <v>128</v>
      </c>
      <c r="B282" s="21" t="s">
        <v>100</v>
      </c>
      <c r="C282" s="6">
        <v>3</v>
      </c>
      <c r="D282" s="44">
        <v>150</v>
      </c>
    </row>
    <row r="283" spans="1:4" x14ac:dyDescent="0.25">
      <c r="A283" s="33" t="s">
        <v>128</v>
      </c>
      <c r="B283" s="21" t="s">
        <v>100</v>
      </c>
      <c r="C283" s="6">
        <v>4</v>
      </c>
      <c r="D283" s="44">
        <v>225</v>
      </c>
    </row>
    <row r="284" spans="1:4" x14ac:dyDescent="0.25">
      <c r="A284" s="33" t="s">
        <v>128</v>
      </c>
      <c r="B284" s="21" t="s">
        <v>100</v>
      </c>
      <c r="C284" s="6">
        <v>5</v>
      </c>
      <c r="D284" s="44">
        <v>240</v>
      </c>
    </row>
    <row r="285" spans="1:4" x14ac:dyDescent="0.25">
      <c r="A285" s="33" t="s">
        <v>128</v>
      </c>
      <c r="B285" s="21" t="s">
        <v>100</v>
      </c>
      <c r="C285" s="6">
        <v>6</v>
      </c>
      <c r="D285" s="44">
        <v>225</v>
      </c>
    </row>
    <row r="286" spans="1:4" x14ac:dyDescent="0.25">
      <c r="A286" s="33" t="s">
        <v>128</v>
      </c>
      <c r="B286" s="21" t="s">
        <v>100</v>
      </c>
      <c r="C286" s="6">
        <v>7</v>
      </c>
      <c r="D286" s="44">
        <v>240</v>
      </c>
    </row>
    <row r="287" spans="1:4" x14ac:dyDescent="0.25">
      <c r="A287" s="33" t="s">
        <v>128</v>
      </c>
      <c r="B287" s="21" t="s">
        <v>100</v>
      </c>
      <c r="C287" s="6">
        <v>8</v>
      </c>
      <c r="D287" s="44">
        <v>240</v>
      </c>
    </row>
    <row r="288" spans="1:4" x14ac:dyDescent="0.25">
      <c r="A288" s="33" t="s">
        <v>128</v>
      </c>
      <c r="B288" s="21" t="s">
        <v>100</v>
      </c>
      <c r="C288" s="6">
        <v>9</v>
      </c>
      <c r="D288" s="44">
        <v>255</v>
      </c>
    </row>
    <row r="289" spans="1:4" x14ac:dyDescent="0.25">
      <c r="A289" s="33" t="s">
        <v>128</v>
      </c>
      <c r="B289" s="21" t="s">
        <v>100</v>
      </c>
      <c r="C289" s="6">
        <v>10</v>
      </c>
      <c r="D289" s="44">
        <v>175</v>
      </c>
    </row>
    <row r="290" spans="1:4" x14ac:dyDescent="0.25">
      <c r="A290" s="33" t="s">
        <v>128</v>
      </c>
      <c r="B290" s="21" t="s">
        <v>100</v>
      </c>
      <c r="C290" s="6">
        <v>11</v>
      </c>
      <c r="D290" s="44">
        <v>170</v>
      </c>
    </row>
    <row r="291" spans="1:4" x14ac:dyDescent="0.25">
      <c r="A291" s="33" t="s">
        <v>128</v>
      </c>
      <c r="B291" s="21" t="s">
        <v>100</v>
      </c>
      <c r="C291" s="6">
        <v>12</v>
      </c>
      <c r="D291" s="44">
        <v>175</v>
      </c>
    </row>
    <row r="292" spans="1:4" x14ac:dyDescent="0.25">
      <c r="A292" s="33" t="s">
        <v>128</v>
      </c>
      <c r="B292" s="21" t="s">
        <v>100</v>
      </c>
      <c r="C292" s="6">
        <v>13</v>
      </c>
      <c r="D292" s="44">
        <v>140</v>
      </c>
    </row>
    <row r="293" spans="1:4" x14ac:dyDescent="0.25">
      <c r="A293" s="33" t="s">
        <v>128</v>
      </c>
      <c r="B293" s="21" t="s">
        <v>100</v>
      </c>
      <c r="C293" s="6">
        <v>14</v>
      </c>
      <c r="D293" s="44">
        <v>112</v>
      </c>
    </row>
    <row r="294" spans="1:4" x14ac:dyDescent="0.25">
      <c r="A294" s="33" t="s">
        <v>128</v>
      </c>
      <c r="B294" s="21" t="s">
        <v>100</v>
      </c>
      <c r="C294" s="6">
        <v>15</v>
      </c>
      <c r="D294" s="44">
        <v>140</v>
      </c>
    </row>
    <row r="295" spans="1:4" x14ac:dyDescent="0.25">
      <c r="A295" s="33" t="s">
        <v>128</v>
      </c>
      <c r="B295" s="21" t="s">
        <v>100</v>
      </c>
      <c r="C295" s="6">
        <v>16</v>
      </c>
      <c r="D295" s="44">
        <v>402</v>
      </c>
    </row>
    <row r="296" spans="1:4" x14ac:dyDescent="0.25">
      <c r="A296" s="33" t="s">
        <v>128</v>
      </c>
      <c r="B296" s="21" t="s">
        <v>100</v>
      </c>
      <c r="C296" s="6">
        <v>17</v>
      </c>
      <c r="D296" s="44">
        <v>413</v>
      </c>
    </row>
    <row r="297" spans="1:4" x14ac:dyDescent="0.25">
      <c r="A297" s="33" t="s">
        <v>128</v>
      </c>
      <c r="B297" s="21" t="s">
        <v>100</v>
      </c>
      <c r="C297" s="6">
        <v>18</v>
      </c>
      <c r="D297" s="44">
        <v>380</v>
      </c>
    </row>
    <row r="298" spans="1:4" x14ac:dyDescent="0.25">
      <c r="A298" s="33" t="s">
        <v>128</v>
      </c>
      <c r="B298" s="21" t="s">
        <v>100</v>
      </c>
      <c r="C298" s="6">
        <v>19</v>
      </c>
      <c r="D298" s="44">
        <v>327</v>
      </c>
    </row>
    <row r="299" spans="1:4" x14ac:dyDescent="0.25">
      <c r="A299" s="33" t="s">
        <v>128</v>
      </c>
      <c r="B299" s="21" t="s">
        <v>100</v>
      </c>
      <c r="C299" s="6">
        <v>20</v>
      </c>
      <c r="D299" s="44">
        <v>365</v>
      </c>
    </row>
    <row r="300" spans="1:4" x14ac:dyDescent="0.25">
      <c r="A300" s="33" t="s">
        <v>128</v>
      </c>
      <c r="B300" s="21" t="s">
        <v>100</v>
      </c>
      <c r="C300" s="6">
        <v>21</v>
      </c>
      <c r="D300" s="44">
        <v>373</v>
      </c>
    </row>
    <row r="301" spans="1:4" x14ac:dyDescent="0.25">
      <c r="A301" s="33" t="s">
        <v>128</v>
      </c>
      <c r="B301" s="21" t="s">
        <v>100</v>
      </c>
      <c r="C301" s="6">
        <v>22</v>
      </c>
      <c r="D301" s="44">
        <v>86</v>
      </c>
    </row>
    <row r="302" spans="1:4" x14ac:dyDescent="0.25">
      <c r="A302" s="33" t="s">
        <v>128</v>
      </c>
      <c r="B302" s="21" t="s">
        <v>100</v>
      </c>
      <c r="C302" s="6">
        <v>23</v>
      </c>
      <c r="D302" s="44">
        <v>115</v>
      </c>
    </row>
    <row r="303" spans="1:4" ht="15.75" thickBot="1" x14ac:dyDescent="0.3">
      <c r="A303" s="33" t="s">
        <v>128</v>
      </c>
      <c r="B303" s="21" t="s">
        <v>100</v>
      </c>
      <c r="C303" s="6">
        <v>24</v>
      </c>
      <c r="D303" s="44">
        <v>86</v>
      </c>
    </row>
    <row r="304" spans="1:4" x14ac:dyDescent="0.25">
      <c r="A304" s="33" t="s">
        <v>129</v>
      </c>
      <c r="B304" s="40" t="s">
        <v>105</v>
      </c>
      <c r="C304" s="50">
        <v>1</v>
      </c>
      <c r="D304" s="49">
        <v>110</v>
      </c>
    </row>
    <row r="305" spans="1:4" x14ac:dyDescent="0.25">
      <c r="A305" s="33" t="s">
        <v>129</v>
      </c>
      <c r="B305" s="21" t="s">
        <v>105</v>
      </c>
      <c r="C305" s="6">
        <v>2</v>
      </c>
      <c r="D305" s="44">
        <v>120</v>
      </c>
    </row>
    <row r="306" spans="1:4" x14ac:dyDescent="0.25">
      <c r="A306" s="33" t="s">
        <v>129</v>
      </c>
      <c r="B306" s="21" t="s">
        <v>105</v>
      </c>
      <c r="C306" s="6">
        <v>3</v>
      </c>
      <c r="D306" s="44">
        <v>113</v>
      </c>
    </row>
    <row r="307" spans="1:4" x14ac:dyDescent="0.25">
      <c r="A307" s="33" t="s">
        <v>129</v>
      </c>
      <c r="B307" s="21" t="s">
        <v>105</v>
      </c>
      <c r="C307" s="6">
        <v>4</v>
      </c>
      <c r="D307" s="44">
        <v>160</v>
      </c>
    </row>
    <row r="308" spans="1:4" x14ac:dyDescent="0.25">
      <c r="A308" s="33" t="s">
        <v>129</v>
      </c>
      <c r="B308" s="21" t="s">
        <v>105</v>
      </c>
      <c r="C308" s="6">
        <v>5</v>
      </c>
      <c r="D308" s="44">
        <v>165</v>
      </c>
    </row>
    <row r="309" spans="1:4" x14ac:dyDescent="0.25">
      <c r="A309" s="33" t="s">
        <v>129</v>
      </c>
      <c r="B309" s="21" t="s">
        <v>105</v>
      </c>
      <c r="C309" s="6">
        <v>6</v>
      </c>
      <c r="D309" s="44">
        <v>175</v>
      </c>
    </row>
    <row r="310" spans="1:4" x14ac:dyDescent="0.25">
      <c r="A310" s="33" t="s">
        <v>129</v>
      </c>
      <c r="B310" s="21" t="s">
        <v>105</v>
      </c>
      <c r="C310" s="6">
        <v>7</v>
      </c>
      <c r="D310" s="44">
        <v>170</v>
      </c>
    </row>
    <row r="311" spans="1:4" x14ac:dyDescent="0.25">
      <c r="A311" s="33" t="s">
        <v>129</v>
      </c>
      <c r="B311" s="21" t="s">
        <v>105</v>
      </c>
      <c r="C311" s="6">
        <v>8</v>
      </c>
      <c r="D311" s="44">
        <v>175</v>
      </c>
    </row>
    <row r="312" spans="1:4" x14ac:dyDescent="0.25">
      <c r="A312" s="33" t="s">
        <v>129</v>
      </c>
      <c r="B312" s="21" t="s">
        <v>105</v>
      </c>
      <c r="C312" s="6">
        <v>9</v>
      </c>
      <c r="D312" s="44">
        <v>178</v>
      </c>
    </row>
    <row r="313" spans="1:4" x14ac:dyDescent="0.25">
      <c r="A313" s="33" t="s">
        <v>129</v>
      </c>
      <c r="B313" s="21" t="s">
        <v>105</v>
      </c>
      <c r="C313" s="6">
        <v>10</v>
      </c>
      <c r="D313" s="44">
        <v>120</v>
      </c>
    </row>
    <row r="314" spans="1:4" x14ac:dyDescent="0.25">
      <c r="A314" s="33" t="s">
        <v>129</v>
      </c>
      <c r="B314" s="21" t="s">
        <v>105</v>
      </c>
      <c r="C314" s="6">
        <v>11</v>
      </c>
      <c r="D314" s="44">
        <v>120</v>
      </c>
    </row>
    <row r="315" spans="1:4" x14ac:dyDescent="0.25">
      <c r="A315" s="33" t="s">
        <v>129</v>
      </c>
      <c r="B315" s="21" t="s">
        <v>105</v>
      </c>
      <c r="C315" s="6">
        <v>12</v>
      </c>
      <c r="D315" s="44">
        <v>125</v>
      </c>
    </row>
    <row r="316" spans="1:4" x14ac:dyDescent="0.25">
      <c r="A316" s="33" t="s">
        <v>129</v>
      </c>
      <c r="B316" s="21" t="s">
        <v>105</v>
      </c>
      <c r="C316" s="6">
        <v>13</v>
      </c>
      <c r="D316" s="44">
        <v>63</v>
      </c>
    </row>
    <row r="317" spans="1:4" x14ac:dyDescent="0.25">
      <c r="A317" s="33" t="s">
        <v>129</v>
      </c>
      <c r="B317" s="21" t="s">
        <v>105</v>
      </c>
      <c r="C317" s="6">
        <v>14</v>
      </c>
      <c r="D317" s="44">
        <v>60</v>
      </c>
    </row>
    <row r="318" spans="1:4" x14ac:dyDescent="0.25">
      <c r="A318" s="33" t="s">
        <v>129</v>
      </c>
      <c r="B318" s="21" t="s">
        <v>105</v>
      </c>
      <c r="C318" s="6">
        <v>15</v>
      </c>
      <c r="D318" s="44">
        <v>70</v>
      </c>
    </row>
    <row r="319" spans="1:4" x14ac:dyDescent="0.25">
      <c r="A319" s="33" t="s">
        <v>129</v>
      </c>
      <c r="B319" s="21" t="s">
        <v>105</v>
      </c>
      <c r="C319" s="6">
        <v>16</v>
      </c>
      <c r="D319" s="44">
        <v>247</v>
      </c>
    </row>
    <row r="320" spans="1:4" x14ac:dyDescent="0.25">
      <c r="A320" s="33" t="s">
        <v>129</v>
      </c>
      <c r="B320" s="21" t="s">
        <v>105</v>
      </c>
      <c r="C320" s="6">
        <v>17</v>
      </c>
      <c r="D320" s="44">
        <v>250</v>
      </c>
    </row>
    <row r="321" spans="1:4" x14ac:dyDescent="0.25">
      <c r="A321" s="33" t="s">
        <v>129</v>
      </c>
      <c r="B321" s="21" t="s">
        <v>105</v>
      </c>
      <c r="C321" s="6">
        <v>18</v>
      </c>
      <c r="D321" s="44">
        <v>240</v>
      </c>
    </row>
    <row r="322" spans="1:4" x14ac:dyDescent="0.25">
      <c r="A322" s="33" t="s">
        <v>129</v>
      </c>
      <c r="B322" s="21" t="s">
        <v>105</v>
      </c>
      <c r="C322" s="6">
        <v>19</v>
      </c>
      <c r="D322" s="44">
        <v>308</v>
      </c>
    </row>
    <row r="323" spans="1:4" x14ac:dyDescent="0.25">
      <c r="A323" s="33" t="s">
        <v>129</v>
      </c>
      <c r="B323" s="21" t="s">
        <v>105</v>
      </c>
      <c r="C323" s="6">
        <v>20</v>
      </c>
      <c r="D323" s="44">
        <v>325</v>
      </c>
    </row>
    <row r="324" spans="1:4" x14ac:dyDescent="0.25">
      <c r="A324" s="33" t="s">
        <v>129</v>
      </c>
      <c r="B324" s="21" t="s">
        <v>105</v>
      </c>
      <c r="C324" s="6">
        <v>21</v>
      </c>
      <c r="D324" s="44">
        <v>350</v>
      </c>
    </row>
    <row r="325" spans="1:4" x14ac:dyDescent="0.25">
      <c r="A325" s="33" t="s">
        <v>129</v>
      </c>
      <c r="B325" s="21" t="s">
        <v>105</v>
      </c>
      <c r="C325" s="6">
        <v>22</v>
      </c>
      <c r="D325" s="44">
        <v>52</v>
      </c>
    </row>
    <row r="326" spans="1:4" x14ac:dyDescent="0.25">
      <c r="A326" s="33" t="s">
        <v>129</v>
      </c>
      <c r="B326" s="21" t="s">
        <v>105</v>
      </c>
      <c r="C326" s="6">
        <v>23</v>
      </c>
      <c r="D326" s="44">
        <v>60</v>
      </c>
    </row>
    <row r="327" spans="1:4" ht="15.75" thickBot="1" x14ac:dyDescent="0.3">
      <c r="A327" s="33" t="s">
        <v>129</v>
      </c>
      <c r="B327" s="21" t="s">
        <v>105</v>
      </c>
      <c r="C327" s="6">
        <v>24</v>
      </c>
      <c r="D327" s="44">
        <v>52</v>
      </c>
    </row>
    <row r="328" spans="1:4" x14ac:dyDescent="0.25">
      <c r="A328" s="65" t="s">
        <v>131</v>
      </c>
      <c r="B328" s="40" t="s">
        <v>132</v>
      </c>
      <c r="C328" s="50">
        <v>1</v>
      </c>
      <c r="D328" s="49">
        <v>210</v>
      </c>
    </row>
    <row r="329" spans="1:4" x14ac:dyDescent="0.25">
      <c r="A329" s="66" t="s">
        <v>131</v>
      </c>
      <c r="B329" s="21" t="s">
        <v>132</v>
      </c>
      <c r="C329" s="6">
        <v>2</v>
      </c>
      <c r="D329" s="44">
        <v>239</v>
      </c>
    </row>
    <row r="330" spans="1:4" x14ac:dyDescent="0.25">
      <c r="A330" s="66" t="s">
        <v>131</v>
      </c>
      <c r="B330" s="21" t="s">
        <v>132</v>
      </c>
      <c r="C330" s="6">
        <v>3</v>
      </c>
      <c r="D330" s="44">
        <v>219</v>
      </c>
    </row>
    <row r="331" spans="1:4" x14ac:dyDescent="0.25">
      <c r="A331" s="66" t="s">
        <v>131</v>
      </c>
      <c r="B331" s="21" t="s">
        <v>132</v>
      </c>
      <c r="C331" s="6">
        <v>4</v>
      </c>
      <c r="D331" s="44">
        <v>340</v>
      </c>
    </row>
    <row r="332" spans="1:4" x14ac:dyDescent="0.25">
      <c r="A332" s="66" t="s">
        <v>131</v>
      </c>
      <c r="B332" s="21" t="s">
        <v>132</v>
      </c>
      <c r="C332" s="6">
        <v>5</v>
      </c>
      <c r="D332" s="44">
        <v>359</v>
      </c>
    </row>
    <row r="333" spans="1:4" x14ac:dyDescent="0.25">
      <c r="A333" s="66" t="s">
        <v>131</v>
      </c>
      <c r="B333" s="21" t="s">
        <v>132</v>
      </c>
      <c r="C333" s="6">
        <v>6</v>
      </c>
      <c r="D333" s="44">
        <v>367</v>
      </c>
    </row>
    <row r="334" spans="1:4" x14ac:dyDescent="0.25">
      <c r="A334" s="66" t="s">
        <v>131</v>
      </c>
      <c r="B334" s="21" t="s">
        <v>132</v>
      </c>
      <c r="C334" s="6">
        <v>7</v>
      </c>
      <c r="D334" s="44">
        <v>318</v>
      </c>
    </row>
    <row r="335" spans="1:4" x14ac:dyDescent="0.25">
      <c r="A335" s="66" t="s">
        <v>131</v>
      </c>
      <c r="B335" s="21" t="s">
        <v>132</v>
      </c>
      <c r="C335" s="6">
        <v>8</v>
      </c>
      <c r="D335" s="44">
        <v>329</v>
      </c>
    </row>
    <row r="336" spans="1:4" x14ac:dyDescent="0.25">
      <c r="A336" s="66" t="s">
        <v>131</v>
      </c>
      <c r="B336" s="21" t="s">
        <v>132</v>
      </c>
      <c r="C336" s="6">
        <v>9</v>
      </c>
      <c r="D336" s="44">
        <v>326</v>
      </c>
    </row>
    <row r="337" spans="1:4" x14ac:dyDescent="0.25">
      <c r="A337" s="66" t="s">
        <v>131</v>
      </c>
      <c r="B337" s="21" t="s">
        <v>132</v>
      </c>
      <c r="C337" s="6">
        <v>10</v>
      </c>
      <c r="D337" s="44">
        <v>265</v>
      </c>
    </row>
    <row r="338" spans="1:4" x14ac:dyDescent="0.25">
      <c r="A338" s="66" t="s">
        <v>131</v>
      </c>
      <c r="B338" s="21" t="s">
        <v>132</v>
      </c>
      <c r="C338" s="6">
        <v>11</v>
      </c>
      <c r="D338" s="44">
        <v>273</v>
      </c>
    </row>
    <row r="339" spans="1:4" x14ac:dyDescent="0.25">
      <c r="A339" s="66" t="s">
        <v>131</v>
      </c>
      <c r="B339" s="21" t="s">
        <v>132</v>
      </c>
      <c r="C339" s="6">
        <v>12</v>
      </c>
      <c r="D339" s="44">
        <v>261</v>
      </c>
    </row>
    <row r="340" spans="1:4" x14ac:dyDescent="0.25">
      <c r="A340" s="66" t="s">
        <v>131</v>
      </c>
      <c r="B340" s="21" t="s">
        <v>132</v>
      </c>
      <c r="C340" s="6">
        <v>13</v>
      </c>
      <c r="D340" s="44">
        <v>106</v>
      </c>
    </row>
    <row r="341" spans="1:4" x14ac:dyDescent="0.25">
      <c r="A341" s="66" t="s">
        <v>131</v>
      </c>
      <c r="B341" s="21" t="s">
        <v>132</v>
      </c>
      <c r="C341" s="6">
        <v>14</v>
      </c>
      <c r="D341" s="44">
        <v>120</v>
      </c>
    </row>
    <row r="342" spans="1:4" x14ac:dyDescent="0.25">
      <c r="A342" s="66" t="s">
        <v>131</v>
      </c>
      <c r="B342" s="21" t="s">
        <v>132</v>
      </c>
      <c r="C342" s="6">
        <v>15</v>
      </c>
      <c r="D342" s="44">
        <v>124</v>
      </c>
    </row>
    <row r="343" spans="1:4" x14ac:dyDescent="0.25">
      <c r="A343" s="66" t="s">
        <v>131</v>
      </c>
      <c r="B343" s="21" t="s">
        <v>132</v>
      </c>
      <c r="C343" s="6">
        <v>16</v>
      </c>
      <c r="D343" s="44">
        <v>840</v>
      </c>
    </row>
    <row r="344" spans="1:4" x14ac:dyDescent="0.25">
      <c r="A344" s="66" t="s">
        <v>131</v>
      </c>
      <c r="B344" s="21" t="s">
        <v>132</v>
      </c>
      <c r="C344" s="6">
        <v>17</v>
      </c>
      <c r="D344" s="44">
        <v>722</v>
      </c>
    </row>
    <row r="345" spans="1:4" x14ac:dyDescent="0.25">
      <c r="A345" s="66" t="s">
        <v>131</v>
      </c>
      <c r="B345" s="21" t="s">
        <v>132</v>
      </c>
      <c r="C345" s="6">
        <v>18</v>
      </c>
      <c r="D345" s="44">
        <v>735</v>
      </c>
    </row>
    <row r="346" spans="1:4" x14ac:dyDescent="0.25">
      <c r="A346" s="66" t="s">
        <v>131</v>
      </c>
      <c r="B346" s="21" t="s">
        <v>132</v>
      </c>
      <c r="C346" s="6">
        <v>19</v>
      </c>
      <c r="D346" s="44">
        <v>789</v>
      </c>
    </row>
    <row r="347" spans="1:4" x14ac:dyDescent="0.25">
      <c r="A347" s="66" t="s">
        <v>131</v>
      </c>
      <c r="B347" s="21" t="s">
        <v>132</v>
      </c>
      <c r="C347" s="6">
        <v>20</v>
      </c>
      <c r="D347" s="44">
        <v>760</v>
      </c>
    </row>
    <row r="348" spans="1:4" x14ac:dyDescent="0.25">
      <c r="A348" s="66" t="s">
        <v>131</v>
      </c>
      <c r="B348" s="21" t="s">
        <v>132</v>
      </c>
      <c r="C348" s="6">
        <v>21</v>
      </c>
      <c r="D348" s="44">
        <v>678</v>
      </c>
    </row>
    <row r="349" spans="1:4" x14ac:dyDescent="0.25">
      <c r="A349" s="66" t="s">
        <v>131</v>
      </c>
      <c r="B349" s="21" t="s">
        <v>132</v>
      </c>
      <c r="C349" s="6">
        <v>22</v>
      </c>
      <c r="D349" s="44">
        <v>100</v>
      </c>
    </row>
    <row r="350" spans="1:4" x14ac:dyDescent="0.25">
      <c r="A350" s="66" t="s">
        <v>131</v>
      </c>
      <c r="B350" s="21" t="s">
        <v>132</v>
      </c>
      <c r="C350" s="6">
        <v>23</v>
      </c>
      <c r="D350" s="44">
        <v>102</v>
      </c>
    </row>
    <row r="351" spans="1:4" ht="15.75" thickBot="1" x14ac:dyDescent="0.3">
      <c r="A351" s="67" t="s">
        <v>131</v>
      </c>
      <c r="B351" s="45" t="s">
        <v>132</v>
      </c>
      <c r="C351" s="63">
        <v>24</v>
      </c>
      <c r="D351" s="48">
        <v>100</v>
      </c>
    </row>
    <row r="352" spans="1:4" s="68" customFormat="1" x14ac:dyDescent="0.25">
      <c r="A352" s="66" t="s">
        <v>134</v>
      </c>
      <c r="B352" s="21" t="s">
        <v>135</v>
      </c>
      <c r="C352" s="6">
        <v>16</v>
      </c>
      <c r="D352" s="44">
        <v>249</v>
      </c>
    </row>
    <row r="353" spans="1:4" s="68" customFormat="1" x14ac:dyDescent="0.25">
      <c r="A353" s="66" t="s">
        <v>134</v>
      </c>
      <c r="B353" s="21" t="s">
        <v>135</v>
      </c>
      <c r="C353" s="6">
        <v>17</v>
      </c>
      <c r="D353" s="44">
        <v>228</v>
      </c>
    </row>
    <row r="354" spans="1:4" s="68" customFormat="1" x14ac:dyDescent="0.25">
      <c r="A354" s="66" t="s">
        <v>134</v>
      </c>
      <c r="B354" s="21" t="s">
        <v>135</v>
      </c>
      <c r="C354" s="6">
        <v>18</v>
      </c>
      <c r="D354" s="44">
        <v>240</v>
      </c>
    </row>
    <row r="355" spans="1:4" s="68" customFormat="1" x14ac:dyDescent="0.25">
      <c r="A355" s="66" t="s">
        <v>134</v>
      </c>
      <c r="B355" s="21" t="s">
        <v>135</v>
      </c>
      <c r="C355" s="6">
        <v>19</v>
      </c>
      <c r="D355" s="44">
        <v>177</v>
      </c>
    </row>
    <row r="356" spans="1:4" s="68" customFormat="1" x14ac:dyDescent="0.25">
      <c r="A356" s="66" t="s">
        <v>134</v>
      </c>
      <c r="B356" s="21" t="s">
        <v>135</v>
      </c>
      <c r="C356" s="6">
        <v>20</v>
      </c>
      <c r="D356" s="44">
        <v>229</v>
      </c>
    </row>
    <row r="357" spans="1:4" s="68" customFormat="1" ht="15.75" thickBot="1" x14ac:dyDescent="0.3">
      <c r="A357" s="67" t="s">
        <v>134</v>
      </c>
      <c r="B357" s="45" t="s">
        <v>135</v>
      </c>
      <c r="C357" s="63">
        <v>21</v>
      </c>
      <c r="D357" s="48">
        <v>192</v>
      </c>
    </row>
    <row r="358" spans="1:4" x14ac:dyDescent="0.25">
      <c r="A358" s="65" t="s">
        <v>136</v>
      </c>
      <c r="B358" s="40" t="s">
        <v>101</v>
      </c>
      <c r="C358" s="50">
        <v>1</v>
      </c>
      <c r="D358" s="49">
        <v>122</v>
      </c>
    </row>
    <row r="359" spans="1:4" x14ac:dyDescent="0.25">
      <c r="A359" s="66" t="s">
        <v>136</v>
      </c>
      <c r="B359" s="21" t="s">
        <v>101</v>
      </c>
      <c r="C359" s="6">
        <v>2</v>
      </c>
      <c r="D359" s="44">
        <v>138</v>
      </c>
    </row>
    <row r="360" spans="1:4" x14ac:dyDescent="0.25">
      <c r="A360" s="66" t="s">
        <v>136</v>
      </c>
      <c r="B360" s="21" t="s">
        <v>101</v>
      </c>
      <c r="C360" s="6">
        <v>3</v>
      </c>
      <c r="D360" s="44">
        <v>138</v>
      </c>
    </row>
    <row r="361" spans="1:4" x14ac:dyDescent="0.25">
      <c r="A361" s="66" t="s">
        <v>136</v>
      </c>
      <c r="B361" s="21" t="s">
        <v>101</v>
      </c>
      <c r="C361" s="6">
        <v>4</v>
      </c>
      <c r="D361" s="44">
        <v>203</v>
      </c>
    </row>
    <row r="362" spans="1:4" x14ac:dyDescent="0.25">
      <c r="A362" s="66" t="s">
        <v>136</v>
      </c>
      <c r="B362" s="21" t="s">
        <v>101</v>
      </c>
      <c r="C362" s="6">
        <v>5</v>
      </c>
      <c r="D362" s="44">
        <v>184</v>
      </c>
    </row>
    <row r="363" spans="1:4" x14ac:dyDescent="0.25">
      <c r="A363" s="66" t="s">
        <v>136</v>
      </c>
      <c r="B363" s="21" t="s">
        <v>101</v>
      </c>
      <c r="C363" s="6">
        <v>6</v>
      </c>
      <c r="D363" s="44">
        <v>200</v>
      </c>
    </row>
    <row r="364" spans="1:4" x14ac:dyDescent="0.25">
      <c r="A364" s="66" t="s">
        <v>136</v>
      </c>
      <c r="B364" s="21" t="s">
        <v>101</v>
      </c>
      <c r="C364" s="6">
        <v>7</v>
      </c>
      <c r="D364" s="44">
        <v>179</v>
      </c>
    </row>
    <row r="365" spans="1:4" x14ac:dyDescent="0.25">
      <c r="A365" s="66" t="s">
        <v>136</v>
      </c>
      <c r="B365" s="21" t="s">
        <v>101</v>
      </c>
      <c r="C365" s="6">
        <v>8</v>
      </c>
      <c r="D365" s="44">
        <v>178</v>
      </c>
    </row>
    <row r="366" spans="1:4" x14ac:dyDescent="0.25">
      <c r="A366" s="66" t="s">
        <v>136</v>
      </c>
      <c r="B366" s="21" t="s">
        <v>101</v>
      </c>
      <c r="C366" s="6">
        <v>9</v>
      </c>
      <c r="D366" s="44">
        <v>200</v>
      </c>
    </row>
    <row r="367" spans="1:4" x14ac:dyDescent="0.25">
      <c r="A367" s="66" t="s">
        <v>136</v>
      </c>
      <c r="B367" s="21" t="s">
        <v>101</v>
      </c>
      <c r="C367" s="6">
        <v>10</v>
      </c>
      <c r="D367" s="44">
        <v>170</v>
      </c>
    </row>
    <row r="368" spans="1:4" x14ac:dyDescent="0.25">
      <c r="A368" s="66" t="s">
        <v>136</v>
      </c>
      <c r="B368" s="21" t="s">
        <v>101</v>
      </c>
      <c r="C368" s="6">
        <v>11</v>
      </c>
      <c r="D368" s="44">
        <v>172</v>
      </c>
    </row>
    <row r="369" spans="1:4" x14ac:dyDescent="0.25">
      <c r="A369" s="66" t="s">
        <v>136</v>
      </c>
      <c r="B369" s="21" t="s">
        <v>101</v>
      </c>
      <c r="C369" s="6">
        <v>12</v>
      </c>
      <c r="D369" s="44">
        <v>168</v>
      </c>
    </row>
    <row r="370" spans="1:4" x14ac:dyDescent="0.25">
      <c r="A370" s="66" t="s">
        <v>136</v>
      </c>
      <c r="B370" s="21" t="s">
        <v>101</v>
      </c>
      <c r="C370" s="6">
        <v>16</v>
      </c>
      <c r="D370" s="44">
        <v>479</v>
      </c>
    </row>
    <row r="371" spans="1:4" x14ac:dyDescent="0.25">
      <c r="A371" s="66" t="s">
        <v>136</v>
      </c>
      <c r="B371" s="21" t="s">
        <v>101</v>
      </c>
      <c r="C371" s="6">
        <v>17</v>
      </c>
      <c r="D371" s="44">
        <v>392</v>
      </c>
    </row>
    <row r="372" spans="1:4" x14ac:dyDescent="0.25">
      <c r="A372" s="66" t="s">
        <v>136</v>
      </c>
      <c r="B372" s="21" t="s">
        <v>101</v>
      </c>
      <c r="C372" s="6">
        <v>18</v>
      </c>
      <c r="D372" s="44">
        <v>459</v>
      </c>
    </row>
    <row r="373" spans="1:4" x14ac:dyDescent="0.25">
      <c r="A373" s="66" t="s">
        <v>136</v>
      </c>
      <c r="B373" s="21" t="s">
        <v>101</v>
      </c>
      <c r="C373" s="6">
        <v>19</v>
      </c>
      <c r="D373" s="44">
        <v>283</v>
      </c>
    </row>
    <row r="374" spans="1:4" x14ac:dyDescent="0.25">
      <c r="A374" s="66" t="s">
        <v>136</v>
      </c>
      <c r="B374" s="21" t="s">
        <v>101</v>
      </c>
      <c r="C374" s="6">
        <v>20</v>
      </c>
      <c r="D374" s="44">
        <v>371</v>
      </c>
    </row>
    <row r="375" spans="1:4" ht="15.75" thickBot="1" x14ac:dyDescent="0.3">
      <c r="A375" s="67" t="s">
        <v>136</v>
      </c>
      <c r="B375" s="45" t="s">
        <v>101</v>
      </c>
      <c r="C375" s="63">
        <v>21</v>
      </c>
      <c r="D375" s="48">
        <v>322</v>
      </c>
    </row>
    <row r="376" spans="1:4" x14ac:dyDescent="0.25">
      <c r="A376" s="66" t="s">
        <v>143</v>
      </c>
      <c r="B376" s="21" t="s">
        <v>101</v>
      </c>
      <c r="C376" s="6">
        <v>16</v>
      </c>
      <c r="D376" s="44">
        <v>522</v>
      </c>
    </row>
    <row r="377" spans="1:4" x14ac:dyDescent="0.25">
      <c r="A377" s="66" t="s">
        <v>143</v>
      </c>
      <c r="B377" s="21" t="s">
        <v>101</v>
      </c>
      <c r="C377" s="6">
        <v>17</v>
      </c>
      <c r="D377" s="44">
        <v>385</v>
      </c>
    </row>
    <row r="378" spans="1:4" x14ac:dyDescent="0.25">
      <c r="A378" s="66" t="s">
        <v>143</v>
      </c>
      <c r="B378" s="21" t="s">
        <v>101</v>
      </c>
      <c r="C378" s="6">
        <v>18</v>
      </c>
      <c r="D378" s="44">
        <v>480</v>
      </c>
    </row>
    <row r="379" spans="1:4" x14ac:dyDescent="0.25">
      <c r="A379" s="66" t="s">
        <v>143</v>
      </c>
      <c r="B379" s="21" t="s">
        <v>101</v>
      </c>
      <c r="C379" s="6">
        <v>19</v>
      </c>
      <c r="D379" s="44">
        <v>278</v>
      </c>
    </row>
    <row r="380" spans="1:4" x14ac:dyDescent="0.25">
      <c r="A380" s="66" t="s">
        <v>143</v>
      </c>
      <c r="B380" s="21" t="s">
        <v>101</v>
      </c>
      <c r="C380" s="6">
        <v>20</v>
      </c>
      <c r="D380" s="44">
        <v>320</v>
      </c>
    </row>
    <row r="381" spans="1:4" ht="15.75" thickBot="1" x14ac:dyDescent="0.3">
      <c r="A381" s="66" t="s">
        <v>143</v>
      </c>
      <c r="B381" s="21" t="s">
        <v>101</v>
      </c>
      <c r="C381" s="6">
        <v>21</v>
      </c>
      <c r="D381" s="44">
        <v>322</v>
      </c>
    </row>
    <row r="382" spans="1:4" x14ac:dyDescent="0.25">
      <c r="A382" s="65" t="s">
        <v>137</v>
      </c>
      <c r="B382" s="40" t="s">
        <v>107</v>
      </c>
      <c r="C382" s="50">
        <v>1</v>
      </c>
      <c r="D382" s="49">
        <v>125</v>
      </c>
    </row>
    <row r="383" spans="1:4" x14ac:dyDescent="0.25">
      <c r="A383" s="66" t="s">
        <v>137</v>
      </c>
      <c r="B383" s="21" t="s">
        <v>107</v>
      </c>
      <c r="C383" s="6">
        <v>2</v>
      </c>
      <c r="D383" s="44">
        <v>140</v>
      </c>
    </row>
    <row r="384" spans="1:4" x14ac:dyDescent="0.25">
      <c r="A384" s="66" t="s">
        <v>137</v>
      </c>
      <c r="B384" s="21" t="s">
        <v>107</v>
      </c>
      <c r="C384" s="6">
        <v>3</v>
      </c>
      <c r="D384" s="44">
        <v>130</v>
      </c>
    </row>
    <row r="385" spans="1:4" x14ac:dyDescent="0.25">
      <c r="A385" s="66" t="s">
        <v>137</v>
      </c>
      <c r="B385" s="21" t="s">
        <v>107</v>
      </c>
      <c r="C385" s="6">
        <v>4</v>
      </c>
      <c r="D385" s="44">
        <v>190</v>
      </c>
    </row>
    <row r="386" spans="1:4" x14ac:dyDescent="0.25">
      <c r="A386" s="66" t="s">
        <v>137</v>
      </c>
      <c r="B386" s="21" t="s">
        <v>107</v>
      </c>
      <c r="C386" s="6">
        <v>5</v>
      </c>
      <c r="D386" s="44">
        <v>200</v>
      </c>
    </row>
    <row r="387" spans="1:4" x14ac:dyDescent="0.25">
      <c r="A387" s="66" t="s">
        <v>137</v>
      </c>
      <c r="B387" s="21" t="s">
        <v>107</v>
      </c>
      <c r="C387" s="6">
        <v>6</v>
      </c>
      <c r="D387" s="44">
        <v>190</v>
      </c>
    </row>
    <row r="388" spans="1:4" x14ac:dyDescent="0.25">
      <c r="A388" s="66" t="s">
        <v>137</v>
      </c>
      <c r="B388" s="21" t="s">
        <v>107</v>
      </c>
      <c r="C388" s="6">
        <v>7</v>
      </c>
      <c r="D388" s="44">
        <v>180</v>
      </c>
    </row>
    <row r="389" spans="1:4" x14ac:dyDescent="0.25">
      <c r="A389" s="66" t="s">
        <v>137</v>
      </c>
      <c r="B389" s="21" t="s">
        <v>107</v>
      </c>
      <c r="C389" s="6">
        <v>8</v>
      </c>
      <c r="D389" s="44">
        <v>185</v>
      </c>
    </row>
    <row r="390" spans="1:4" x14ac:dyDescent="0.25">
      <c r="A390" s="66" t="s">
        <v>137</v>
      </c>
      <c r="B390" s="21" t="s">
        <v>107</v>
      </c>
      <c r="C390" s="6">
        <v>9</v>
      </c>
      <c r="D390" s="44">
        <v>180</v>
      </c>
    </row>
    <row r="391" spans="1:4" x14ac:dyDescent="0.25">
      <c r="A391" s="66" t="s">
        <v>137</v>
      </c>
      <c r="B391" s="21" t="s">
        <v>107</v>
      </c>
      <c r="C391" s="6">
        <v>10</v>
      </c>
      <c r="D391" s="44">
        <v>166</v>
      </c>
    </row>
    <row r="392" spans="1:4" x14ac:dyDescent="0.25">
      <c r="A392" s="66" t="s">
        <v>137</v>
      </c>
      <c r="B392" s="21" t="s">
        <v>107</v>
      </c>
      <c r="C392" s="6">
        <v>11</v>
      </c>
      <c r="D392" s="44">
        <v>163</v>
      </c>
    </row>
    <row r="393" spans="1:4" x14ac:dyDescent="0.25">
      <c r="A393" s="66" t="s">
        <v>137</v>
      </c>
      <c r="B393" s="21" t="s">
        <v>107</v>
      </c>
      <c r="C393" s="6">
        <v>12</v>
      </c>
      <c r="D393" s="44">
        <v>160</v>
      </c>
    </row>
    <row r="394" spans="1:4" x14ac:dyDescent="0.25">
      <c r="A394" s="66" t="s">
        <v>137</v>
      </c>
      <c r="B394" s="21" t="s">
        <v>107</v>
      </c>
      <c r="C394" s="6">
        <v>13</v>
      </c>
      <c r="D394" s="44">
        <v>120</v>
      </c>
    </row>
    <row r="395" spans="1:4" x14ac:dyDescent="0.25">
      <c r="A395" s="66" t="s">
        <v>137</v>
      </c>
      <c r="B395" s="21" t="s">
        <v>107</v>
      </c>
      <c r="C395" s="6">
        <v>14</v>
      </c>
      <c r="D395" s="44">
        <v>125</v>
      </c>
    </row>
    <row r="396" spans="1:4" x14ac:dyDescent="0.25">
      <c r="A396" s="66" t="s">
        <v>137</v>
      </c>
      <c r="B396" s="21" t="s">
        <v>107</v>
      </c>
      <c r="C396" s="6">
        <v>15</v>
      </c>
      <c r="D396" s="44">
        <v>140</v>
      </c>
    </row>
    <row r="397" spans="1:4" x14ac:dyDescent="0.25">
      <c r="A397" s="66" t="s">
        <v>137</v>
      </c>
      <c r="B397" s="21" t="s">
        <v>107</v>
      </c>
      <c r="C397" s="6">
        <v>16</v>
      </c>
      <c r="D397" s="44">
        <v>523</v>
      </c>
    </row>
    <row r="398" spans="1:4" x14ac:dyDescent="0.25">
      <c r="A398" s="66" t="s">
        <v>137</v>
      </c>
      <c r="B398" s="21" t="s">
        <v>107</v>
      </c>
      <c r="C398" s="6">
        <v>17</v>
      </c>
      <c r="D398" s="44">
        <v>420</v>
      </c>
    </row>
    <row r="399" spans="1:4" x14ac:dyDescent="0.25">
      <c r="A399" s="66" t="s">
        <v>137</v>
      </c>
      <c r="B399" s="21" t="s">
        <v>107</v>
      </c>
      <c r="C399" s="6">
        <v>18</v>
      </c>
      <c r="D399" s="44">
        <v>440</v>
      </c>
    </row>
    <row r="400" spans="1:4" x14ac:dyDescent="0.25">
      <c r="A400" s="66" t="s">
        <v>137</v>
      </c>
      <c r="B400" s="21" t="s">
        <v>107</v>
      </c>
      <c r="C400" s="6">
        <v>19</v>
      </c>
      <c r="D400" s="44">
        <v>292</v>
      </c>
    </row>
    <row r="401" spans="1:4" x14ac:dyDescent="0.25">
      <c r="A401" s="66" t="s">
        <v>137</v>
      </c>
      <c r="B401" s="21" t="s">
        <v>107</v>
      </c>
      <c r="C401" s="6">
        <v>20</v>
      </c>
      <c r="D401" s="44">
        <v>330</v>
      </c>
    </row>
    <row r="402" spans="1:4" x14ac:dyDescent="0.25">
      <c r="A402" s="66" t="s">
        <v>137</v>
      </c>
      <c r="B402" s="21" t="s">
        <v>107</v>
      </c>
      <c r="C402" s="6">
        <v>21</v>
      </c>
      <c r="D402" s="44">
        <v>330</v>
      </c>
    </row>
    <row r="403" spans="1:4" x14ac:dyDescent="0.25">
      <c r="A403" s="66" t="s">
        <v>137</v>
      </c>
      <c r="B403" s="21" t="s">
        <v>107</v>
      </c>
      <c r="C403" s="6">
        <v>22</v>
      </c>
      <c r="D403" s="44">
        <v>97</v>
      </c>
    </row>
    <row r="404" spans="1:4" x14ac:dyDescent="0.25">
      <c r="A404" s="66" t="s">
        <v>137</v>
      </c>
      <c r="B404" s="21" t="s">
        <v>107</v>
      </c>
      <c r="C404" s="6">
        <v>23</v>
      </c>
      <c r="D404" s="44">
        <v>120</v>
      </c>
    </row>
    <row r="405" spans="1:4" ht="15.75" thickBot="1" x14ac:dyDescent="0.3">
      <c r="A405" s="67" t="s">
        <v>137</v>
      </c>
      <c r="B405" s="45" t="s">
        <v>107</v>
      </c>
      <c r="C405" s="63">
        <v>24</v>
      </c>
      <c r="D405" s="48">
        <v>102</v>
      </c>
    </row>
    <row r="406" spans="1:4" x14ac:dyDescent="0.25">
      <c r="A406" s="65" t="s">
        <v>139</v>
      </c>
      <c r="B406" s="40" t="s">
        <v>105</v>
      </c>
      <c r="C406" s="50">
        <v>1</v>
      </c>
      <c r="D406" s="49">
        <v>180</v>
      </c>
    </row>
    <row r="407" spans="1:4" x14ac:dyDescent="0.25">
      <c r="A407" s="66" t="s">
        <v>139</v>
      </c>
      <c r="B407" s="21" t="s">
        <v>105</v>
      </c>
      <c r="C407" s="6">
        <v>2</v>
      </c>
      <c r="D407" s="44">
        <v>200</v>
      </c>
    </row>
    <row r="408" spans="1:4" x14ac:dyDescent="0.25">
      <c r="A408" s="66" t="s">
        <v>139</v>
      </c>
      <c r="B408" s="21" t="s">
        <v>105</v>
      </c>
      <c r="C408" s="6">
        <v>3</v>
      </c>
      <c r="D408" s="44">
        <v>175</v>
      </c>
    </row>
    <row r="409" spans="1:4" x14ac:dyDescent="0.25">
      <c r="A409" s="66" t="s">
        <v>139</v>
      </c>
      <c r="B409" s="21" t="s">
        <v>105</v>
      </c>
      <c r="C409" s="6">
        <v>4</v>
      </c>
      <c r="D409" s="44">
        <v>282</v>
      </c>
    </row>
    <row r="410" spans="1:4" x14ac:dyDescent="0.25">
      <c r="A410" s="66" t="s">
        <v>139</v>
      </c>
      <c r="B410" s="21" t="s">
        <v>105</v>
      </c>
      <c r="C410" s="6">
        <v>5</v>
      </c>
      <c r="D410" s="44">
        <v>270</v>
      </c>
    </row>
    <row r="411" spans="1:4" x14ac:dyDescent="0.25">
      <c r="A411" s="66" t="s">
        <v>139</v>
      </c>
      <c r="B411" s="21" t="s">
        <v>105</v>
      </c>
      <c r="C411" s="6">
        <v>6</v>
      </c>
      <c r="D411" s="44">
        <v>300</v>
      </c>
    </row>
    <row r="412" spans="1:4" x14ac:dyDescent="0.25">
      <c r="A412" s="66" t="s">
        <v>139</v>
      </c>
      <c r="B412" s="21" t="s">
        <v>105</v>
      </c>
      <c r="C412" s="6">
        <v>7</v>
      </c>
      <c r="D412" s="44">
        <v>320</v>
      </c>
    </row>
    <row r="413" spans="1:4" x14ac:dyDescent="0.25">
      <c r="A413" s="66" t="s">
        <v>139</v>
      </c>
      <c r="B413" s="21" t="s">
        <v>105</v>
      </c>
      <c r="C413" s="6">
        <v>8</v>
      </c>
      <c r="D413" s="44">
        <v>310</v>
      </c>
    </row>
    <row r="414" spans="1:4" x14ac:dyDescent="0.25">
      <c r="A414" s="66" t="s">
        <v>139</v>
      </c>
      <c r="B414" s="21" t="s">
        <v>105</v>
      </c>
      <c r="C414" s="6">
        <v>9</v>
      </c>
      <c r="D414" s="44">
        <v>320</v>
      </c>
    </row>
    <row r="415" spans="1:4" x14ac:dyDescent="0.25">
      <c r="A415" s="66" t="s">
        <v>139</v>
      </c>
      <c r="B415" s="21" t="s">
        <v>105</v>
      </c>
      <c r="C415" s="6">
        <v>10</v>
      </c>
      <c r="D415" s="44">
        <v>230</v>
      </c>
    </row>
    <row r="416" spans="1:4" x14ac:dyDescent="0.25">
      <c r="A416" s="66" t="s">
        <v>139</v>
      </c>
      <c r="B416" s="21" t="s">
        <v>105</v>
      </c>
      <c r="C416" s="6">
        <v>11</v>
      </c>
      <c r="D416" s="44">
        <v>240</v>
      </c>
    </row>
    <row r="417" spans="1:4" x14ac:dyDescent="0.25">
      <c r="A417" s="66" t="s">
        <v>139</v>
      </c>
      <c r="B417" s="21" t="s">
        <v>105</v>
      </c>
      <c r="C417" s="6">
        <v>12</v>
      </c>
      <c r="D417" s="44">
        <v>240</v>
      </c>
    </row>
    <row r="418" spans="1:4" x14ac:dyDescent="0.25">
      <c r="A418" s="66" t="s">
        <v>139</v>
      </c>
      <c r="B418" s="21" t="s">
        <v>105</v>
      </c>
      <c r="C418" s="6">
        <v>13</v>
      </c>
      <c r="D418" s="44">
        <v>95</v>
      </c>
    </row>
    <row r="419" spans="1:4" x14ac:dyDescent="0.25">
      <c r="A419" s="66" t="s">
        <v>139</v>
      </c>
      <c r="B419" s="21" t="s">
        <v>105</v>
      </c>
      <c r="C419" s="6">
        <v>14</v>
      </c>
      <c r="D419" s="44">
        <v>110</v>
      </c>
    </row>
    <row r="420" spans="1:4" x14ac:dyDescent="0.25">
      <c r="A420" s="66" t="s">
        <v>139</v>
      </c>
      <c r="B420" s="21" t="s">
        <v>105</v>
      </c>
      <c r="C420" s="6">
        <v>15</v>
      </c>
      <c r="D420" s="44">
        <v>130</v>
      </c>
    </row>
    <row r="421" spans="1:4" x14ac:dyDescent="0.25">
      <c r="A421" s="66" t="s">
        <v>139</v>
      </c>
      <c r="B421" s="21" t="s">
        <v>105</v>
      </c>
      <c r="C421" s="6">
        <v>16</v>
      </c>
      <c r="D421" s="44">
        <v>460</v>
      </c>
    </row>
    <row r="422" spans="1:4" x14ac:dyDescent="0.25">
      <c r="A422" s="66" t="s">
        <v>139</v>
      </c>
      <c r="B422" s="21" t="s">
        <v>105</v>
      </c>
      <c r="C422" s="6">
        <v>17</v>
      </c>
      <c r="D422" s="44">
        <v>560</v>
      </c>
    </row>
    <row r="423" spans="1:4" x14ac:dyDescent="0.25">
      <c r="A423" s="66" t="s">
        <v>139</v>
      </c>
      <c r="B423" s="21" t="s">
        <v>105</v>
      </c>
      <c r="C423" s="6">
        <v>18</v>
      </c>
      <c r="D423" s="44">
        <v>560</v>
      </c>
    </row>
    <row r="424" spans="1:4" x14ac:dyDescent="0.25">
      <c r="A424" s="66" t="s">
        <v>139</v>
      </c>
      <c r="B424" s="21" t="s">
        <v>105</v>
      </c>
      <c r="C424" s="6">
        <v>19</v>
      </c>
      <c r="D424" s="44">
        <v>515</v>
      </c>
    </row>
    <row r="425" spans="1:4" x14ac:dyDescent="0.25">
      <c r="A425" s="66" t="s">
        <v>139</v>
      </c>
      <c r="B425" s="21" t="s">
        <v>105</v>
      </c>
      <c r="C425" s="6">
        <v>20</v>
      </c>
      <c r="D425" s="44">
        <v>622</v>
      </c>
    </row>
    <row r="426" spans="1:4" x14ac:dyDescent="0.25">
      <c r="A426" s="66" t="s">
        <v>139</v>
      </c>
      <c r="B426" s="21" t="s">
        <v>105</v>
      </c>
      <c r="C426" s="6">
        <v>21</v>
      </c>
      <c r="D426" s="44">
        <v>655</v>
      </c>
    </row>
    <row r="427" spans="1:4" x14ac:dyDescent="0.25">
      <c r="A427" s="66" t="s">
        <v>139</v>
      </c>
      <c r="B427" s="21" t="s">
        <v>105</v>
      </c>
      <c r="C427" s="6">
        <v>22</v>
      </c>
      <c r="D427" s="44">
        <v>100</v>
      </c>
    </row>
    <row r="428" spans="1:4" x14ac:dyDescent="0.25">
      <c r="A428" s="66" t="s">
        <v>139</v>
      </c>
      <c r="B428" s="21" t="s">
        <v>105</v>
      </c>
      <c r="C428" s="6">
        <v>23</v>
      </c>
      <c r="D428" s="44">
        <v>152</v>
      </c>
    </row>
    <row r="429" spans="1:4" ht="15.75" thickBot="1" x14ac:dyDescent="0.3">
      <c r="A429" s="67" t="s">
        <v>139</v>
      </c>
      <c r="B429" s="45" t="s">
        <v>105</v>
      </c>
      <c r="C429" s="63">
        <v>24</v>
      </c>
      <c r="D429" s="48">
        <v>110</v>
      </c>
    </row>
    <row r="430" spans="1:4" x14ac:dyDescent="0.25">
      <c r="A430" s="65" t="s">
        <v>140</v>
      </c>
      <c r="B430" s="40" t="s">
        <v>100</v>
      </c>
      <c r="C430" s="50">
        <v>16</v>
      </c>
      <c r="D430" s="49">
        <v>330</v>
      </c>
    </row>
    <row r="431" spans="1:4" x14ac:dyDescent="0.25">
      <c r="A431" s="66" t="s">
        <v>140</v>
      </c>
      <c r="B431" s="21" t="s">
        <v>100</v>
      </c>
      <c r="C431" s="6">
        <v>17</v>
      </c>
      <c r="D431" s="44">
        <v>302</v>
      </c>
    </row>
    <row r="432" spans="1:4" x14ac:dyDescent="0.25">
      <c r="A432" s="66" t="s">
        <v>140</v>
      </c>
      <c r="B432" s="21" t="s">
        <v>100</v>
      </c>
      <c r="C432" s="6">
        <v>18</v>
      </c>
      <c r="D432" s="44">
        <v>250</v>
      </c>
    </row>
    <row r="433" spans="1:4" x14ac:dyDescent="0.25">
      <c r="A433" s="66" t="s">
        <v>140</v>
      </c>
      <c r="B433" s="21" t="s">
        <v>100</v>
      </c>
      <c r="C433" s="6">
        <v>19</v>
      </c>
      <c r="D433" s="44">
        <v>470</v>
      </c>
    </row>
    <row r="434" spans="1:4" x14ac:dyDescent="0.25">
      <c r="A434" s="66" t="s">
        <v>140</v>
      </c>
      <c r="B434" s="21" t="s">
        <v>100</v>
      </c>
      <c r="C434" s="6">
        <v>20</v>
      </c>
      <c r="D434" s="44">
        <v>210</v>
      </c>
    </row>
    <row r="435" spans="1:4" ht="15.75" thickBot="1" x14ac:dyDescent="0.3">
      <c r="A435" s="66" t="s">
        <v>140</v>
      </c>
      <c r="B435" s="21" t="s">
        <v>100</v>
      </c>
      <c r="C435" s="6">
        <v>21</v>
      </c>
      <c r="D435" s="44">
        <v>234</v>
      </c>
    </row>
    <row r="436" spans="1:4" x14ac:dyDescent="0.25">
      <c r="A436" s="65" t="s">
        <v>144</v>
      </c>
      <c r="B436" s="40" t="s">
        <v>100</v>
      </c>
      <c r="C436" s="50">
        <v>1</v>
      </c>
      <c r="D436" s="49">
        <v>140</v>
      </c>
    </row>
    <row r="437" spans="1:4" x14ac:dyDescent="0.25">
      <c r="A437" s="66" t="s">
        <v>144</v>
      </c>
      <c r="B437" s="21" t="s">
        <v>100</v>
      </c>
      <c r="C437" s="6">
        <v>2</v>
      </c>
      <c r="D437" s="44">
        <v>141</v>
      </c>
    </row>
    <row r="438" spans="1:4" x14ac:dyDescent="0.25">
      <c r="A438" s="66" t="s">
        <v>144</v>
      </c>
      <c r="B438" s="21" t="s">
        <v>100</v>
      </c>
      <c r="C438" s="6">
        <v>3</v>
      </c>
      <c r="D438" s="44">
        <v>138</v>
      </c>
    </row>
    <row r="439" spans="1:4" x14ac:dyDescent="0.25">
      <c r="A439" s="66" t="s">
        <v>144</v>
      </c>
      <c r="B439" s="21" t="s">
        <v>100</v>
      </c>
      <c r="C439" s="6">
        <v>4</v>
      </c>
      <c r="D439" s="44">
        <v>220</v>
      </c>
    </row>
    <row r="440" spans="1:4" x14ac:dyDescent="0.25">
      <c r="A440" s="66" t="s">
        <v>144</v>
      </c>
      <c r="B440" s="21" t="s">
        <v>100</v>
      </c>
      <c r="C440" s="6">
        <v>5</v>
      </c>
      <c r="D440" s="44">
        <v>207</v>
      </c>
    </row>
    <row r="441" spans="1:4" x14ac:dyDescent="0.25">
      <c r="A441" s="66" t="s">
        <v>144</v>
      </c>
      <c r="B441" s="21" t="s">
        <v>100</v>
      </c>
      <c r="C441" s="6">
        <v>6</v>
      </c>
      <c r="D441" s="44">
        <v>212</v>
      </c>
    </row>
    <row r="442" spans="1:4" x14ac:dyDescent="0.25">
      <c r="A442" s="66" t="s">
        <v>144</v>
      </c>
      <c r="B442" s="21" t="s">
        <v>100</v>
      </c>
      <c r="C442" s="6">
        <v>7</v>
      </c>
      <c r="D442" s="44">
        <v>227</v>
      </c>
    </row>
    <row r="443" spans="1:4" x14ac:dyDescent="0.25">
      <c r="A443" s="66" t="s">
        <v>144</v>
      </c>
      <c r="B443" s="21" t="s">
        <v>100</v>
      </c>
      <c r="C443" s="6">
        <v>8</v>
      </c>
      <c r="D443" s="44">
        <v>265</v>
      </c>
    </row>
    <row r="444" spans="1:4" x14ac:dyDescent="0.25">
      <c r="A444" s="66" t="s">
        <v>144</v>
      </c>
      <c r="B444" s="21" t="s">
        <v>100</v>
      </c>
      <c r="C444" s="6">
        <v>9</v>
      </c>
      <c r="D444" s="44">
        <v>266</v>
      </c>
    </row>
    <row r="445" spans="1:4" x14ac:dyDescent="0.25">
      <c r="A445" s="66" t="s">
        <v>144</v>
      </c>
      <c r="B445" s="21" t="s">
        <v>100</v>
      </c>
      <c r="C445" s="6">
        <v>10</v>
      </c>
      <c r="D445" s="44">
        <v>161</v>
      </c>
    </row>
    <row r="446" spans="1:4" x14ac:dyDescent="0.25">
      <c r="A446" s="66" t="s">
        <v>144</v>
      </c>
      <c r="B446" s="21" t="s">
        <v>100</v>
      </c>
      <c r="C446" s="6">
        <v>11</v>
      </c>
      <c r="D446" s="44">
        <v>166</v>
      </c>
    </row>
    <row r="447" spans="1:4" x14ac:dyDescent="0.25">
      <c r="A447" s="66" t="s">
        <v>144</v>
      </c>
      <c r="B447" s="21" t="s">
        <v>100</v>
      </c>
      <c r="C447" s="6">
        <v>12</v>
      </c>
      <c r="D447" s="44">
        <v>167</v>
      </c>
    </row>
    <row r="448" spans="1:4" x14ac:dyDescent="0.25">
      <c r="A448" s="66" t="s">
        <v>144</v>
      </c>
      <c r="B448" s="21" t="s">
        <v>100</v>
      </c>
      <c r="C448" s="6">
        <v>13</v>
      </c>
      <c r="D448" s="44">
        <v>83</v>
      </c>
    </row>
    <row r="449" spans="1:4" x14ac:dyDescent="0.25">
      <c r="A449" s="66" t="s">
        <v>144</v>
      </c>
      <c r="B449" s="21" t="s">
        <v>100</v>
      </c>
      <c r="C449" s="6">
        <v>14</v>
      </c>
      <c r="D449" s="44">
        <v>101</v>
      </c>
    </row>
    <row r="450" spans="1:4" x14ac:dyDescent="0.25">
      <c r="A450" s="66" t="s">
        <v>144</v>
      </c>
      <c r="B450" s="21" t="s">
        <v>100</v>
      </c>
      <c r="C450" s="6">
        <v>15</v>
      </c>
      <c r="D450" s="44">
        <v>119</v>
      </c>
    </row>
    <row r="451" spans="1:4" x14ac:dyDescent="0.25">
      <c r="A451" s="66" t="s">
        <v>144</v>
      </c>
      <c r="B451" s="21" t="s">
        <v>100</v>
      </c>
      <c r="C451" s="6">
        <v>16</v>
      </c>
      <c r="D451" s="44">
        <v>120</v>
      </c>
    </row>
    <row r="452" spans="1:4" x14ac:dyDescent="0.25">
      <c r="A452" s="66" t="s">
        <v>144</v>
      </c>
      <c r="B452" s="21" t="s">
        <v>100</v>
      </c>
      <c r="C452" s="6">
        <v>17</v>
      </c>
      <c r="D452" s="44">
        <v>113</v>
      </c>
    </row>
    <row r="453" spans="1:4" x14ac:dyDescent="0.25">
      <c r="A453" s="66" t="s">
        <v>144</v>
      </c>
      <c r="B453" s="21" t="s">
        <v>100</v>
      </c>
      <c r="C453" s="6">
        <v>18</v>
      </c>
      <c r="D453" s="44">
        <v>115</v>
      </c>
    </row>
    <row r="454" spans="1:4" x14ac:dyDescent="0.25">
      <c r="A454" s="66" t="s">
        <v>144</v>
      </c>
      <c r="B454" s="21" t="s">
        <v>100</v>
      </c>
      <c r="C454" s="6">
        <v>19</v>
      </c>
      <c r="D454" s="44">
        <v>145</v>
      </c>
    </row>
    <row r="455" spans="1:4" x14ac:dyDescent="0.25">
      <c r="A455" s="66" t="s">
        <v>144</v>
      </c>
      <c r="B455" s="21" t="s">
        <v>100</v>
      </c>
      <c r="C455" s="6">
        <v>20</v>
      </c>
      <c r="D455" s="44">
        <v>117</v>
      </c>
    </row>
    <row r="456" spans="1:4" x14ac:dyDescent="0.25">
      <c r="A456" s="66" t="s">
        <v>144</v>
      </c>
      <c r="B456" s="21" t="s">
        <v>100</v>
      </c>
      <c r="C456" s="6">
        <v>21</v>
      </c>
      <c r="D456" s="44">
        <v>119</v>
      </c>
    </row>
    <row r="457" spans="1:4" x14ac:dyDescent="0.25">
      <c r="A457" s="66" t="s">
        <v>144</v>
      </c>
      <c r="B457" s="21" t="s">
        <v>100</v>
      </c>
      <c r="C457" s="6">
        <v>22</v>
      </c>
      <c r="D457" s="44">
        <v>100</v>
      </c>
    </row>
    <row r="458" spans="1:4" x14ac:dyDescent="0.25">
      <c r="A458" s="66" t="s">
        <v>144</v>
      </c>
      <c r="B458" s="21" t="s">
        <v>100</v>
      </c>
      <c r="C458" s="6">
        <v>23</v>
      </c>
      <c r="D458" s="44">
        <v>107</v>
      </c>
    </row>
    <row r="459" spans="1:4" ht="15.75" thickBot="1" x14ac:dyDescent="0.3">
      <c r="A459" s="66" t="s">
        <v>144</v>
      </c>
      <c r="B459" s="21" t="s">
        <v>100</v>
      </c>
      <c r="C459" s="6">
        <v>24</v>
      </c>
      <c r="D459" s="44">
        <v>105</v>
      </c>
    </row>
    <row r="460" spans="1:4" x14ac:dyDescent="0.25">
      <c r="A460" s="65" t="s">
        <v>145</v>
      </c>
      <c r="B460" s="40" t="s">
        <v>100</v>
      </c>
      <c r="C460" s="50">
        <v>1</v>
      </c>
      <c r="D460" s="49">
        <v>170</v>
      </c>
    </row>
    <row r="461" spans="1:4" x14ac:dyDescent="0.25">
      <c r="A461" s="66" t="s">
        <v>145</v>
      </c>
      <c r="B461" s="21" t="s">
        <v>100</v>
      </c>
      <c r="C461" s="6">
        <v>2</v>
      </c>
      <c r="D461" s="44">
        <v>180</v>
      </c>
    </row>
    <row r="462" spans="1:4" x14ac:dyDescent="0.25">
      <c r="A462" s="66" t="s">
        <v>145</v>
      </c>
      <c r="B462" s="21" t="s">
        <v>100</v>
      </c>
      <c r="C462" s="6">
        <v>3</v>
      </c>
      <c r="D462" s="44">
        <v>175</v>
      </c>
    </row>
    <row r="463" spans="1:4" x14ac:dyDescent="0.25">
      <c r="A463" s="66" t="s">
        <v>145</v>
      </c>
      <c r="B463" s="21" t="s">
        <v>100</v>
      </c>
      <c r="C463" s="6">
        <v>4</v>
      </c>
      <c r="D463" s="44">
        <v>260</v>
      </c>
    </row>
    <row r="464" spans="1:4" x14ac:dyDescent="0.25">
      <c r="A464" s="66" t="s">
        <v>145</v>
      </c>
      <c r="B464" s="21" t="s">
        <v>100</v>
      </c>
      <c r="C464" s="6">
        <v>5</v>
      </c>
      <c r="D464" s="44">
        <v>270</v>
      </c>
    </row>
    <row r="465" spans="1:4" x14ac:dyDescent="0.25">
      <c r="A465" s="66" t="s">
        <v>145</v>
      </c>
      <c r="B465" s="21" t="s">
        <v>100</v>
      </c>
      <c r="C465" s="6">
        <v>6</v>
      </c>
      <c r="D465" s="44">
        <v>280</v>
      </c>
    </row>
    <row r="466" spans="1:4" x14ac:dyDescent="0.25">
      <c r="A466" s="66" t="s">
        <v>145</v>
      </c>
      <c r="B466" s="21" t="s">
        <v>100</v>
      </c>
      <c r="C466" s="6">
        <v>7</v>
      </c>
      <c r="D466" s="44">
        <v>260</v>
      </c>
    </row>
    <row r="467" spans="1:4" x14ac:dyDescent="0.25">
      <c r="A467" s="66" t="s">
        <v>145</v>
      </c>
      <c r="B467" s="21" t="s">
        <v>100</v>
      </c>
      <c r="C467" s="6">
        <v>8</v>
      </c>
      <c r="D467" s="44">
        <v>280</v>
      </c>
    </row>
    <row r="468" spans="1:4" x14ac:dyDescent="0.25">
      <c r="A468" s="66" t="s">
        <v>145</v>
      </c>
      <c r="B468" s="21" t="s">
        <v>100</v>
      </c>
      <c r="C468" s="6">
        <v>9</v>
      </c>
      <c r="D468" s="44">
        <v>278</v>
      </c>
    </row>
    <row r="469" spans="1:4" x14ac:dyDescent="0.25">
      <c r="A469" s="66" t="s">
        <v>145</v>
      </c>
      <c r="B469" s="21" t="s">
        <v>100</v>
      </c>
      <c r="C469" s="6">
        <v>10</v>
      </c>
      <c r="D469" s="44">
        <v>207</v>
      </c>
    </row>
    <row r="470" spans="1:4" x14ac:dyDescent="0.25">
      <c r="A470" s="66" t="s">
        <v>145</v>
      </c>
      <c r="B470" s="21" t="s">
        <v>100</v>
      </c>
      <c r="C470" s="6">
        <v>11</v>
      </c>
      <c r="D470" s="44">
        <v>210</v>
      </c>
    </row>
    <row r="471" spans="1:4" x14ac:dyDescent="0.25">
      <c r="A471" s="66" t="s">
        <v>145</v>
      </c>
      <c r="B471" s="21" t="s">
        <v>100</v>
      </c>
      <c r="C471" s="6">
        <v>12</v>
      </c>
      <c r="D471" s="44">
        <v>210</v>
      </c>
    </row>
    <row r="472" spans="1:4" x14ac:dyDescent="0.25">
      <c r="A472" s="66" t="s">
        <v>145</v>
      </c>
      <c r="B472" s="21" t="s">
        <v>100</v>
      </c>
      <c r="C472" s="6">
        <v>13</v>
      </c>
      <c r="D472" s="44">
        <v>170</v>
      </c>
    </row>
    <row r="473" spans="1:4" x14ac:dyDescent="0.25">
      <c r="A473" s="66" t="s">
        <v>145</v>
      </c>
      <c r="B473" s="21" t="s">
        <v>100</v>
      </c>
      <c r="C473" s="6">
        <v>14</v>
      </c>
      <c r="D473" s="44">
        <v>190</v>
      </c>
    </row>
    <row r="474" spans="1:4" x14ac:dyDescent="0.25">
      <c r="A474" s="66" t="s">
        <v>145</v>
      </c>
      <c r="B474" s="21" t="s">
        <v>100</v>
      </c>
      <c r="C474" s="6">
        <v>15</v>
      </c>
      <c r="D474" s="44">
        <v>203</v>
      </c>
    </row>
    <row r="475" spans="1:4" x14ac:dyDescent="0.25">
      <c r="A475" s="66" t="s">
        <v>145</v>
      </c>
      <c r="B475" s="21" t="s">
        <v>100</v>
      </c>
      <c r="C475" s="6">
        <v>16</v>
      </c>
      <c r="D475" s="44">
        <v>340</v>
      </c>
    </row>
    <row r="476" spans="1:4" x14ac:dyDescent="0.25">
      <c r="A476" s="66" t="s">
        <v>145</v>
      </c>
      <c r="B476" s="21" t="s">
        <v>100</v>
      </c>
      <c r="C476" s="6">
        <v>17</v>
      </c>
      <c r="D476" s="44">
        <v>310</v>
      </c>
    </row>
    <row r="477" spans="1:4" x14ac:dyDescent="0.25">
      <c r="A477" s="66" t="s">
        <v>145</v>
      </c>
      <c r="B477" s="21" t="s">
        <v>100</v>
      </c>
      <c r="C477" s="6">
        <v>18</v>
      </c>
      <c r="D477" s="44">
        <v>360</v>
      </c>
    </row>
    <row r="478" spans="1:4" x14ac:dyDescent="0.25">
      <c r="A478" s="66" t="s">
        <v>145</v>
      </c>
      <c r="B478" s="21" t="s">
        <v>100</v>
      </c>
      <c r="C478" s="6">
        <v>19</v>
      </c>
      <c r="D478" s="44">
        <v>225</v>
      </c>
    </row>
    <row r="479" spans="1:4" x14ac:dyDescent="0.25">
      <c r="A479" s="66" t="s">
        <v>145</v>
      </c>
      <c r="B479" s="21" t="s">
        <v>100</v>
      </c>
      <c r="C479" s="6">
        <v>20</v>
      </c>
      <c r="D479" s="44">
        <v>470</v>
      </c>
    </row>
    <row r="480" spans="1:4" x14ac:dyDescent="0.25">
      <c r="A480" s="66" t="s">
        <v>145</v>
      </c>
      <c r="B480" s="21" t="s">
        <v>100</v>
      </c>
      <c r="C480" s="6">
        <v>21</v>
      </c>
      <c r="D480" s="44">
        <v>300</v>
      </c>
    </row>
    <row r="481" spans="1:4" x14ac:dyDescent="0.25">
      <c r="A481" s="66" t="s">
        <v>145</v>
      </c>
      <c r="B481" s="21" t="s">
        <v>100</v>
      </c>
      <c r="C481" s="6">
        <v>22</v>
      </c>
      <c r="D481" s="44">
        <v>141</v>
      </c>
    </row>
    <row r="482" spans="1:4" x14ac:dyDescent="0.25">
      <c r="A482" s="66" t="s">
        <v>145</v>
      </c>
      <c r="B482" s="21" t="s">
        <v>100</v>
      </c>
      <c r="C482" s="6">
        <v>23</v>
      </c>
      <c r="D482" s="44">
        <v>125</v>
      </c>
    </row>
    <row r="483" spans="1:4" ht="15.75" thickBot="1" x14ac:dyDescent="0.3">
      <c r="A483" s="67" t="s">
        <v>145</v>
      </c>
      <c r="B483" s="45" t="s">
        <v>100</v>
      </c>
      <c r="C483" s="63">
        <v>24</v>
      </c>
      <c r="D483" s="48">
        <v>175</v>
      </c>
    </row>
    <row r="484" spans="1:4" x14ac:dyDescent="0.25">
      <c r="A484" s="33" t="s">
        <v>147</v>
      </c>
      <c r="B484" s="33" t="s">
        <v>105</v>
      </c>
      <c r="C484">
        <v>1</v>
      </c>
      <c r="D484" s="10">
        <v>170</v>
      </c>
    </row>
    <row r="485" spans="1:4" x14ac:dyDescent="0.25">
      <c r="A485" s="33" t="s">
        <v>147</v>
      </c>
      <c r="B485" s="33" t="s">
        <v>105</v>
      </c>
      <c r="C485" s="82">
        <v>2</v>
      </c>
      <c r="D485" s="10">
        <v>180</v>
      </c>
    </row>
    <row r="486" spans="1:4" x14ac:dyDescent="0.25">
      <c r="A486" s="33" t="s">
        <v>147</v>
      </c>
      <c r="B486" s="33" t="s">
        <v>105</v>
      </c>
      <c r="C486">
        <v>3</v>
      </c>
      <c r="D486" s="10">
        <v>170</v>
      </c>
    </row>
    <row r="487" spans="1:4" x14ac:dyDescent="0.25">
      <c r="A487" s="33" t="s">
        <v>147</v>
      </c>
      <c r="B487" s="33" t="s">
        <v>105</v>
      </c>
      <c r="C487">
        <v>4</v>
      </c>
      <c r="D487" s="10">
        <v>255</v>
      </c>
    </row>
    <row r="488" spans="1:4" x14ac:dyDescent="0.25">
      <c r="A488" s="33" t="s">
        <v>147</v>
      </c>
      <c r="B488" s="33" t="s">
        <v>105</v>
      </c>
      <c r="C488">
        <v>5</v>
      </c>
      <c r="D488" s="10">
        <v>260</v>
      </c>
    </row>
    <row r="489" spans="1:4" x14ac:dyDescent="0.25">
      <c r="A489" s="33" t="s">
        <v>147</v>
      </c>
      <c r="B489" s="33" t="s">
        <v>105</v>
      </c>
      <c r="C489">
        <v>6</v>
      </c>
      <c r="D489" s="10">
        <v>261</v>
      </c>
    </row>
    <row r="490" spans="1:4" x14ac:dyDescent="0.25">
      <c r="A490" s="33" t="s">
        <v>147</v>
      </c>
      <c r="B490" s="33" t="s">
        <v>105</v>
      </c>
      <c r="C490">
        <v>7</v>
      </c>
      <c r="D490" s="10">
        <v>222</v>
      </c>
    </row>
    <row r="491" spans="1:4" x14ac:dyDescent="0.25">
      <c r="A491" s="33" t="s">
        <v>147</v>
      </c>
      <c r="B491" s="33" t="s">
        <v>105</v>
      </c>
      <c r="C491">
        <v>8</v>
      </c>
      <c r="D491" s="10">
        <v>240</v>
      </c>
    </row>
    <row r="492" spans="1:4" x14ac:dyDescent="0.25">
      <c r="A492" s="33" t="s">
        <v>147</v>
      </c>
      <c r="B492" s="33" t="s">
        <v>105</v>
      </c>
      <c r="C492">
        <v>9</v>
      </c>
      <c r="D492" s="10">
        <v>240</v>
      </c>
    </row>
    <row r="493" spans="1:4" x14ac:dyDescent="0.25">
      <c r="A493" s="33" t="s">
        <v>147</v>
      </c>
      <c r="B493" s="33" t="s">
        <v>105</v>
      </c>
      <c r="C493">
        <v>10</v>
      </c>
      <c r="D493" s="10">
        <v>200</v>
      </c>
    </row>
    <row r="494" spans="1:4" x14ac:dyDescent="0.25">
      <c r="A494" s="33" t="s">
        <v>147</v>
      </c>
      <c r="B494" s="33" t="s">
        <v>105</v>
      </c>
      <c r="C494">
        <v>11</v>
      </c>
      <c r="D494" s="10">
        <v>360</v>
      </c>
    </row>
    <row r="495" spans="1:4" x14ac:dyDescent="0.25">
      <c r="A495" s="33" t="s">
        <v>147</v>
      </c>
      <c r="B495" s="33" t="s">
        <v>105</v>
      </c>
      <c r="C495">
        <v>12</v>
      </c>
      <c r="D495" s="10">
        <v>201</v>
      </c>
    </row>
    <row r="496" spans="1:4" x14ac:dyDescent="0.25">
      <c r="A496" s="33" t="s">
        <v>147</v>
      </c>
      <c r="B496" s="33" t="s">
        <v>105</v>
      </c>
      <c r="C496">
        <v>13</v>
      </c>
      <c r="D496" s="10">
        <v>160</v>
      </c>
    </row>
    <row r="497" spans="1:4" x14ac:dyDescent="0.25">
      <c r="A497" s="33" t="s">
        <v>147</v>
      </c>
      <c r="B497" s="33" t="s">
        <v>105</v>
      </c>
      <c r="C497">
        <v>14</v>
      </c>
      <c r="D497" s="10">
        <v>145</v>
      </c>
    </row>
    <row r="498" spans="1:4" x14ac:dyDescent="0.25">
      <c r="A498" s="33" t="s">
        <v>147</v>
      </c>
      <c r="B498" s="33" t="s">
        <v>105</v>
      </c>
      <c r="C498">
        <v>15</v>
      </c>
      <c r="D498" s="10">
        <v>185</v>
      </c>
    </row>
    <row r="499" spans="1:4" x14ac:dyDescent="0.25">
      <c r="A499" s="33" t="s">
        <v>147</v>
      </c>
      <c r="B499" s="33" t="s">
        <v>105</v>
      </c>
      <c r="C499">
        <v>16</v>
      </c>
      <c r="D499" s="10">
        <v>205</v>
      </c>
    </row>
    <row r="500" spans="1:4" x14ac:dyDescent="0.25">
      <c r="A500" s="33" t="s">
        <v>147</v>
      </c>
      <c r="B500" s="33" t="s">
        <v>105</v>
      </c>
      <c r="C500">
        <v>17</v>
      </c>
      <c r="D500" s="10">
        <v>238</v>
      </c>
    </row>
    <row r="501" spans="1:4" x14ac:dyDescent="0.25">
      <c r="A501" s="33" t="s">
        <v>147</v>
      </c>
      <c r="B501" s="33" t="s">
        <v>105</v>
      </c>
      <c r="C501">
        <v>18</v>
      </c>
      <c r="D501" s="10">
        <v>180</v>
      </c>
    </row>
    <row r="502" spans="1:4" x14ac:dyDescent="0.25">
      <c r="A502" s="33" t="s">
        <v>147</v>
      </c>
      <c r="B502" s="33" t="s">
        <v>105</v>
      </c>
      <c r="C502">
        <v>19</v>
      </c>
      <c r="D502" s="10">
        <v>200</v>
      </c>
    </row>
    <row r="503" spans="1:4" x14ac:dyDescent="0.25">
      <c r="A503" s="33" t="s">
        <v>147</v>
      </c>
      <c r="B503" s="33" t="s">
        <v>105</v>
      </c>
      <c r="C503">
        <v>20</v>
      </c>
      <c r="D503" s="10">
        <v>180</v>
      </c>
    </row>
    <row r="504" spans="1:4" x14ac:dyDescent="0.25">
      <c r="A504" s="33" t="s">
        <v>147</v>
      </c>
      <c r="B504" s="33" t="s">
        <v>105</v>
      </c>
      <c r="C504">
        <v>21</v>
      </c>
      <c r="D504" s="10">
        <v>160</v>
      </c>
    </row>
    <row r="505" spans="1:4" x14ac:dyDescent="0.25">
      <c r="A505" s="33" t="s">
        <v>147</v>
      </c>
      <c r="B505" s="33" t="s">
        <v>105</v>
      </c>
      <c r="C505">
        <v>22</v>
      </c>
      <c r="D505" s="10">
        <v>135</v>
      </c>
    </row>
    <row r="506" spans="1:4" x14ac:dyDescent="0.25">
      <c r="A506" s="33" t="s">
        <v>147</v>
      </c>
      <c r="B506" s="33" t="s">
        <v>105</v>
      </c>
      <c r="C506">
        <v>23</v>
      </c>
      <c r="D506" s="10">
        <v>105</v>
      </c>
    </row>
    <row r="507" spans="1:4" x14ac:dyDescent="0.25">
      <c r="A507" s="75" t="s">
        <v>147</v>
      </c>
      <c r="B507" s="75" t="s">
        <v>105</v>
      </c>
      <c r="C507" s="72">
        <v>24</v>
      </c>
      <c r="D507" s="85">
        <v>152</v>
      </c>
    </row>
    <row r="508" spans="1:4" x14ac:dyDescent="0.25">
      <c r="A508" s="33" t="s">
        <v>148</v>
      </c>
      <c r="B508" s="33" t="s">
        <v>149</v>
      </c>
      <c r="C508">
        <v>1</v>
      </c>
      <c r="D508" s="36">
        <v>312</v>
      </c>
    </row>
    <row r="509" spans="1:4" x14ac:dyDescent="0.25">
      <c r="A509" s="33" t="s">
        <v>148</v>
      </c>
      <c r="B509" s="33" t="s">
        <v>149</v>
      </c>
      <c r="C509" s="82">
        <v>2</v>
      </c>
      <c r="D509" s="36">
        <v>333</v>
      </c>
    </row>
    <row r="510" spans="1:4" x14ac:dyDescent="0.25">
      <c r="A510" s="33" t="s">
        <v>148</v>
      </c>
      <c r="B510" s="33" t="s">
        <v>149</v>
      </c>
      <c r="C510">
        <v>3</v>
      </c>
      <c r="D510" s="36">
        <v>325</v>
      </c>
    </row>
    <row r="511" spans="1:4" x14ac:dyDescent="0.25">
      <c r="A511" s="33" t="s">
        <v>148</v>
      </c>
      <c r="B511" s="33" t="s">
        <v>149</v>
      </c>
      <c r="C511">
        <v>4</v>
      </c>
      <c r="D511" s="36">
        <v>485</v>
      </c>
    </row>
    <row r="512" spans="1:4" x14ac:dyDescent="0.25">
      <c r="A512" s="33" t="s">
        <v>148</v>
      </c>
      <c r="B512" s="33" t="s">
        <v>149</v>
      </c>
      <c r="C512">
        <v>5</v>
      </c>
      <c r="D512" s="36">
        <v>500</v>
      </c>
    </row>
    <row r="513" spans="1:4" x14ac:dyDescent="0.25">
      <c r="A513" s="33" t="s">
        <v>148</v>
      </c>
      <c r="B513" s="33" t="s">
        <v>149</v>
      </c>
      <c r="C513">
        <v>6</v>
      </c>
      <c r="D513" s="36">
        <v>499</v>
      </c>
    </row>
    <row r="514" spans="1:4" x14ac:dyDescent="0.25">
      <c r="A514" s="33" t="s">
        <v>148</v>
      </c>
      <c r="B514" s="33" t="s">
        <v>149</v>
      </c>
      <c r="C514">
        <v>7</v>
      </c>
      <c r="D514" s="36">
        <v>420</v>
      </c>
    </row>
    <row r="515" spans="1:4" x14ac:dyDescent="0.25">
      <c r="A515" s="33" t="s">
        <v>148</v>
      </c>
      <c r="B515" s="33" t="s">
        <v>149</v>
      </c>
      <c r="C515">
        <v>8</v>
      </c>
      <c r="D515" s="36">
        <v>430</v>
      </c>
    </row>
    <row r="516" spans="1:4" x14ac:dyDescent="0.25">
      <c r="A516" s="33" t="s">
        <v>148</v>
      </c>
      <c r="B516" s="33" t="s">
        <v>149</v>
      </c>
      <c r="C516">
        <v>9</v>
      </c>
      <c r="D516" s="36">
        <v>445</v>
      </c>
    </row>
    <row r="517" spans="1:4" x14ac:dyDescent="0.25">
      <c r="A517" s="33" t="s">
        <v>148</v>
      </c>
      <c r="B517" s="33" t="s">
        <v>149</v>
      </c>
      <c r="C517">
        <v>10</v>
      </c>
      <c r="D517" s="36">
        <v>383</v>
      </c>
    </row>
    <row r="518" spans="1:4" x14ac:dyDescent="0.25">
      <c r="A518" s="33" t="s">
        <v>148</v>
      </c>
      <c r="B518" s="33" t="s">
        <v>149</v>
      </c>
      <c r="C518">
        <v>11</v>
      </c>
      <c r="D518" s="36">
        <v>380</v>
      </c>
    </row>
    <row r="519" spans="1:4" x14ac:dyDescent="0.25">
      <c r="A519" s="33" t="s">
        <v>148</v>
      </c>
      <c r="B519" s="33" t="s">
        <v>149</v>
      </c>
      <c r="C519">
        <v>12</v>
      </c>
      <c r="D519" s="36">
        <v>396</v>
      </c>
    </row>
    <row r="520" spans="1:4" x14ac:dyDescent="0.25">
      <c r="A520" s="33" t="s">
        <v>148</v>
      </c>
      <c r="B520" s="33" t="s">
        <v>149</v>
      </c>
      <c r="C520">
        <v>13</v>
      </c>
      <c r="D520" s="36">
        <v>160</v>
      </c>
    </row>
    <row r="521" spans="1:4" x14ac:dyDescent="0.25">
      <c r="A521" s="33" t="s">
        <v>148</v>
      </c>
      <c r="B521" s="33" t="s">
        <v>149</v>
      </c>
      <c r="C521">
        <v>14</v>
      </c>
      <c r="D521" s="36">
        <v>168</v>
      </c>
    </row>
    <row r="522" spans="1:4" x14ac:dyDescent="0.25">
      <c r="A522" s="33" t="s">
        <v>148</v>
      </c>
      <c r="B522" s="33" t="s">
        <v>149</v>
      </c>
      <c r="C522">
        <v>15</v>
      </c>
      <c r="D522" s="36">
        <v>117</v>
      </c>
    </row>
    <row r="523" spans="1:4" x14ac:dyDescent="0.25">
      <c r="A523" s="33" t="s">
        <v>148</v>
      </c>
      <c r="B523" s="33" t="s">
        <v>149</v>
      </c>
      <c r="C523">
        <v>16</v>
      </c>
      <c r="D523" s="36">
        <v>370</v>
      </c>
    </row>
    <row r="524" spans="1:4" x14ac:dyDescent="0.25">
      <c r="A524" s="33" t="s">
        <v>148</v>
      </c>
      <c r="B524" s="33" t="s">
        <v>149</v>
      </c>
      <c r="C524">
        <v>17</v>
      </c>
      <c r="D524" s="36">
        <v>349</v>
      </c>
    </row>
    <row r="525" spans="1:4" x14ac:dyDescent="0.25">
      <c r="A525" s="33" t="s">
        <v>148</v>
      </c>
      <c r="B525" s="33" t="s">
        <v>149</v>
      </c>
      <c r="C525">
        <v>18</v>
      </c>
      <c r="D525" s="36">
        <v>369</v>
      </c>
    </row>
    <row r="526" spans="1:4" x14ac:dyDescent="0.25">
      <c r="A526" s="33" t="s">
        <v>148</v>
      </c>
      <c r="B526" s="33" t="s">
        <v>149</v>
      </c>
      <c r="C526">
        <v>19</v>
      </c>
      <c r="D526" s="36">
        <v>305</v>
      </c>
    </row>
    <row r="527" spans="1:4" x14ac:dyDescent="0.25">
      <c r="A527" s="33" t="s">
        <v>148</v>
      </c>
      <c r="B527" s="33" t="s">
        <v>149</v>
      </c>
      <c r="C527">
        <v>20</v>
      </c>
      <c r="D527" s="36">
        <v>301</v>
      </c>
    </row>
    <row r="528" spans="1:4" x14ac:dyDescent="0.25">
      <c r="A528" s="33" t="s">
        <v>148</v>
      </c>
      <c r="B528" s="33" t="s">
        <v>149</v>
      </c>
      <c r="C528">
        <v>21</v>
      </c>
      <c r="D528" s="36">
        <v>391</v>
      </c>
    </row>
    <row r="529" spans="1:4" x14ac:dyDescent="0.25">
      <c r="A529" s="33" t="s">
        <v>148</v>
      </c>
      <c r="B529" s="33" t="s">
        <v>149</v>
      </c>
      <c r="C529">
        <v>22</v>
      </c>
      <c r="D529" s="36">
        <v>165</v>
      </c>
    </row>
    <row r="530" spans="1:4" x14ac:dyDescent="0.25">
      <c r="A530" s="33" t="s">
        <v>148</v>
      </c>
      <c r="B530" s="33" t="s">
        <v>149</v>
      </c>
      <c r="C530">
        <v>23</v>
      </c>
      <c r="D530" s="36">
        <v>176</v>
      </c>
    </row>
    <row r="531" spans="1:4" x14ac:dyDescent="0.25">
      <c r="A531" s="75" t="s">
        <v>148</v>
      </c>
      <c r="B531" s="75" t="s">
        <v>149</v>
      </c>
      <c r="C531" s="72">
        <v>24</v>
      </c>
      <c r="D531" s="81">
        <v>177</v>
      </c>
    </row>
    <row r="532" spans="1:4" x14ac:dyDescent="0.25">
      <c r="A532" s="21" t="s">
        <v>159</v>
      </c>
      <c r="B532" s="22" t="s">
        <v>100</v>
      </c>
      <c r="C532" s="36">
        <v>1</v>
      </c>
      <c r="D532" s="36">
        <v>98</v>
      </c>
    </row>
    <row r="533" spans="1:4" x14ac:dyDescent="0.25">
      <c r="A533" s="21" t="s">
        <v>159</v>
      </c>
      <c r="B533" s="22" t="s">
        <v>100</v>
      </c>
      <c r="C533" s="93">
        <v>2</v>
      </c>
      <c r="D533" s="36">
        <v>110</v>
      </c>
    </row>
    <row r="534" spans="1:4" x14ac:dyDescent="0.25">
      <c r="A534" s="21" t="s">
        <v>159</v>
      </c>
      <c r="B534" s="22" t="s">
        <v>100</v>
      </c>
      <c r="C534" s="93">
        <v>3</v>
      </c>
      <c r="D534" s="36">
        <v>98</v>
      </c>
    </row>
    <row r="535" spans="1:4" x14ac:dyDescent="0.25">
      <c r="A535" s="21" t="s">
        <v>159</v>
      </c>
      <c r="B535" s="22" t="s">
        <v>100</v>
      </c>
      <c r="C535" s="93">
        <v>4</v>
      </c>
      <c r="D535" s="36">
        <v>135</v>
      </c>
    </row>
    <row r="536" spans="1:4" x14ac:dyDescent="0.25">
      <c r="A536" s="21" t="s">
        <v>159</v>
      </c>
      <c r="B536" s="22" t="s">
        <v>100</v>
      </c>
      <c r="C536" s="93">
        <v>5</v>
      </c>
      <c r="D536" s="36">
        <v>135</v>
      </c>
    </row>
    <row r="537" spans="1:4" x14ac:dyDescent="0.25">
      <c r="A537" s="21" t="s">
        <v>159</v>
      </c>
      <c r="B537" s="22" t="s">
        <v>100</v>
      </c>
      <c r="C537" s="93">
        <v>6</v>
      </c>
      <c r="D537" s="36">
        <v>153</v>
      </c>
    </row>
    <row r="538" spans="1:4" x14ac:dyDescent="0.25">
      <c r="A538" s="21" t="s">
        <v>159</v>
      </c>
      <c r="B538" s="22" t="s">
        <v>100</v>
      </c>
      <c r="C538" s="93">
        <v>7</v>
      </c>
      <c r="D538" s="36">
        <v>135</v>
      </c>
    </row>
    <row r="539" spans="1:4" x14ac:dyDescent="0.25">
      <c r="A539" s="21" t="s">
        <v>159</v>
      </c>
      <c r="B539" s="22" t="s">
        <v>100</v>
      </c>
      <c r="C539" s="93">
        <v>8</v>
      </c>
      <c r="D539" s="36">
        <v>137</v>
      </c>
    </row>
    <row r="540" spans="1:4" x14ac:dyDescent="0.25">
      <c r="A540" s="21" t="s">
        <v>159</v>
      </c>
      <c r="B540" s="22" t="s">
        <v>100</v>
      </c>
      <c r="C540" s="93">
        <v>9</v>
      </c>
      <c r="D540" s="36">
        <v>132</v>
      </c>
    </row>
    <row r="541" spans="1:4" x14ac:dyDescent="0.25">
      <c r="A541" s="21" t="s">
        <v>159</v>
      </c>
      <c r="B541" s="22" t="s">
        <v>100</v>
      </c>
      <c r="C541" s="93">
        <v>10</v>
      </c>
      <c r="D541" s="36">
        <v>120</v>
      </c>
    </row>
    <row r="542" spans="1:4" x14ac:dyDescent="0.25">
      <c r="A542" s="21" t="s">
        <v>159</v>
      </c>
      <c r="B542" s="22" t="s">
        <v>100</v>
      </c>
      <c r="C542" s="93">
        <v>11</v>
      </c>
      <c r="D542" s="36">
        <v>205</v>
      </c>
    </row>
    <row r="543" spans="1:4" x14ac:dyDescent="0.25">
      <c r="A543" s="21" t="s">
        <v>159</v>
      </c>
      <c r="B543" s="22" t="s">
        <v>100</v>
      </c>
      <c r="C543" s="93">
        <v>12</v>
      </c>
      <c r="D543" s="36">
        <v>105</v>
      </c>
    </row>
    <row r="544" spans="1:4" x14ac:dyDescent="0.25">
      <c r="A544" s="21" t="s">
        <v>159</v>
      </c>
      <c r="B544" s="22" t="s">
        <v>100</v>
      </c>
      <c r="C544" s="93">
        <v>13</v>
      </c>
      <c r="D544" s="36">
        <v>45</v>
      </c>
    </row>
    <row r="545" spans="1:4" x14ac:dyDescent="0.25">
      <c r="A545" s="21" t="s">
        <v>159</v>
      </c>
      <c r="B545" s="22" t="s">
        <v>100</v>
      </c>
      <c r="C545" s="93">
        <v>14</v>
      </c>
      <c r="D545" s="36">
        <v>55</v>
      </c>
    </row>
    <row r="546" spans="1:4" x14ac:dyDescent="0.25">
      <c r="A546" s="21" t="s">
        <v>159</v>
      </c>
      <c r="B546" s="22" t="s">
        <v>100</v>
      </c>
      <c r="C546" s="93">
        <v>15</v>
      </c>
      <c r="D546" s="36">
        <v>60</v>
      </c>
    </row>
    <row r="547" spans="1:4" x14ac:dyDescent="0.25">
      <c r="A547" s="21" t="s">
        <v>159</v>
      </c>
      <c r="B547" s="22" t="s">
        <v>100</v>
      </c>
      <c r="C547" s="93">
        <v>16</v>
      </c>
      <c r="D547" s="36">
        <v>83</v>
      </c>
    </row>
    <row r="548" spans="1:4" x14ac:dyDescent="0.25">
      <c r="A548" s="21" t="s">
        <v>159</v>
      </c>
      <c r="B548" s="22" t="s">
        <v>100</v>
      </c>
      <c r="C548" s="93">
        <v>17</v>
      </c>
      <c r="D548" s="36">
        <v>65</v>
      </c>
    </row>
    <row r="549" spans="1:4" x14ac:dyDescent="0.25">
      <c r="A549" s="21" t="s">
        <v>159</v>
      </c>
      <c r="B549" s="22" t="s">
        <v>100</v>
      </c>
      <c r="C549" s="93">
        <v>18</v>
      </c>
      <c r="D549" s="36">
        <v>80</v>
      </c>
    </row>
    <row r="550" spans="1:4" x14ac:dyDescent="0.25">
      <c r="A550" s="21" t="s">
        <v>159</v>
      </c>
      <c r="B550" s="22" t="s">
        <v>100</v>
      </c>
      <c r="C550" s="93">
        <v>19</v>
      </c>
      <c r="D550" s="36">
        <v>108</v>
      </c>
    </row>
    <row r="551" spans="1:4" x14ac:dyDescent="0.25">
      <c r="A551" s="21" t="s">
        <v>159</v>
      </c>
      <c r="B551" s="22" t="s">
        <v>100</v>
      </c>
      <c r="C551" s="93">
        <v>20</v>
      </c>
      <c r="D551" s="36">
        <v>95</v>
      </c>
    </row>
    <row r="552" spans="1:4" x14ac:dyDescent="0.25">
      <c r="A552" s="21" t="s">
        <v>159</v>
      </c>
      <c r="B552" s="22" t="s">
        <v>100</v>
      </c>
      <c r="C552" s="93">
        <v>21</v>
      </c>
      <c r="D552" s="36">
        <v>95</v>
      </c>
    </row>
    <row r="553" spans="1:4" x14ac:dyDescent="0.25">
      <c r="A553" s="21" t="s">
        <v>159</v>
      </c>
      <c r="B553" s="22" t="s">
        <v>100</v>
      </c>
      <c r="C553" s="93">
        <v>22</v>
      </c>
      <c r="D553" s="36">
        <v>55</v>
      </c>
    </row>
    <row r="554" spans="1:4" x14ac:dyDescent="0.25">
      <c r="A554" s="21" t="s">
        <v>159</v>
      </c>
      <c r="B554" s="22" t="s">
        <v>100</v>
      </c>
      <c r="C554" s="93">
        <v>23</v>
      </c>
      <c r="D554" s="36">
        <v>50</v>
      </c>
    </row>
    <row r="555" spans="1:4" x14ac:dyDescent="0.25">
      <c r="A555" s="84" t="s">
        <v>159</v>
      </c>
      <c r="B555" s="84" t="s">
        <v>100</v>
      </c>
      <c r="C555" s="91">
        <v>24</v>
      </c>
      <c r="D555" s="91">
        <v>52</v>
      </c>
    </row>
    <row r="556" spans="1:4" x14ac:dyDescent="0.25">
      <c r="A556" s="84" t="s">
        <v>161</v>
      </c>
      <c r="B556" s="22" t="s">
        <v>132</v>
      </c>
      <c r="C556" s="93">
        <v>13</v>
      </c>
      <c r="D556" s="36">
        <v>34</v>
      </c>
    </row>
    <row r="557" spans="1:4" x14ac:dyDescent="0.25">
      <c r="A557" s="21" t="s">
        <v>161</v>
      </c>
      <c r="B557" s="22" t="s">
        <v>132</v>
      </c>
      <c r="C557" s="36">
        <v>14</v>
      </c>
      <c r="D557" s="36">
        <v>47</v>
      </c>
    </row>
    <row r="558" spans="1:4" x14ac:dyDescent="0.25">
      <c r="A558" s="84" t="s">
        <v>161</v>
      </c>
      <c r="B558" s="84" t="s">
        <v>132</v>
      </c>
      <c r="C558" s="91">
        <v>15</v>
      </c>
      <c r="D558" s="91">
        <v>55</v>
      </c>
    </row>
    <row r="559" spans="1:4" x14ac:dyDescent="0.25">
      <c r="A559" s="21" t="s">
        <v>167</v>
      </c>
      <c r="B559" s="22" t="s">
        <v>168</v>
      </c>
      <c r="C559" s="36">
        <v>22</v>
      </c>
      <c r="D559" s="36">
        <v>117</v>
      </c>
    </row>
    <row r="560" spans="1:4" x14ac:dyDescent="0.25">
      <c r="A560" s="21" t="s">
        <v>167</v>
      </c>
      <c r="B560" s="22" t="s">
        <v>168</v>
      </c>
      <c r="C560" s="100">
        <v>23</v>
      </c>
      <c r="D560" s="36">
        <v>118</v>
      </c>
    </row>
    <row r="561" spans="1:4" x14ac:dyDescent="0.25">
      <c r="A561" s="84" t="s">
        <v>167</v>
      </c>
      <c r="B561" s="84" t="s">
        <v>168</v>
      </c>
      <c r="C561" s="91">
        <v>24</v>
      </c>
      <c r="D561" s="91">
        <v>123</v>
      </c>
    </row>
    <row r="562" spans="1:4" x14ac:dyDescent="0.25">
      <c r="A562" s="69" t="s">
        <v>169</v>
      </c>
      <c r="B562" s="69" t="s">
        <v>170</v>
      </c>
      <c r="C562" s="10">
        <v>1</v>
      </c>
      <c r="D562" s="36">
        <v>283</v>
      </c>
    </row>
    <row r="563" spans="1:4" x14ac:dyDescent="0.25">
      <c r="A563" s="69" t="s">
        <v>169</v>
      </c>
      <c r="B563" s="69" t="s">
        <v>170</v>
      </c>
      <c r="C563" s="10">
        <v>2</v>
      </c>
      <c r="D563" s="36">
        <v>299</v>
      </c>
    </row>
    <row r="564" spans="1:4" x14ac:dyDescent="0.25">
      <c r="A564" s="69" t="s">
        <v>169</v>
      </c>
      <c r="B564" s="69" t="s">
        <v>170</v>
      </c>
      <c r="C564" s="10">
        <v>3</v>
      </c>
      <c r="D564" s="36">
        <v>304</v>
      </c>
    </row>
    <row r="565" spans="1:4" x14ac:dyDescent="0.25">
      <c r="A565" s="69" t="s">
        <v>169</v>
      </c>
      <c r="B565" s="69" t="s">
        <v>170</v>
      </c>
      <c r="C565" s="10">
        <v>4</v>
      </c>
      <c r="D565" s="36">
        <v>459</v>
      </c>
    </row>
    <row r="566" spans="1:4" x14ac:dyDescent="0.25">
      <c r="A566" s="69" t="s">
        <v>169</v>
      </c>
      <c r="B566" s="69" t="s">
        <v>170</v>
      </c>
      <c r="C566" s="10">
        <v>5</v>
      </c>
      <c r="D566" s="36">
        <v>456</v>
      </c>
    </row>
    <row r="567" spans="1:4" x14ac:dyDescent="0.25">
      <c r="A567" s="69" t="s">
        <v>169</v>
      </c>
      <c r="B567" s="69" t="s">
        <v>170</v>
      </c>
      <c r="C567" s="10">
        <v>6</v>
      </c>
      <c r="D567" s="36">
        <v>452</v>
      </c>
    </row>
    <row r="568" spans="1:4" x14ac:dyDescent="0.25">
      <c r="A568" s="69" t="s">
        <v>169</v>
      </c>
      <c r="B568" s="69" t="s">
        <v>170</v>
      </c>
      <c r="C568" s="10">
        <v>7</v>
      </c>
      <c r="D568" s="36">
        <v>402</v>
      </c>
    </row>
    <row r="569" spans="1:4" x14ac:dyDescent="0.25">
      <c r="A569" s="69" t="s">
        <v>169</v>
      </c>
      <c r="B569" s="69" t="s">
        <v>170</v>
      </c>
      <c r="C569" s="10">
        <v>8</v>
      </c>
      <c r="D569" s="36">
        <v>422</v>
      </c>
    </row>
    <row r="570" spans="1:4" x14ac:dyDescent="0.25">
      <c r="A570" s="69" t="s">
        <v>169</v>
      </c>
      <c r="B570" s="69" t="s">
        <v>170</v>
      </c>
      <c r="C570" s="10">
        <v>9</v>
      </c>
      <c r="D570" s="36">
        <v>445</v>
      </c>
    </row>
    <row r="571" spans="1:4" x14ac:dyDescent="0.25">
      <c r="A571" s="69" t="s">
        <v>169</v>
      </c>
      <c r="B571" s="69" t="s">
        <v>170</v>
      </c>
      <c r="C571" s="10">
        <v>10</v>
      </c>
      <c r="D571" s="36">
        <v>371</v>
      </c>
    </row>
    <row r="572" spans="1:4" x14ac:dyDescent="0.25">
      <c r="A572" s="69" t="s">
        <v>169</v>
      </c>
      <c r="B572" s="69" t="s">
        <v>170</v>
      </c>
      <c r="C572" s="10">
        <v>11</v>
      </c>
      <c r="D572" s="36">
        <v>360</v>
      </c>
    </row>
    <row r="573" spans="1:4" x14ac:dyDescent="0.25">
      <c r="A573" s="69" t="s">
        <v>169</v>
      </c>
      <c r="B573" s="69" t="s">
        <v>170</v>
      </c>
      <c r="C573" s="10">
        <v>12</v>
      </c>
      <c r="D573" s="36">
        <v>362</v>
      </c>
    </row>
    <row r="574" spans="1:4" x14ac:dyDescent="0.25">
      <c r="A574" s="69" t="s">
        <v>169</v>
      </c>
      <c r="B574" s="69" t="s">
        <v>170</v>
      </c>
      <c r="C574" s="10">
        <v>16</v>
      </c>
      <c r="D574" s="36">
        <v>195</v>
      </c>
    </row>
    <row r="575" spans="1:4" x14ac:dyDescent="0.25">
      <c r="A575" s="69" t="s">
        <v>169</v>
      </c>
      <c r="B575" s="69" t="s">
        <v>170</v>
      </c>
      <c r="C575" s="10">
        <v>17</v>
      </c>
      <c r="D575" s="36">
        <v>171</v>
      </c>
    </row>
    <row r="576" spans="1:4" x14ac:dyDescent="0.25">
      <c r="A576" s="69" t="s">
        <v>169</v>
      </c>
      <c r="B576" s="69" t="s">
        <v>170</v>
      </c>
      <c r="C576" s="10">
        <v>18</v>
      </c>
      <c r="D576" s="36">
        <v>180</v>
      </c>
    </row>
    <row r="577" spans="1:4" x14ac:dyDescent="0.25">
      <c r="A577" s="69" t="s">
        <v>169</v>
      </c>
      <c r="B577" s="69" t="s">
        <v>170</v>
      </c>
      <c r="C577" s="10">
        <v>19</v>
      </c>
      <c r="D577" s="36">
        <v>423</v>
      </c>
    </row>
    <row r="578" spans="1:4" x14ac:dyDescent="0.25">
      <c r="A578" s="69" t="s">
        <v>169</v>
      </c>
      <c r="B578" s="69" t="s">
        <v>170</v>
      </c>
      <c r="C578" s="10">
        <v>20</v>
      </c>
      <c r="D578" s="36">
        <v>211</v>
      </c>
    </row>
    <row r="579" spans="1:4" x14ac:dyDescent="0.25">
      <c r="A579" s="69" t="s">
        <v>169</v>
      </c>
      <c r="B579" s="69" t="s">
        <v>170</v>
      </c>
      <c r="C579" s="10">
        <v>21</v>
      </c>
      <c r="D579" s="36">
        <v>188</v>
      </c>
    </row>
    <row r="580" spans="1:4" x14ac:dyDescent="0.25">
      <c r="A580" s="69" t="s">
        <v>171</v>
      </c>
      <c r="B580" s="69" t="s">
        <v>172</v>
      </c>
      <c r="C580">
        <v>1</v>
      </c>
      <c r="D580" s="36">
        <v>376</v>
      </c>
    </row>
    <row r="581" spans="1:4" x14ac:dyDescent="0.25">
      <c r="A581" s="69" t="s">
        <v>171</v>
      </c>
      <c r="B581" s="69" t="s">
        <v>172</v>
      </c>
      <c r="C581">
        <v>2</v>
      </c>
      <c r="D581" s="36">
        <v>380</v>
      </c>
    </row>
    <row r="582" spans="1:4" x14ac:dyDescent="0.25">
      <c r="A582" s="69" t="s">
        <v>171</v>
      </c>
      <c r="B582" s="69" t="s">
        <v>172</v>
      </c>
      <c r="C582">
        <v>3</v>
      </c>
      <c r="D582" s="36">
        <v>377</v>
      </c>
    </row>
    <row r="583" spans="1:4" x14ac:dyDescent="0.25">
      <c r="A583" s="69" t="s">
        <v>171</v>
      </c>
      <c r="B583" s="69" t="s">
        <v>172</v>
      </c>
      <c r="C583">
        <v>4</v>
      </c>
      <c r="D583" s="36">
        <v>523</v>
      </c>
    </row>
    <row r="584" spans="1:4" x14ac:dyDescent="0.25">
      <c r="A584" s="69" t="s">
        <v>171</v>
      </c>
      <c r="B584" s="69" t="s">
        <v>172</v>
      </c>
      <c r="C584">
        <v>5</v>
      </c>
      <c r="D584" s="36">
        <v>555</v>
      </c>
    </row>
    <row r="585" spans="1:4" x14ac:dyDescent="0.25">
      <c r="A585" s="69" t="s">
        <v>171</v>
      </c>
      <c r="B585" s="69" t="s">
        <v>172</v>
      </c>
      <c r="C585">
        <v>6</v>
      </c>
      <c r="D585" s="36">
        <v>539</v>
      </c>
    </row>
    <row r="586" spans="1:4" x14ac:dyDescent="0.25">
      <c r="A586" s="69" t="s">
        <v>171</v>
      </c>
      <c r="B586" s="69" t="s">
        <v>172</v>
      </c>
      <c r="C586">
        <v>7</v>
      </c>
      <c r="D586" s="36">
        <v>464</v>
      </c>
    </row>
    <row r="587" spans="1:4" x14ac:dyDescent="0.25">
      <c r="A587" s="69" t="s">
        <v>171</v>
      </c>
      <c r="B587" s="69" t="s">
        <v>172</v>
      </c>
      <c r="C587">
        <v>8</v>
      </c>
      <c r="D587" s="36">
        <v>495</v>
      </c>
    </row>
    <row r="588" spans="1:4" x14ac:dyDescent="0.25">
      <c r="A588" s="69" t="s">
        <v>171</v>
      </c>
      <c r="B588" s="69" t="s">
        <v>172</v>
      </c>
      <c r="C588">
        <v>9</v>
      </c>
      <c r="D588" s="36">
        <v>517</v>
      </c>
    </row>
    <row r="589" spans="1:4" x14ac:dyDescent="0.25">
      <c r="A589" s="69" t="s">
        <v>171</v>
      </c>
      <c r="B589" s="69" t="s">
        <v>172</v>
      </c>
      <c r="C589">
        <v>10</v>
      </c>
      <c r="D589" s="36">
        <v>405</v>
      </c>
    </row>
    <row r="590" spans="1:4" x14ac:dyDescent="0.25">
      <c r="A590" s="69" t="s">
        <v>171</v>
      </c>
      <c r="B590" s="69" t="s">
        <v>172</v>
      </c>
      <c r="C590">
        <v>11</v>
      </c>
      <c r="D590" s="36">
        <v>420</v>
      </c>
    </row>
    <row r="591" spans="1:4" x14ac:dyDescent="0.25">
      <c r="A591" s="69" t="s">
        <v>171</v>
      </c>
      <c r="B591" s="69" t="s">
        <v>172</v>
      </c>
      <c r="C591">
        <v>12</v>
      </c>
      <c r="D591" s="36">
        <v>415</v>
      </c>
    </row>
    <row r="592" spans="1:4" x14ac:dyDescent="0.25">
      <c r="A592" s="69" t="s">
        <v>171</v>
      </c>
      <c r="B592" s="69" t="s">
        <v>172</v>
      </c>
      <c r="C592">
        <v>16</v>
      </c>
      <c r="D592" s="36">
        <v>195</v>
      </c>
    </row>
    <row r="593" spans="1:4" x14ac:dyDescent="0.25">
      <c r="A593" s="69" t="s">
        <v>171</v>
      </c>
      <c r="B593" s="69" t="s">
        <v>172</v>
      </c>
      <c r="C593">
        <v>17</v>
      </c>
      <c r="D593" s="36">
        <v>215</v>
      </c>
    </row>
    <row r="594" spans="1:4" x14ac:dyDescent="0.25">
      <c r="A594" s="69" t="s">
        <v>171</v>
      </c>
      <c r="B594" s="69" t="s">
        <v>172</v>
      </c>
      <c r="C594">
        <v>18</v>
      </c>
      <c r="D594" s="36">
        <v>210</v>
      </c>
    </row>
    <row r="595" spans="1:4" x14ac:dyDescent="0.25">
      <c r="A595" s="69" t="s">
        <v>171</v>
      </c>
      <c r="B595" s="69" t="s">
        <v>172</v>
      </c>
      <c r="C595">
        <v>19</v>
      </c>
      <c r="D595" s="36">
        <v>275</v>
      </c>
    </row>
    <row r="596" spans="1:4" x14ac:dyDescent="0.25">
      <c r="A596" s="69" t="s">
        <v>171</v>
      </c>
      <c r="B596" s="69" t="s">
        <v>172</v>
      </c>
      <c r="C596">
        <v>20</v>
      </c>
      <c r="D596" s="36">
        <v>214</v>
      </c>
    </row>
    <row r="597" spans="1:4" x14ac:dyDescent="0.25">
      <c r="A597" s="69" t="s">
        <v>171</v>
      </c>
      <c r="B597" s="69" t="s">
        <v>172</v>
      </c>
      <c r="C597">
        <v>21</v>
      </c>
      <c r="D597" s="36">
        <v>209</v>
      </c>
    </row>
    <row r="598" spans="1:4" x14ac:dyDescent="0.25">
      <c r="A598" s="21" t="s">
        <v>184</v>
      </c>
      <c r="B598" s="22" t="s">
        <v>108</v>
      </c>
      <c r="C598">
        <v>1</v>
      </c>
      <c r="D598" s="36">
        <v>251</v>
      </c>
    </row>
    <row r="599" spans="1:4" x14ac:dyDescent="0.25">
      <c r="A599" s="21" t="s">
        <v>184</v>
      </c>
      <c r="B599" s="22" t="s">
        <v>108</v>
      </c>
      <c r="C599">
        <v>2</v>
      </c>
      <c r="D599" s="36">
        <v>288</v>
      </c>
    </row>
    <row r="600" spans="1:4" x14ac:dyDescent="0.25">
      <c r="A600" s="21" t="s">
        <v>184</v>
      </c>
      <c r="B600" s="22" t="s">
        <v>108</v>
      </c>
      <c r="C600">
        <v>3</v>
      </c>
      <c r="D600" s="36">
        <v>279</v>
      </c>
    </row>
    <row r="601" spans="1:4" x14ac:dyDescent="0.25">
      <c r="A601" s="21" t="s">
        <v>184</v>
      </c>
      <c r="B601" s="22" t="s">
        <v>108</v>
      </c>
      <c r="C601">
        <v>4</v>
      </c>
      <c r="D601" s="36">
        <v>376</v>
      </c>
    </row>
    <row r="602" spans="1:4" x14ac:dyDescent="0.25">
      <c r="A602" s="21" t="s">
        <v>184</v>
      </c>
      <c r="B602" s="22" t="s">
        <v>108</v>
      </c>
      <c r="C602">
        <v>5</v>
      </c>
      <c r="D602" s="36">
        <v>396</v>
      </c>
    </row>
    <row r="603" spans="1:4" x14ac:dyDescent="0.25">
      <c r="A603" s="21" t="s">
        <v>184</v>
      </c>
      <c r="B603" s="22" t="s">
        <v>108</v>
      </c>
      <c r="C603">
        <v>6</v>
      </c>
      <c r="D603" s="36">
        <v>386</v>
      </c>
    </row>
    <row r="604" spans="1:4" x14ac:dyDescent="0.25">
      <c r="A604" s="21" t="s">
        <v>184</v>
      </c>
      <c r="B604" s="22" t="s">
        <v>108</v>
      </c>
      <c r="C604">
        <v>7</v>
      </c>
      <c r="D604" s="36">
        <v>325</v>
      </c>
    </row>
    <row r="605" spans="1:4" x14ac:dyDescent="0.25">
      <c r="A605" s="21" t="s">
        <v>184</v>
      </c>
      <c r="B605" s="22" t="s">
        <v>108</v>
      </c>
      <c r="C605">
        <v>8</v>
      </c>
      <c r="D605" s="36">
        <v>345</v>
      </c>
    </row>
    <row r="606" spans="1:4" x14ac:dyDescent="0.25">
      <c r="A606" s="21" t="s">
        <v>184</v>
      </c>
      <c r="B606" s="22" t="s">
        <v>108</v>
      </c>
      <c r="C606">
        <v>9</v>
      </c>
      <c r="D606" s="36">
        <v>362</v>
      </c>
    </row>
    <row r="607" spans="1:4" x14ac:dyDescent="0.25">
      <c r="A607" s="21" t="s">
        <v>184</v>
      </c>
      <c r="B607" s="22" t="s">
        <v>108</v>
      </c>
      <c r="C607">
        <v>10</v>
      </c>
      <c r="D607" s="36">
        <v>280</v>
      </c>
    </row>
    <row r="608" spans="1:4" x14ac:dyDescent="0.25">
      <c r="A608" s="21" t="s">
        <v>184</v>
      </c>
      <c r="B608" s="22" t="s">
        <v>108</v>
      </c>
      <c r="C608">
        <v>11</v>
      </c>
      <c r="D608" s="36">
        <v>286</v>
      </c>
    </row>
    <row r="609" spans="1:4" x14ac:dyDescent="0.25">
      <c r="A609" s="21" t="s">
        <v>184</v>
      </c>
      <c r="B609" s="22" t="s">
        <v>108</v>
      </c>
      <c r="C609">
        <v>12</v>
      </c>
      <c r="D609" s="36">
        <v>299</v>
      </c>
    </row>
    <row r="610" spans="1:4" x14ac:dyDescent="0.25">
      <c r="A610" s="21" t="s">
        <v>184</v>
      </c>
      <c r="B610" s="22" t="s">
        <v>108</v>
      </c>
      <c r="C610">
        <v>16</v>
      </c>
      <c r="D610" s="36">
        <v>115</v>
      </c>
    </row>
    <row r="611" spans="1:4" x14ac:dyDescent="0.25">
      <c r="A611" s="21" t="s">
        <v>184</v>
      </c>
      <c r="B611" s="22" t="s">
        <v>108</v>
      </c>
      <c r="C611">
        <v>17</v>
      </c>
      <c r="D611" s="36">
        <v>122</v>
      </c>
    </row>
    <row r="612" spans="1:4" x14ac:dyDescent="0.25">
      <c r="A612" s="21" t="s">
        <v>184</v>
      </c>
      <c r="B612" s="22" t="s">
        <v>108</v>
      </c>
      <c r="C612">
        <v>18</v>
      </c>
      <c r="D612" s="36">
        <v>132</v>
      </c>
    </row>
    <row r="613" spans="1:4" x14ac:dyDescent="0.25">
      <c r="A613" s="21" t="s">
        <v>184</v>
      </c>
      <c r="B613" s="22" t="s">
        <v>108</v>
      </c>
      <c r="C613">
        <v>19</v>
      </c>
      <c r="D613" s="36">
        <v>120</v>
      </c>
    </row>
    <row r="614" spans="1:4" x14ac:dyDescent="0.25">
      <c r="A614" s="21" t="s">
        <v>184</v>
      </c>
      <c r="B614" s="22" t="s">
        <v>108</v>
      </c>
      <c r="C614">
        <v>20</v>
      </c>
      <c r="D614" s="36">
        <v>121</v>
      </c>
    </row>
    <row r="615" spans="1:4" x14ac:dyDescent="0.25">
      <c r="A615" s="21" t="s">
        <v>184</v>
      </c>
      <c r="B615" s="22" t="s">
        <v>108</v>
      </c>
      <c r="C615">
        <v>21</v>
      </c>
      <c r="D615" s="36">
        <v>110</v>
      </c>
    </row>
    <row r="616" spans="1:4" x14ac:dyDescent="0.25">
      <c r="C616" s="36"/>
      <c r="D616" s="36"/>
    </row>
    <row r="617" spans="1:4" x14ac:dyDescent="0.25">
      <c r="C617" s="36"/>
      <c r="D617" s="36"/>
    </row>
    <row r="618" spans="1:4" x14ac:dyDescent="0.25">
      <c r="C618" s="36"/>
      <c r="D618" s="36"/>
    </row>
    <row r="619" spans="1:4" x14ac:dyDescent="0.25">
      <c r="C619" s="36"/>
      <c r="D619" s="36"/>
    </row>
    <row r="620" spans="1:4" x14ac:dyDescent="0.25">
      <c r="C620" s="36"/>
      <c r="D620" s="36"/>
    </row>
    <row r="621" spans="1:4" x14ac:dyDescent="0.25">
      <c r="C621" s="36"/>
      <c r="D621" s="36"/>
    </row>
    <row r="622" spans="1:4" x14ac:dyDescent="0.25">
      <c r="C622" s="36"/>
      <c r="D622" s="36"/>
    </row>
    <row r="623" spans="1:4" x14ac:dyDescent="0.25">
      <c r="C623" s="36"/>
      <c r="D623" s="36"/>
    </row>
    <row r="624" spans="1:4" x14ac:dyDescent="0.25">
      <c r="C624" s="36"/>
      <c r="D624" s="36"/>
    </row>
    <row r="625" spans="3:4" x14ac:dyDescent="0.25">
      <c r="C625" s="36"/>
      <c r="D625" s="36"/>
    </row>
    <row r="626" spans="3:4" x14ac:dyDescent="0.25">
      <c r="C626" s="36"/>
      <c r="D626" s="36"/>
    </row>
    <row r="627" spans="3:4" x14ac:dyDescent="0.25">
      <c r="C627" s="36"/>
      <c r="D627" s="36"/>
    </row>
    <row r="628" spans="3:4" x14ac:dyDescent="0.25">
      <c r="C628" s="36"/>
      <c r="D628" s="36"/>
    </row>
    <row r="629" spans="3:4" x14ac:dyDescent="0.25">
      <c r="C629" s="36"/>
      <c r="D629" s="36"/>
    </row>
    <row r="630" spans="3:4" x14ac:dyDescent="0.25">
      <c r="C630" s="36"/>
      <c r="D630" s="36"/>
    </row>
    <row r="631" spans="3:4" x14ac:dyDescent="0.25">
      <c r="C631" s="36"/>
      <c r="D631" s="36"/>
    </row>
    <row r="632" spans="3:4" x14ac:dyDescent="0.25">
      <c r="C632" s="36"/>
      <c r="D632" s="36"/>
    </row>
    <row r="633" spans="3:4" x14ac:dyDescent="0.25">
      <c r="C633" s="36"/>
      <c r="D633" s="36"/>
    </row>
    <row r="634" spans="3:4" x14ac:dyDescent="0.25">
      <c r="C634" s="36"/>
      <c r="D634" s="36"/>
    </row>
    <row r="635" spans="3:4" x14ac:dyDescent="0.25">
      <c r="C635" s="36"/>
      <c r="D635" s="36"/>
    </row>
    <row r="636" spans="3:4" x14ac:dyDescent="0.25">
      <c r="C636" s="36"/>
      <c r="D636" s="36"/>
    </row>
    <row r="637" spans="3:4" x14ac:dyDescent="0.25">
      <c r="C637" s="36"/>
      <c r="D637" s="36"/>
    </row>
    <row r="638" spans="3:4" x14ac:dyDescent="0.25">
      <c r="C638" s="36"/>
      <c r="D638" s="36"/>
    </row>
    <row r="639" spans="3:4" x14ac:dyDescent="0.25">
      <c r="C639" s="36"/>
      <c r="D639" s="36"/>
    </row>
    <row r="640" spans="3:4" x14ac:dyDescent="0.25">
      <c r="C640" s="36"/>
      <c r="D640" s="36"/>
    </row>
    <row r="641" spans="3:4" x14ac:dyDescent="0.25">
      <c r="C641" s="36"/>
      <c r="D641" s="36"/>
    </row>
    <row r="642" spans="3:4" x14ac:dyDescent="0.25">
      <c r="C642" s="36"/>
      <c r="D642" s="36"/>
    </row>
    <row r="643" spans="3:4" x14ac:dyDescent="0.25">
      <c r="C643" s="36"/>
      <c r="D643" s="36"/>
    </row>
    <row r="644" spans="3:4" x14ac:dyDescent="0.25">
      <c r="C644" s="36"/>
      <c r="D644" s="36"/>
    </row>
    <row r="645" spans="3:4" x14ac:dyDescent="0.25">
      <c r="C645" s="36"/>
      <c r="D645" s="36"/>
    </row>
    <row r="646" spans="3:4" x14ac:dyDescent="0.25">
      <c r="C646" s="36"/>
      <c r="D646" s="36"/>
    </row>
    <row r="647" spans="3:4" x14ac:dyDescent="0.25">
      <c r="C647" s="36"/>
      <c r="D647" s="36"/>
    </row>
    <row r="648" spans="3:4" x14ac:dyDescent="0.25">
      <c r="C648" s="36"/>
      <c r="D648" s="36"/>
    </row>
    <row r="649" spans="3:4" x14ac:dyDescent="0.25">
      <c r="C649" s="36"/>
      <c r="D649" s="36"/>
    </row>
    <row r="650" spans="3:4" x14ac:dyDescent="0.25">
      <c r="C650" s="36"/>
      <c r="D650" s="36"/>
    </row>
    <row r="651" spans="3:4" x14ac:dyDescent="0.25">
      <c r="C651" s="36"/>
      <c r="D651" s="36"/>
    </row>
    <row r="652" spans="3:4" x14ac:dyDescent="0.25">
      <c r="C652" s="36"/>
      <c r="D652" s="36"/>
    </row>
    <row r="653" spans="3:4" x14ac:dyDescent="0.25">
      <c r="C653" s="36"/>
      <c r="D653" s="36"/>
    </row>
    <row r="654" spans="3:4" x14ac:dyDescent="0.25">
      <c r="C654" s="36"/>
      <c r="D654" s="36"/>
    </row>
    <row r="655" spans="3:4" x14ac:dyDescent="0.25">
      <c r="C655" s="36"/>
      <c r="D655" s="36"/>
    </row>
    <row r="656" spans="3:4" x14ac:dyDescent="0.25">
      <c r="C656" s="36"/>
      <c r="D656" s="36"/>
    </row>
    <row r="657" spans="3:4" x14ac:dyDescent="0.25">
      <c r="C657" s="36"/>
      <c r="D657" s="36"/>
    </row>
    <row r="658" spans="3:4" x14ac:dyDescent="0.25">
      <c r="C658" s="36"/>
      <c r="D658" s="36"/>
    </row>
    <row r="659" spans="3:4" x14ac:dyDescent="0.25">
      <c r="C659" s="36"/>
      <c r="D659" s="36"/>
    </row>
    <row r="660" spans="3:4" x14ac:dyDescent="0.25">
      <c r="C660" s="36"/>
      <c r="D660" s="36"/>
    </row>
    <row r="661" spans="3:4" x14ac:dyDescent="0.25">
      <c r="C661" s="36"/>
      <c r="D661" s="36"/>
    </row>
    <row r="662" spans="3:4" x14ac:dyDescent="0.25">
      <c r="C662" s="36"/>
      <c r="D662" s="36"/>
    </row>
    <row r="663" spans="3:4" x14ac:dyDescent="0.25">
      <c r="C663" s="36"/>
      <c r="D663" s="36"/>
    </row>
    <row r="664" spans="3:4" x14ac:dyDescent="0.25">
      <c r="C664" s="36"/>
      <c r="D664" s="36"/>
    </row>
    <row r="665" spans="3:4" x14ac:dyDescent="0.25">
      <c r="C665" s="36"/>
      <c r="D665" s="36"/>
    </row>
    <row r="666" spans="3:4" x14ac:dyDescent="0.25">
      <c r="C666" s="36"/>
      <c r="D666" s="36"/>
    </row>
    <row r="667" spans="3:4" x14ac:dyDescent="0.25">
      <c r="C667" s="36"/>
      <c r="D667" s="36"/>
    </row>
    <row r="668" spans="3:4" x14ac:dyDescent="0.25">
      <c r="C668" s="36"/>
      <c r="D668" s="36"/>
    </row>
    <row r="669" spans="3:4" x14ac:dyDescent="0.25">
      <c r="C669" s="36"/>
      <c r="D669" s="36"/>
    </row>
    <row r="670" spans="3:4" x14ac:dyDescent="0.25">
      <c r="C670" s="36"/>
      <c r="D670" s="36"/>
    </row>
    <row r="671" spans="3:4" x14ac:dyDescent="0.25">
      <c r="C671" s="36"/>
      <c r="D671" s="36"/>
    </row>
    <row r="672" spans="3:4" x14ac:dyDescent="0.25">
      <c r="C672" s="36"/>
      <c r="D672" s="36"/>
    </row>
    <row r="673" spans="3:4" x14ac:dyDescent="0.25">
      <c r="C673" s="36"/>
      <c r="D673" s="36"/>
    </row>
    <row r="674" spans="3:4" x14ac:dyDescent="0.25">
      <c r="C674" s="36"/>
      <c r="D674" s="36"/>
    </row>
    <row r="675" spans="3:4" x14ac:dyDescent="0.25">
      <c r="C675" s="36"/>
      <c r="D675" s="36"/>
    </row>
    <row r="676" spans="3:4" x14ac:dyDescent="0.25">
      <c r="C676" s="36"/>
      <c r="D676" s="36"/>
    </row>
    <row r="677" spans="3:4" x14ac:dyDescent="0.25">
      <c r="C677" s="36"/>
      <c r="D677" s="36"/>
    </row>
    <row r="678" spans="3:4" x14ac:dyDescent="0.25">
      <c r="C678" s="36"/>
      <c r="D678" s="36"/>
    </row>
    <row r="679" spans="3:4" x14ac:dyDescent="0.25">
      <c r="C679" s="36"/>
      <c r="D679" s="36"/>
    </row>
    <row r="680" spans="3:4" x14ac:dyDescent="0.25">
      <c r="C680" s="36"/>
      <c r="D680" s="36"/>
    </row>
    <row r="681" spans="3:4" x14ac:dyDescent="0.25">
      <c r="C681" s="36"/>
      <c r="D681" s="36"/>
    </row>
    <row r="682" spans="3:4" x14ac:dyDescent="0.25">
      <c r="C682" s="36"/>
      <c r="D682" s="36"/>
    </row>
    <row r="683" spans="3:4" x14ac:dyDescent="0.25">
      <c r="C683" s="36"/>
      <c r="D683" s="36"/>
    </row>
    <row r="684" spans="3:4" x14ac:dyDescent="0.25">
      <c r="C684" s="36"/>
      <c r="D684" s="36"/>
    </row>
    <row r="685" spans="3:4" x14ac:dyDescent="0.25">
      <c r="C685" s="36"/>
      <c r="D685" s="36"/>
    </row>
    <row r="686" spans="3:4" x14ac:dyDescent="0.25">
      <c r="C686" s="36"/>
      <c r="D686" s="36"/>
    </row>
    <row r="687" spans="3:4" x14ac:dyDescent="0.25">
      <c r="C687" s="36"/>
      <c r="D687" s="36"/>
    </row>
    <row r="688" spans="3:4" x14ac:dyDescent="0.25">
      <c r="C688" s="36"/>
      <c r="D688" s="36"/>
    </row>
    <row r="689" spans="3:4" x14ac:dyDescent="0.25">
      <c r="C689" s="36"/>
      <c r="D689" s="36"/>
    </row>
    <row r="690" spans="3:4" x14ac:dyDescent="0.25">
      <c r="C690" s="36"/>
      <c r="D690" s="36"/>
    </row>
    <row r="691" spans="3:4" x14ac:dyDescent="0.25">
      <c r="C691" s="36"/>
      <c r="D691" s="36"/>
    </row>
    <row r="692" spans="3:4" x14ac:dyDescent="0.25">
      <c r="C692" s="36"/>
      <c r="D692" s="36"/>
    </row>
    <row r="693" spans="3:4" x14ac:dyDescent="0.25">
      <c r="C693" s="36"/>
      <c r="D693" s="36"/>
    </row>
    <row r="694" spans="3:4" x14ac:dyDescent="0.25">
      <c r="C694" s="36"/>
      <c r="D694" s="36"/>
    </row>
    <row r="695" spans="3:4" x14ac:dyDescent="0.25">
      <c r="C695" s="36"/>
      <c r="D695" s="36"/>
    </row>
    <row r="696" spans="3:4" x14ac:dyDescent="0.25">
      <c r="C696" s="36"/>
      <c r="D696" s="36"/>
    </row>
    <row r="697" spans="3:4" x14ac:dyDescent="0.25">
      <c r="C697" s="36"/>
      <c r="D697" s="36"/>
    </row>
    <row r="698" spans="3:4" x14ac:dyDescent="0.25">
      <c r="C698" s="36"/>
      <c r="D698" s="36"/>
    </row>
    <row r="699" spans="3:4" x14ac:dyDescent="0.25">
      <c r="C699" s="36"/>
      <c r="D699" s="36"/>
    </row>
    <row r="700" spans="3:4" x14ac:dyDescent="0.25">
      <c r="C700" s="36"/>
      <c r="D700" s="36"/>
    </row>
    <row r="701" spans="3:4" x14ac:dyDescent="0.25">
      <c r="C701" s="36"/>
      <c r="D701" s="36"/>
    </row>
    <row r="702" spans="3:4" x14ac:dyDescent="0.25">
      <c r="C702" s="36"/>
      <c r="D702" s="36"/>
    </row>
    <row r="703" spans="3:4" x14ac:dyDescent="0.25">
      <c r="C703" s="36"/>
      <c r="D703" s="36"/>
    </row>
    <row r="704" spans="3:4" x14ac:dyDescent="0.25">
      <c r="C704" s="36"/>
      <c r="D704" s="36"/>
    </row>
    <row r="705" spans="3:4" x14ac:dyDescent="0.25">
      <c r="C705" s="36"/>
      <c r="D705" s="36"/>
    </row>
    <row r="706" spans="3:4" x14ac:dyDescent="0.25">
      <c r="C706" s="36"/>
      <c r="D706" s="36"/>
    </row>
    <row r="707" spans="3:4" x14ac:dyDescent="0.25">
      <c r="C707" s="36"/>
      <c r="D707" s="36"/>
    </row>
    <row r="708" spans="3:4" x14ac:dyDescent="0.25">
      <c r="C708" s="36"/>
      <c r="D708" s="36"/>
    </row>
    <row r="709" spans="3:4" x14ac:dyDescent="0.25">
      <c r="C709" s="36"/>
      <c r="D709" s="36"/>
    </row>
    <row r="710" spans="3:4" x14ac:dyDescent="0.25">
      <c r="C710" s="36"/>
      <c r="D710" s="36"/>
    </row>
    <row r="711" spans="3:4" x14ac:dyDescent="0.25">
      <c r="C711" s="36"/>
      <c r="D711" s="36"/>
    </row>
    <row r="712" spans="3:4" x14ac:dyDescent="0.25">
      <c r="C712" s="36"/>
      <c r="D712" s="36"/>
    </row>
    <row r="713" spans="3:4" x14ac:dyDescent="0.25">
      <c r="C713" s="36"/>
      <c r="D713" s="36"/>
    </row>
    <row r="714" spans="3:4" x14ac:dyDescent="0.25">
      <c r="C714" s="36"/>
      <c r="D714" s="36"/>
    </row>
    <row r="715" spans="3:4" x14ac:dyDescent="0.25">
      <c r="C715" s="36"/>
      <c r="D715" s="36"/>
    </row>
    <row r="716" spans="3:4" x14ac:dyDescent="0.25">
      <c r="C716" s="36"/>
      <c r="D716" s="36"/>
    </row>
    <row r="717" spans="3:4" x14ac:dyDescent="0.25">
      <c r="C717" s="36"/>
      <c r="D717" s="36"/>
    </row>
    <row r="718" spans="3:4" x14ac:dyDescent="0.25">
      <c r="C718" s="36"/>
      <c r="D718" s="36"/>
    </row>
    <row r="719" spans="3:4" x14ac:dyDescent="0.25">
      <c r="C719" s="36"/>
      <c r="D719" s="36"/>
    </row>
    <row r="720" spans="3:4" x14ac:dyDescent="0.25">
      <c r="C720" s="36"/>
      <c r="D720" s="36"/>
    </row>
    <row r="721" spans="3:4" x14ac:dyDescent="0.25">
      <c r="C721" s="36"/>
      <c r="D721" s="36"/>
    </row>
    <row r="722" spans="3:4" x14ac:dyDescent="0.25">
      <c r="C722" s="36"/>
      <c r="D722" s="36"/>
    </row>
    <row r="723" spans="3:4" x14ac:dyDescent="0.25">
      <c r="C723" s="36"/>
      <c r="D723" s="36"/>
    </row>
    <row r="724" spans="3:4" x14ac:dyDescent="0.25">
      <c r="C724" s="36"/>
      <c r="D724" s="36"/>
    </row>
    <row r="725" spans="3:4" x14ac:dyDescent="0.25">
      <c r="C725" s="36"/>
      <c r="D725" s="36"/>
    </row>
    <row r="726" spans="3:4" x14ac:dyDescent="0.25">
      <c r="C726" s="36"/>
      <c r="D726" s="36"/>
    </row>
    <row r="727" spans="3:4" x14ac:dyDescent="0.25">
      <c r="C727" s="36"/>
      <c r="D727" s="36"/>
    </row>
    <row r="728" spans="3:4" x14ac:dyDescent="0.25">
      <c r="C728" s="36"/>
      <c r="D728" s="36"/>
    </row>
    <row r="729" spans="3:4" x14ac:dyDescent="0.25">
      <c r="C729" s="36"/>
      <c r="D729" s="36"/>
    </row>
    <row r="730" spans="3:4" x14ac:dyDescent="0.25">
      <c r="C730" s="36"/>
      <c r="D730" s="36"/>
    </row>
    <row r="731" spans="3:4" x14ac:dyDescent="0.25">
      <c r="C731" s="36"/>
      <c r="D731" s="36"/>
    </row>
    <row r="732" spans="3:4" x14ac:dyDescent="0.25">
      <c r="C732" s="36"/>
      <c r="D732" s="36"/>
    </row>
    <row r="733" spans="3:4" x14ac:dyDescent="0.25">
      <c r="C733" s="36"/>
      <c r="D733" s="36"/>
    </row>
    <row r="734" spans="3:4" x14ac:dyDescent="0.25">
      <c r="C734" s="36"/>
      <c r="D734" s="36"/>
    </row>
    <row r="735" spans="3:4" x14ac:dyDescent="0.25">
      <c r="C735" s="36"/>
      <c r="D735" s="36"/>
    </row>
    <row r="736" spans="3:4" x14ac:dyDescent="0.25">
      <c r="C736" s="36"/>
      <c r="D736" s="36"/>
    </row>
    <row r="737" spans="3:4" x14ac:dyDescent="0.25">
      <c r="C737" s="36"/>
      <c r="D737" s="36"/>
    </row>
    <row r="738" spans="3:4" x14ac:dyDescent="0.25">
      <c r="C738" s="36"/>
      <c r="D738" s="36"/>
    </row>
    <row r="739" spans="3:4" x14ac:dyDescent="0.25">
      <c r="C739" s="36"/>
      <c r="D739" s="36"/>
    </row>
    <row r="740" spans="3:4" x14ac:dyDescent="0.25">
      <c r="C740" s="36"/>
      <c r="D740" s="36"/>
    </row>
    <row r="741" spans="3:4" x14ac:dyDescent="0.25">
      <c r="C741" s="36"/>
      <c r="D741" s="36"/>
    </row>
    <row r="742" spans="3:4" x14ac:dyDescent="0.25">
      <c r="C742" s="36"/>
      <c r="D742" s="36"/>
    </row>
    <row r="743" spans="3:4" x14ac:dyDescent="0.25">
      <c r="C743" s="36"/>
      <c r="D743" s="36"/>
    </row>
    <row r="744" spans="3:4" x14ac:dyDescent="0.25">
      <c r="C744" s="36"/>
      <c r="D744" s="36"/>
    </row>
    <row r="745" spans="3:4" x14ac:dyDescent="0.25">
      <c r="C745" s="36"/>
      <c r="D745" s="36"/>
    </row>
    <row r="746" spans="3:4" x14ac:dyDescent="0.25">
      <c r="C746" s="36"/>
      <c r="D746" s="36"/>
    </row>
    <row r="747" spans="3:4" x14ac:dyDescent="0.25">
      <c r="C747" s="36"/>
      <c r="D747" s="36"/>
    </row>
    <row r="748" spans="3:4" x14ac:dyDescent="0.25">
      <c r="C748" s="36"/>
      <c r="D748" s="36"/>
    </row>
    <row r="749" spans="3:4" x14ac:dyDescent="0.25">
      <c r="C749" s="36"/>
      <c r="D749" s="36"/>
    </row>
    <row r="750" spans="3:4" x14ac:dyDescent="0.25">
      <c r="C750" s="36"/>
      <c r="D750" s="36"/>
    </row>
    <row r="751" spans="3:4" x14ac:dyDescent="0.25">
      <c r="C751" s="36"/>
      <c r="D751" s="36"/>
    </row>
    <row r="752" spans="3:4" x14ac:dyDescent="0.25">
      <c r="C752" s="36"/>
      <c r="D752" s="36"/>
    </row>
    <row r="753" spans="3:4" x14ac:dyDescent="0.25">
      <c r="C753" s="36"/>
      <c r="D753" s="36"/>
    </row>
    <row r="754" spans="3:4" x14ac:dyDescent="0.25">
      <c r="C754" s="36"/>
      <c r="D754" s="36"/>
    </row>
    <row r="755" spans="3:4" x14ac:dyDescent="0.25">
      <c r="C755" s="36"/>
      <c r="D755" s="36"/>
    </row>
    <row r="756" spans="3:4" x14ac:dyDescent="0.25">
      <c r="C756" s="36"/>
      <c r="D756" s="36"/>
    </row>
    <row r="757" spans="3:4" x14ac:dyDescent="0.25">
      <c r="C757" s="36"/>
      <c r="D757" s="36"/>
    </row>
    <row r="758" spans="3:4" x14ac:dyDescent="0.25">
      <c r="C758" s="36"/>
      <c r="D758" s="36"/>
    </row>
    <row r="759" spans="3:4" x14ac:dyDescent="0.25">
      <c r="C759" s="36"/>
      <c r="D759" s="36"/>
    </row>
    <row r="760" spans="3:4" x14ac:dyDescent="0.25">
      <c r="C760" s="36"/>
      <c r="D760" s="36"/>
    </row>
    <row r="761" spans="3:4" x14ac:dyDescent="0.25">
      <c r="C761" s="36"/>
      <c r="D761" s="36"/>
    </row>
    <row r="762" spans="3:4" x14ac:dyDescent="0.25">
      <c r="C762" s="36"/>
      <c r="D762" s="36"/>
    </row>
    <row r="763" spans="3:4" x14ac:dyDescent="0.25">
      <c r="C763" s="36"/>
      <c r="D763" s="36"/>
    </row>
    <row r="764" spans="3:4" x14ac:dyDescent="0.25">
      <c r="C764" s="36"/>
      <c r="D764" s="36"/>
    </row>
    <row r="765" spans="3:4" x14ac:dyDescent="0.25">
      <c r="C765" s="36"/>
      <c r="D765" s="36"/>
    </row>
    <row r="766" spans="3:4" x14ac:dyDescent="0.25">
      <c r="C766" s="36"/>
      <c r="D766" s="36"/>
    </row>
    <row r="767" spans="3:4" x14ac:dyDescent="0.25">
      <c r="C767" s="36"/>
      <c r="D767" s="36"/>
    </row>
    <row r="768" spans="3:4" x14ac:dyDescent="0.25">
      <c r="C768" s="36"/>
      <c r="D768" s="36"/>
    </row>
    <row r="769" spans="3:4" x14ac:dyDescent="0.25">
      <c r="C769" s="36"/>
      <c r="D769" s="36"/>
    </row>
    <row r="770" spans="3:4" x14ac:dyDescent="0.25">
      <c r="C770" s="36"/>
      <c r="D770" s="36"/>
    </row>
    <row r="771" spans="3:4" x14ac:dyDescent="0.25">
      <c r="C771" s="36"/>
      <c r="D771" s="36"/>
    </row>
    <row r="772" spans="3:4" x14ac:dyDescent="0.25">
      <c r="C772" s="36"/>
      <c r="D772" s="36"/>
    </row>
    <row r="773" spans="3:4" x14ac:dyDescent="0.25">
      <c r="C773" s="36"/>
      <c r="D773" s="36"/>
    </row>
    <row r="774" spans="3:4" x14ac:dyDescent="0.25">
      <c r="C774" s="36"/>
      <c r="D774" s="36"/>
    </row>
    <row r="775" spans="3:4" x14ac:dyDescent="0.25">
      <c r="C775" s="36"/>
      <c r="D775" s="36"/>
    </row>
    <row r="776" spans="3:4" x14ac:dyDescent="0.25">
      <c r="C776" s="36"/>
      <c r="D776" s="36"/>
    </row>
    <row r="777" spans="3:4" x14ac:dyDescent="0.25">
      <c r="C777" s="36"/>
      <c r="D777" s="36"/>
    </row>
    <row r="778" spans="3:4" x14ac:dyDescent="0.25">
      <c r="C778" s="36"/>
      <c r="D778" s="36"/>
    </row>
    <row r="779" spans="3:4" x14ac:dyDescent="0.25">
      <c r="C779" s="36"/>
      <c r="D779" s="36"/>
    </row>
    <row r="780" spans="3:4" x14ac:dyDescent="0.25">
      <c r="C780" s="36"/>
      <c r="D780" s="36"/>
    </row>
    <row r="781" spans="3:4" x14ac:dyDescent="0.25">
      <c r="C781" s="36"/>
      <c r="D781" s="36"/>
    </row>
    <row r="782" spans="3:4" x14ac:dyDescent="0.25">
      <c r="C782" s="36"/>
      <c r="D782" s="36"/>
    </row>
    <row r="783" spans="3:4" x14ac:dyDescent="0.25">
      <c r="C783" s="36"/>
      <c r="D783" s="36"/>
    </row>
    <row r="784" spans="3:4" x14ac:dyDescent="0.25">
      <c r="C784" s="36"/>
      <c r="D784" s="36"/>
    </row>
    <row r="785" spans="3:4" x14ac:dyDescent="0.25">
      <c r="C785" s="36"/>
      <c r="D785" s="36"/>
    </row>
    <row r="786" spans="3:4" x14ac:dyDescent="0.25">
      <c r="C786" s="36"/>
      <c r="D786" s="36"/>
    </row>
    <row r="787" spans="3:4" x14ac:dyDescent="0.25">
      <c r="C787" s="36"/>
      <c r="D787" s="36"/>
    </row>
    <row r="788" spans="3:4" x14ac:dyDescent="0.25">
      <c r="C788" s="36"/>
      <c r="D788" s="36"/>
    </row>
    <row r="789" spans="3:4" x14ac:dyDescent="0.25">
      <c r="C789" s="36"/>
      <c r="D789" s="36"/>
    </row>
    <row r="790" spans="3:4" x14ac:dyDescent="0.25">
      <c r="C790" s="36"/>
      <c r="D790" s="36"/>
    </row>
    <row r="791" spans="3:4" x14ac:dyDescent="0.25">
      <c r="C791" s="36"/>
      <c r="D791" s="36"/>
    </row>
    <row r="792" spans="3:4" x14ac:dyDescent="0.25">
      <c r="C792" s="36"/>
      <c r="D792" s="36"/>
    </row>
    <row r="793" spans="3:4" x14ac:dyDescent="0.25">
      <c r="C793" s="36"/>
      <c r="D793" s="36"/>
    </row>
    <row r="794" spans="3:4" x14ac:dyDescent="0.25">
      <c r="C794" s="36"/>
      <c r="D794" s="36"/>
    </row>
    <row r="795" spans="3:4" x14ac:dyDescent="0.25">
      <c r="C795" s="36"/>
      <c r="D795" s="36"/>
    </row>
    <row r="796" spans="3:4" x14ac:dyDescent="0.25">
      <c r="C796" s="36"/>
      <c r="D796" s="36"/>
    </row>
    <row r="797" spans="3:4" x14ac:dyDescent="0.25">
      <c r="C797" s="36"/>
      <c r="D797" s="36"/>
    </row>
    <row r="798" spans="3:4" x14ac:dyDescent="0.25">
      <c r="C798" s="36"/>
      <c r="D798" s="36"/>
    </row>
    <row r="799" spans="3:4" x14ac:dyDescent="0.25">
      <c r="C799" s="36"/>
      <c r="D799" s="36"/>
    </row>
    <row r="800" spans="3:4" x14ac:dyDescent="0.25">
      <c r="C800" s="36"/>
      <c r="D800" s="36"/>
    </row>
    <row r="801" spans="3:4" x14ac:dyDescent="0.25">
      <c r="C801" s="36"/>
      <c r="D801" s="36"/>
    </row>
    <row r="802" spans="3:4" x14ac:dyDescent="0.25">
      <c r="C802" s="36"/>
      <c r="D802" s="36"/>
    </row>
    <row r="803" spans="3:4" x14ac:dyDescent="0.25">
      <c r="C803" s="36"/>
      <c r="D803" s="36"/>
    </row>
    <row r="804" spans="3:4" x14ac:dyDescent="0.25">
      <c r="C804" s="36"/>
      <c r="D804" s="36"/>
    </row>
    <row r="805" spans="3:4" x14ac:dyDescent="0.25">
      <c r="C805" s="36"/>
      <c r="D805" s="36"/>
    </row>
    <row r="806" spans="3:4" x14ac:dyDescent="0.25">
      <c r="C806" s="36"/>
      <c r="D806" s="36"/>
    </row>
    <row r="807" spans="3:4" x14ac:dyDescent="0.25">
      <c r="C807" s="36"/>
      <c r="D807" s="36"/>
    </row>
    <row r="808" spans="3:4" x14ac:dyDescent="0.25">
      <c r="C808" s="36"/>
      <c r="D808" s="36"/>
    </row>
    <row r="809" spans="3:4" x14ac:dyDescent="0.25">
      <c r="C809" s="36"/>
      <c r="D809" s="36"/>
    </row>
    <row r="810" spans="3:4" x14ac:dyDescent="0.25">
      <c r="C810" s="36"/>
      <c r="D810" s="36"/>
    </row>
    <row r="811" spans="3:4" x14ac:dyDescent="0.25">
      <c r="C811" s="36"/>
      <c r="D811" s="36"/>
    </row>
    <row r="812" spans="3:4" x14ac:dyDescent="0.25">
      <c r="C812" s="36"/>
      <c r="D812" s="36"/>
    </row>
    <row r="813" spans="3:4" x14ac:dyDescent="0.25">
      <c r="C813" s="36"/>
      <c r="D813" s="36"/>
    </row>
    <row r="814" spans="3:4" x14ac:dyDescent="0.25">
      <c r="C814" s="36"/>
      <c r="D814" s="36"/>
    </row>
    <row r="815" spans="3:4" x14ac:dyDescent="0.25">
      <c r="C815" s="36"/>
      <c r="D815" s="36"/>
    </row>
    <row r="816" spans="3:4" x14ac:dyDescent="0.25">
      <c r="C816" s="36"/>
      <c r="D816" s="36"/>
    </row>
    <row r="817" spans="3:4" x14ac:dyDescent="0.25">
      <c r="C817" s="36"/>
      <c r="D817" s="36"/>
    </row>
    <row r="818" spans="3:4" x14ac:dyDescent="0.25">
      <c r="C818" s="36"/>
      <c r="D818" s="36"/>
    </row>
    <row r="819" spans="3:4" x14ac:dyDescent="0.25">
      <c r="C819" s="36"/>
      <c r="D819" s="36"/>
    </row>
    <row r="820" spans="3:4" x14ac:dyDescent="0.25">
      <c r="C820" s="36"/>
      <c r="D820" s="36"/>
    </row>
    <row r="821" spans="3:4" x14ac:dyDescent="0.25">
      <c r="C821" s="36"/>
      <c r="D821" s="36"/>
    </row>
    <row r="822" spans="3:4" x14ac:dyDescent="0.25">
      <c r="C822" s="36"/>
      <c r="D822" s="36"/>
    </row>
    <row r="823" spans="3:4" x14ac:dyDescent="0.25">
      <c r="C823" s="36"/>
      <c r="D823" s="36"/>
    </row>
    <row r="824" spans="3:4" x14ac:dyDescent="0.25">
      <c r="C824" s="36"/>
      <c r="D824" s="36"/>
    </row>
    <row r="825" spans="3:4" x14ac:dyDescent="0.25">
      <c r="C825" s="36"/>
      <c r="D825" s="36"/>
    </row>
    <row r="826" spans="3:4" x14ac:dyDescent="0.25">
      <c r="C826" s="36"/>
      <c r="D826" s="36"/>
    </row>
    <row r="827" spans="3:4" x14ac:dyDescent="0.25">
      <c r="C827" s="36"/>
      <c r="D827" s="36"/>
    </row>
    <row r="828" spans="3:4" x14ac:dyDescent="0.25">
      <c r="C828" s="36"/>
      <c r="D828" s="36"/>
    </row>
    <row r="829" spans="3:4" x14ac:dyDescent="0.25">
      <c r="C829" s="36"/>
      <c r="D829" s="36"/>
    </row>
    <row r="830" spans="3:4" x14ac:dyDescent="0.25">
      <c r="C830" s="36"/>
      <c r="D830" s="36"/>
    </row>
    <row r="831" spans="3:4" x14ac:dyDescent="0.25">
      <c r="C831" s="36"/>
      <c r="D831" s="36"/>
    </row>
    <row r="832" spans="3:4" x14ac:dyDescent="0.25">
      <c r="C832" s="36"/>
      <c r="D832" s="36"/>
    </row>
    <row r="833" spans="3:4" x14ac:dyDescent="0.25">
      <c r="C833" s="36"/>
      <c r="D833" s="36"/>
    </row>
    <row r="834" spans="3:4" x14ac:dyDescent="0.25">
      <c r="C834" s="36"/>
      <c r="D834" s="36"/>
    </row>
    <row r="835" spans="3:4" x14ac:dyDescent="0.25">
      <c r="C835" s="36"/>
      <c r="D835" s="36"/>
    </row>
    <row r="836" spans="3:4" x14ac:dyDescent="0.25">
      <c r="C836" s="36"/>
      <c r="D836" s="36"/>
    </row>
    <row r="837" spans="3:4" x14ac:dyDescent="0.25">
      <c r="C837" s="36"/>
      <c r="D837" s="36"/>
    </row>
    <row r="838" spans="3:4" x14ac:dyDescent="0.25">
      <c r="C838" s="36"/>
      <c r="D838" s="36"/>
    </row>
    <row r="839" spans="3:4" x14ac:dyDescent="0.25">
      <c r="C839" s="36"/>
      <c r="D839" s="36"/>
    </row>
    <row r="840" spans="3:4" x14ac:dyDescent="0.25">
      <c r="C840" s="36"/>
      <c r="D840" s="36"/>
    </row>
    <row r="841" spans="3:4" x14ac:dyDescent="0.25">
      <c r="C841" s="36"/>
      <c r="D841" s="36"/>
    </row>
    <row r="842" spans="3:4" x14ac:dyDescent="0.25">
      <c r="C842" s="36"/>
      <c r="D842" s="36"/>
    </row>
    <row r="843" spans="3:4" x14ac:dyDescent="0.25">
      <c r="C843" s="36"/>
      <c r="D843" s="36"/>
    </row>
    <row r="844" spans="3:4" x14ac:dyDescent="0.25">
      <c r="C844" s="36"/>
      <c r="D844" s="36"/>
    </row>
    <row r="845" spans="3:4" x14ac:dyDescent="0.25">
      <c r="C845" s="36"/>
      <c r="D845" s="36"/>
    </row>
    <row r="846" spans="3:4" x14ac:dyDescent="0.25">
      <c r="C846" s="36"/>
      <c r="D846" s="36"/>
    </row>
    <row r="847" spans="3:4" x14ac:dyDescent="0.25">
      <c r="C847" s="36"/>
      <c r="D847" s="36"/>
    </row>
    <row r="848" spans="3:4" x14ac:dyDescent="0.25">
      <c r="C848" s="36"/>
      <c r="D848" s="36"/>
    </row>
    <row r="849" spans="3:4" x14ac:dyDescent="0.25">
      <c r="C849" s="36"/>
      <c r="D849" s="36"/>
    </row>
    <row r="850" spans="3:4" x14ac:dyDescent="0.25">
      <c r="C850" s="36"/>
      <c r="D850" s="36"/>
    </row>
    <row r="851" spans="3:4" x14ac:dyDescent="0.25">
      <c r="C851" s="36"/>
      <c r="D851" s="36"/>
    </row>
    <row r="852" spans="3:4" x14ac:dyDescent="0.25">
      <c r="C852" s="36"/>
      <c r="D852" s="36"/>
    </row>
    <row r="853" spans="3:4" x14ac:dyDescent="0.25">
      <c r="C853" s="36"/>
      <c r="D853" s="36"/>
    </row>
    <row r="854" spans="3:4" x14ac:dyDescent="0.25">
      <c r="C854" s="36"/>
      <c r="D854" s="36"/>
    </row>
    <row r="855" spans="3:4" x14ac:dyDescent="0.25">
      <c r="C855" s="36"/>
      <c r="D855" s="36"/>
    </row>
    <row r="856" spans="3:4" x14ac:dyDescent="0.25">
      <c r="C856" s="36"/>
      <c r="D856" s="36"/>
    </row>
    <row r="857" spans="3:4" x14ac:dyDescent="0.25">
      <c r="C857" s="36"/>
      <c r="D857" s="36"/>
    </row>
    <row r="858" spans="3:4" x14ac:dyDescent="0.25">
      <c r="C858" s="36"/>
      <c r="D858" s="36"/>
    </row>
    <row r="859" spans="3:4" x14ac:dyDescent="0.25">
      <c r="C859" s="36"/>
      <c r="D859" s="36"/>
    </row>
    <row r="860" spans="3:4" x14ac:dyDescent="0.25">
      <c r="C860" s="36"/>
      <c r="D860" s="36"/>
    </row>
    <row r="861" spans="3:4" x14ac:dyDescent="0.25">
      <c r="C861" s="36"/>
      <c r="D861" s="36"/>
    </row>
    <row r="862" spans="3:4" x14ac:dyDescent="0.25">
      <c r="C862" s="36"/>
      <c r="D862" s="36"/>
    </row>
    <row r="863" spans="3:4" x14ac:dyDescent="0.25">
      <c r="C863" s="36"/>
      <c r="D863" s="36"/>
    </row>
    <row r="864" spans="3:4" x14ac:dyDescent="0.25">
      <c r="C864" s="36"/>
      <c r="D864" s="36"/>
    </row>
    <row r="865" spans="3:4" x14ac:dyDescent="0.25">
      <c r="C865" s="36"/>
      <c r="D865" s="36"/>
    </row>
    <row r="866" spans="3:4" x14ac:dyDescent="0.25">
      <c r="C866" s="36"/>
      <c r="D866" s="36"/>
    </row>
    <row r="867" spans="3:4" x14ac:dyDescent="0.25">
      <c r="C867" s="36"/>
      <c r="D867" s="36"/>
    </row>
    <row r="868" spans="3:4" x14ac:dyDescent="0.25">
      <c r="C868" s="36"/>
      <c r="D868" s="36"/>
    </row>
    <row r="869" spans="3:4" x14ac:dyDescent="0.25">
      <c r="C869" s="36"/>
      <c r="D869" s="36"/>
    </row>
    <row r="870" spans="3:4" x14ac:dyDescent="0.25">
      <c r="C870" s="36"/>
      <c r="D870" s="36"/>
    </row>
    <row r="871" spans="3:4" x14ac:dyDescent="0.25">
      <c r="C871" s="36"/>
      <c r="D871" s="36"/>
    </row>
    <row r="872" spans="3:4" x14ac:dyDescent="0.25">
      <c r="C872" s="36"/>
      <c r="D872" s="36"/>
    </row>
    <row r="873" spans="3:4" x14ac:dyDescent="0.25">
      <c r="C873" s="36"/>
      <c r="D873" s="36"/>
    </row>
    <row r="874" spans="3:4" x14ac:dyDescent="0.25">
      <c r="C874" s="36"/>
      <c r="D874" s="36"/>
    </row>
    <row r="875" spans="3:4" x14ac:dyDescent="0.25">
      <c r="C875" s="36"/>
      <c r="D875" s="36"/>
    </row>
    <row r="876" spans="3:4" x14ac:dyDescent="0.25">
      <c r="C876" s="36"/>
      <c r="D876" s="36"/>
    </row>
    <row r="877" spans="3:4" x14ac:dyDescent="0.25">
      <c r="C877" s="36"/>
      <c r="D877" s="36"/>
    </row>
    <row r="878" spans="3:4" x14ac:dyDescent="0.25">
      <c r="C878" s="36"/>
      <c r="D878" s="36"/>
    </row>
    <row r="879" spans="3:4" x14ac:dyDescent="0.25">
      <c r="C879" s="36"/>
      <c r="D879" s="36"/>
    </row>
    <row r="880" spans="3:4" x14ac:dyDescent="0.25">
      <c r="C880" s="36"/>
      <c r="D880" s="36"/>
    </row>
    <row r="881" spans="3:4" x14ac:dyDescent="0.25">
      <c r="C881" s="36"/>
      <c r="D881" s="36"/>
    </row>
    <row r="882" spans="3:4" x14ac:dyDescent="0.25">
      <c r="C882" s="36"/>
      <c r="D882" s="36"/>
    </row>
    <row r="883" spans="3:4" x14ac:dyDescent="0.25">
      <c r="C883" s="36"/>
      <c r="D883" s="36"/>
    </row>
    <row r="884" spans="3:4" x14ac:dyDescent="0.25">
      <c r="C884" s="36"/>
      <c r="D884" s="36"/>
    </row>
    <row r="885" spans="3:4" x14ac:dyDescent="0.25">
      <c r="C885" s="36"/>
      <c r="D885" s="36"/>
    </row>
    <row r="886" spans="3:4" x14ac:dyDescent="0.25">
      <c r="C886" s="36"/>
      <c r="D886" s="36"/>
    </row>
    <row r="887" spans="3:4" x14ac:dyDescent="0.25">
      <c r="C887" s="36"/>
      <c r="D887" s="36"/>
    </row>
    <row r="888" spans="3:4" x14ac:dyDescent="0.25">
      <c r="C888" s="36"/>
      <c r="D888" s="36"/>
    </row>
    <row r="889" spans="3:4" x14ac:dyDescent="0.25">
      <c r="C889" s="36"/>
      <c r="D889" s="36"/>
    </row>
    <row r="890" spans="3:4" x14ac:dyDescent="0.25">
      <c r="C890" s="36"/>
      <c r="D890" s="36"/>
    </row>
    <row r="891" spans="3:4" x14ac:dyDescent="0.25">
      <c r="C891" s="36"/>
      <c r="D891" s="36"/>
    </row>
    <row r="892" spans="3:4" x14ac:dyDescent="0.25">
      <c r="C892" s="36"/>
      <c r="D892" s="36"/>
    </row>
    <row r="893" spans="3:4" x14ac:dyDescent="0.25">
      <c r="C893" s="36"/>
      <c r="D893" s="36"/>
    </row>
    <row r="894" spans="3:4" x14ac:dyDescent="0.25">
      <c r="C894" s="36"/>
      <c r="D894" s="36"/>
    </row>
    <row r="895" spans="3:4" x14ac:dyDescent="0.25">
      <c r="C895" s="36"/>
      <c r="D895" s="36"/>
    </row>
    <row r="896" spans="3:4" x14ac:dyDescent="0.25">
      <c r="C896" s="36"/>
      <c r="D896" s="36"/>
    </row>
    <row r="897" spans="3:4" x14ac:dyDescent="0.25">
      <c r="C897" s="36"/>
      <c r="D897" s="36"/>
    </row>
    <row r="898" spans="3:4" x14ac:dyDescent="0.25">
      <c r="C898" s="36"/>
      <c r="D898" s="36"/>
    </row>
    <row r="899" spans="3:4" x14ac:dyDescent="0.25">
      <c r="C899" s="36"/>
      <c r="D899" s="36"/>
    </row>
    <row r="900" spans="3:4" x14ac:dyDescent="0.25">
      <c r="C900" s="36"/>
      <c r="D900" s="36"/>
    </row>
    <row r="901" spans="3:4" x14ac:dyDescent="0.25">
      <c r="C901" s="36"/>
      <c r="D901" s="36"/>
    </row>
    <row r="902" spans="3:4" x14ac:dyDescent="0.25">
      <c r="C902" s="36"/>
      <c r="D902" s="36"/>
    </row>
    <row r="903" spans="3:4" x14ac:dyDescent="0.25">
      <c r="C903" s="36"/>
      <c r="D903" s="36"/>
    </row>
    <row r="904" spans="3:4" x14ac:dyDescent="0.25">
      <c r="C904" s="36"/>
      <c r="D904" s="36"/>
    </row>
    <row r="905" spans="3:4" x14ac:dyDescent="0.25">
      <c r="C905" s="36"/>
      <c r="D905" s="36"/>
    </row>
    <row r="906" spans="3:4" x14ac:dyDescent="0.25">
      <c r="C906" s="36"/>
      <c r="D906" s="36"/>
    </row>
    <row r="907" spans="3:4" x14ac:dyDescent="0.25">
      <c r="C907" s="36"/>
      <c r="D907" s="36"/>
    </row>
    <row r="908" spans="3:4" x14ac:dyDescent="0.25">
      <c r="C908" s="36"/>
      <c r="D908" s="36"/>
    </row>
    <row r="909" spans="3:4" x14ac:dyDescent="0.25">
      <c r="C909" s="36"/>
      <c r="D909" s="36"/>
    </row>
    <row r="910" spans="3:4" x14ac:dyDescent="0.25">
      <c r="C910" s="36"/>
      <c r="D910" s="36"/>
    </row>
    <row r="911" spans="3:4" x14ac:dyDescent="0.25">
      <c r="C911" s="36"/>
      <c r="D911" s="36"/>
    </row>
    <row r="912" spans="3:4" x14ac:dyDescent="0.25">
      <c r="C912" s="36"/>
      <c r="D912" s="36"/>
    </row>
    <row r="913" spans="3:4" x14ac:dyDescent="0.25">
      <c r="C913" s="36"/>
      <c r="D913" s="36"/>
    </row>
    <row r="914" spans="3:4" x14ac:dyDescent="0.25">
      <c r="C914" s="36"/>
      <c r="D914" s="36"/>
    </row>
    <row r="915" spans="3:4" x14ac:dyDescent="0.25">
      <c r="C915" s="36"/>
      <c r="D915" s="36"/>
    </row>
    <row r="916" spans="3:4" x14ac:dyDescent="0.25">
      <c r="C916" s="36"/>
      <c r="D916" s="36"/>
    </row>
    <row r="917" spans="3:4" x14ac:dyDescent="0.25">
      <c r="C917" s="36"/>
      <c r="D917" s="36"/>
    </row>
    <row r="918" spans="3:4" x14ac:dyDescent="0.25">
      <c r="C918" s="36"/>
      <c r="D918" s="36"/>
    </row>
    <row r="919" spans="3:4" x14ac:dyDescent="0.25">
      <c r="C919" s="36"/>
      <c r="D919" s="36"/>
    </row>
    <row r="920" spans="3:4" x14ac:dyDescent="0.25">
      <c r="C920" s="36"/>
      <c r="D920" s="36"/>
    </row>
    <row r="921" spans="3:4" x14ac:dyDescent="0.25">
      <c r="C921" s="36"/>
      <c r="D921" s="36"/>
    </row>
    <row r="922" spans="3:4" x14ac:dyDescent="0.25">
      <c r="C922" s="36"/>
      <c r="D922" s="36"/>
    </row>
    <row r="923" spans="3:4" x14ac:dyDescent="0.25">
      <c r="C923" s="36"/>
      <c r="D923" s="36"/>
    </row>
    <row r="924" spans="3:4" x14ac:dyDescent="0.25">
      <c r="C924" s="36"/>
      <c r="D924" s="36"/>
    </row>
    <row r="925" spans="3:4" x14ac:dyDescent="0.25">
      <c r="C925" s="36"/>
      <c r="D925" s="36"/>
    </row>
    <row r="926" spans="3:4" x14ac:dyDescent="0.25">
      <c r="C926" s="36"/>
      <c r="D926" s="36"/>
    </row>
    <row r="927" spans="3:4" x14ac:dyDescent="0.25">
      <c r="C927" s="36"/>
      <c r="D927" s="36"/>
    </row>
    <row r="928" spans="3:4" x14ac:dyDescent="0.25">
      <c r="C928" s="36"/>
      <c r="D928" s="36"/>
    </row>
    <row r="929" spans="3:4" x14ac:dyDescent="0.25">
      <c r="C929" s="36"/>
      <c r="D929" s="36"/>
    </row>
    <row r="930" spans="3:4" x14ac:dyDescent="0.25">
      <c r="C930" s="36"/>
      <c r="D930" s="36"/>
    </row>
    <row r="931" spans="3:4" x14ac:dyDescent="0.25">
      <c r="C931" s="36"/>
      <c r="D931" s="36"/>
    </row>
    <row r="932" spans="3:4" x14ac:dyDescent="0.25">
      <c r="C932" s="36"/>
      <c r="D932" s="36"/>
    </row>
    <row r="933" spans="3:4" x14ac:dyDescent="0.25">
      <c r="C933" s="36"/>
      <c r="D933" s="36"/>
    </row>
    <row r="934" spans="3:4" x14ac:dyDescent="0.25">
      <c r="C934" s="36"/>
      <c r="D934" s="36"/>
    </row>
    <row r="935" spans="3:4" x14ac:dyDescent="0.25">
      <c r="C935" s="36"/>
      <c r="D935" s="36"/>
    </row>
    <row r="936" spans="3:4" x14ac:dyDescent="0.25">
      <c r="C936" s="36"/>
      <c r="D936" s="36"/>
    </row>
    <row r="937" spans="3:4" x14ac:dyDescent="0.25">
      <c r="C937" s="36"/>
      <c r="D937" s="36"/>
    </row>
    <row r="938" spans="3:4" x14ac:dyDescent="0.25">
      <c r="C938" s="36"/>
      <c r="D938" s="36"/>
    </row>
    <row r="939" spans="3:4" x14ac:dyDescent="0.25">
      <c r="C939" s="36"/>
      <c r="D939" s="36"/>
    </row>
    <row r="940" spans="3:4" x14ac:dyDescent="0.25">
      <c r="C940" s="36"/>
      <c r="D940" s="36"/>
    </row>
    <row r="941" spans="3:4" x14ac:dyDescent="0.25">
      <c r="C941" s="36"/>
      <c r="D941" s="36"/>
    </row>
    <row r="942" spans="3:4" x14ac:dyDescent="0.25">
      <c r="C942" s="36"/>
      <c r="D942" s="36"/>
    </row>
    <row r="943" spans="3:4" x14ac:dyDescent="0.25">
      <c r="C943" s="36"/>
      <c r="D943" s="36"/>
    </row>
    <row r="944" spans="3:4" x14ac:dyDescent="0.25">
      <c r="C944" s="36"/>
      <c r="D944" s="36"/>
    </row>
    <row r="945" spans="3:4" x14ac:dyDescent="0.25">
      <c r="C945" s="36"/>
      <c r="D945" s="36"/>
    </row>
    <row r="946" spans="3:4" x14ac:dyDescent="0.25">
      <c r="C946" s="36"/>
      <c r="D946" s="36"/>
    </row>
    <row r="947" spans="3:4" x14ac:dyDescent="0.25">
      <c r="C947" s="36"/>
      <c r="D947" s="36"/>
    </row>
    <row r="948" spans="3:4" x14ac:dyDescent="0.25">
      <c r="C948" s="36"/>
      <c r="D948" s="36"/>
    </row>
    <row r="949" spans="3:4" x14ac:dyDescent="0.25">
      <c r="C949" s="36"/>
      <c r="D949" s="36"/>
    </row>
    <row r="950" spans="3:4" x14ac:dyDescent="0.25">
      <c r="C950" s="36"/>
      <c r="D950" s="36"/>
    </row>
    <row r="951" spans="3:4" x14ac:dyDescent="0.25">
      <c r="C951" s="36"/>
      <c r="D951" s="36"/>
    </row>
    <row r="952" spans="3:4" x14ac:dyDescent="0.25">
      <c r="C952" s="36"/>
      <c r="D952" s="36"/>
    </row>
    <row r="953" spans="3:4" x14ac:dyDescent="0.25">
      <c r="C953" s="36"/>
      <c r="D953" s="36"/>
    </row>
    <row r="954" spans="3:4" x14ac:dyDescent="0.25">
      <c r="C954" s="36"/>
      <c r="D954" s="36"/>
    </row>
    <row r="955" spans="3:4" x14ac:dyDescent="0.25">
      <c r="C955" s="36"/>
      <c r="D955" s="36"/>
    </row>
    <row r="956" spans="3:4" x14ac:dyDescent="0.25">
      <c r="C956" s="36"/>
      <c r="D956" s="36"/>
    </row>
    <row r="957" spans="3:4" x14ac:dyDescent="0.25">
      <c r="C957" s="36"/>
      <c r="D957" s="36"/>
    </row>
    <row r="958" spans="3:4" x14ac:dyDescent="0.25">
      <c r="C958" s="36"/>
      <c r="D958" s="36"/>
    </row>
    <row r="959" spans="3:4" x14ac:dyDescent="0.25">
      <c r="C959" s="36"/>
      <c r="D959" s="36"/>
    </row>
    <row r="960" spans="3:4" x14ac:dyDescent="0.25">
      <c r="C960" s="36"/>
      <c r="D960" s="36"/>
    </row>
    <row r="961" spans="3:4" x14ac:dyDescent="0.25">
      <c r="C961" s="36"/>
      <c r="D961" s="36"/>
    </row>
    <row r="962" spans="3:4" x14ac:dyDescent="0.25">
      <c r="C962" s="36"/>
      <c r="D962" s="36"/>
    </row>
    <row r="963" spans="3:4" x14ac:dyDescent="0.25">
      <c r="C963" s="36"/>
      <c r="D963" s="36"/>
    </row>
    <row r="964" spans="3:4" x14ac:dyDescent="0.25">
      <c r="C964" s="36"/>
      <c r="D964" s="36"/>
    </row>
    <row r="965" spans="3:4" x14ac:dyDescent="0.25">
      <c r="C965" s="36"/>
      <c r="D965" s="36"/>
    </row>
    <row r="966" spans="3:4" x14ac:dyDescent="0.25">
      <c r="C966" s="36"/>
      <c r="D966" s="36"/>
    </row>
    <row r="967" spans="3:4" x14ac:dyDescent="0.25">
      <c r="C967" s="36"/>
      <c r="D967" s="36"/>
    </row>
    <row r="968" spans="3:4" x14ac:dyDescent="0.25">
      <c r="C968" s="36"/>
      <c r="D968" s="36"/>
    </row>
    <row r="969" spans="3:4" x14ac:dyDescent="0.25">
      <c r="C969" s="36"/>
      <c r="D969" s="36"/>
    </row>
    <row r="970" spans="3:4" x14ac:dyDescent="0.25">
      <c r="C970" s="36"/>
      <c r="D970" s="36"/>
    </row>
    <row r="971" spans="3:4" x14ac:dyDescent="0.25">
      <c r="C971" s="36"/>
      <c r="D971" s="36"/>
    </row>
    <row r="972" spans="3:4" x14ac:dyDescent="0.25">
      <c r="C972" s="36"/>
      <c r="D972" s="36"/>
    </row>
    <row r="973" spans="3:4" x14ac:dyDescent="0.25">
      <c r="C973" s="36"/>
      <c r="D973" s="36"/>
    </row>
    <row r="974" spans="3:4" x14ac:dyDescent="0.25">
      <c r="C974" s="36"/>
      <c r="D974" s="36"/>
    </row>
    <row r="975" spans="3:4" x14ac:dyDescent="0.25">
      <c r="C975" s="36"/>
      <c r="D975" s="36"/>
    </row>
    <row r="976" spans="3:4" x14ac:dyDescent="0.25">
      <c r="C976" s="36"/>
      <c r="D976" s="36"/>
    </row>
    <row r="977" spans="3:4" x14ac:dyDescent="0.25">
      <c r="C977" s="36"/>
      <c r="D977" s="36"/>
    </row>
    <row r="978" spans="3:4" x14ac:dyDescent="0.25">
      <c r="C978" s="36"/>
      <c r="D978" s="36"/>
    </row>
    <row r="979" spans="3:4" x14ac:dyDescent="0.25">
      <c r="C979" s="36"/>
      <c r="D979" s="36"/>
    </row>
    <row r="980" spans="3:4" x14ac:dyDescent="0.25">
      <c r="C980" s="36"/>
      <c r="D980" s="36"/>
    </row>
    <row r="981" spans="3:4" x14ac:dyDescent="0.25">
      <c r="C981" s="36"/>
      <c r="D981" s="36"/>
    </row>
    <row r="982" spans="3:4" x14ac:dyDescent="0.25">
      <c r="C982" s="36"/>
      <c r="D982" s="36"/>
    </row>
    <row r="983" spans="3:4" x14ac:dyDescent="0.25">
      <c r="C983" s="36"/>
      <c r="D983" s="36"/>
    </row>
    <row r="984" spans="3:4" x14ac:dyDescent="0.25">
      <c r="C984" s="36"/>
      <c r="D984" s="36"/>
    </row>
    <row r="985" spans="3:4" x14ac:dyDescent="0.25">
      <c r="C985" s="36"/>
      <c r="D985" s="36"/>
    </row>
    <row r="986" spans="3:4" x14ac:dyDescent="0.25">
      <c r="C986" s="36"/>
      <c r="D986" s="36"/>
    </row>
    <row r="987" spans="3:4" x14ac:dyDescent="0.25">
      <c r="C987" s="36"/>
      <c r="D987" s="36"/>
    </row>
    <row r="988" spans="3:4" x14ac:dyDescent="0.25">
      <c r="C988" s="36"/>
      <c r="D988" s="36"/>
    </row>
    <row r="989" spans="3:4" x14ac:dyDescent="0.25">
      <c r="C989" s="36"/>
      <c r="D989" s="36"/>
    </row>
    <row r="990" spans="3:4" x14ac:dyDescent="0.25">
      <c r="C990" s="36"/>
      <c r="D990" s="36"/>
    </row>
    <row r="991" spans="3:4" x14ac:dyDescent="0.25">
      <c r="C991" s="36"/>
      <c r="D991" s="36"/>
    </row>
    <row r="992" spans="3:4" x14ac:dyDescent="0.25">
      <c r="C992" s="36"/>
      <c r="D992" s="36"/>
    </row>
    <row r="993" spans="3:4" x14ac:dyDescent="0.25">
      <c r="C993" s="36"/>
      <c r="D993" s="36"/>
    </row>
    <row r="994" spans="3:4" x14ac:dyDescent="0.25">
      <c r="C994" s="36"/>
      <c r="D994" s="36"/>
    </row>
    <row r="995" spans="3:4" x14ac:dyDescent="0.25">
      <c r="C995" s="36"/>
      <c r="D995" s="36"/>
    </row>
    <row r="996" spans="3:4" x14ac:dyDescent="0.25">
      <c r="C996" s="36"/>
      <c r="D996" s="36"/>
    </row>
    <row r="997" spans="3:4" x14ac:dyDescent="0.25">
      <c r="C997" s="36"/>
      <c r="D997" s="36"/>
    </row>
    <row r="998" spans="3:4" x14ac:dyDescent="0.25">
      <c r="C998" s="36"/>
      <c r="D998" s="36"/>
    </row>
    <row r="999" spans="3:4" x14ac:dyDescent="0.25">
      <c r="C999" s="36"/>
      <c r="D999" s="36"/>
    </row>
    <row r="1000" spans="3:4" x14ac:dyDescent="0.25">
      <c r="C1000" s="36"/>
      <c r="D1000" s="36"/>
    </row>
    <row r="1001" spans="3:4" x14ac:dyDescent="0.25">
      <c r="C1001" s="36"/>
      <c r="D1001" s="36"/>
    </row>
    <row r="1002" spans="3:4" x14ac:dyDescent="0.25">
      <c r="C1002" s="36"/>
      <c r="D1002" s="36"/>
    </row>
    <row r="1003" spans="3:4" x14ac:dyDescent="0.25">
      <c r="C1003" s="36"/>
      <c r="D1003" s="36"/>
    </row>
    <row r="1004" spans="3:4" x14ac:dyDescent="0.25">
      <c r="C1004" s="36"/>
      <c r="D1004" s="36"/>
    </row>
    <row r="1005" spans="3:4" x14ac:dyDescent="0.25">
      <c r="C1005" s="36"/>
      <c r="D1005" s="36"/>
    </row>
    <row r="1006" spans="3:4" x14ac:dyDescent="0.25">
      <c r="C1006" s="36"/>
      <c r="D1006" s="36"/>
    </row>
    <row r="1007" spans="3:4" x14ac:dyDescent="0.25">
      <c r="C1007" s="36"/>
      <c r="D1007" s="36"/>
    </row>
    <row r="1008" spans="3:4" x14ac:dyDescent="0.25">
      <c r="C1008" s="36"/>
      <c r="D1008" s="36"/>
    </row>
    <row r="1009" spans="3:4" x14ac:dyDescent="0.25">
      <c r="C1009" s="36"/>
      <c r="D1009" s="36"/>
    </row>
    <row r="1010" spans="3:4" x14ac:dyDescent="0.25">
      <c r="C1010" s="36"/>
      <c r="D1010" s="36"/>
    </row>
    <row r="1011" spans="3:4" x14ac:dyDescent="0.25">
      <c r="C1011" s="36"/>
      <c r="D1011" s="36"/>
    </row>
    <row r="1012" spans="3:4" x14ac:dyDescent="0.25">
      <c r="C1012" s="36"/>
      <c r="D1012" s="36"/>
    </row>
    <row r="1013" spans="3:4" x14ac:dyDescent="0.25">
      <c r="C1013" s="36"/>
      <c r="D1013" s="36"/>
    </row>
    <row r="1014" spans="3:4" x14ac:dyDescent="0.25">
      <c r="C1014" s="36"/>
      <c r="D1014" s="36"/>
    </row>
    <row r="1015" spans="3:4" x14ac:dyDescent="0.25">
      <c r="C1015" s="36"/>
      <c r="D1015" s="36"/>
    </row>
    <row r="1016" spans="3:4" x14ac:dyDescent="0.25">
      <c r="C1016" s="36"/>
      <c r="D1016" s="36"/>
    </row>
    <row r="1017" spans="3:4" x14ac:dyDescent="0.25">
      <c r="C1017" s="36"/>
      <c r="D1017" s="36"/>
    </row>
    <row r="1018" spans="3:4" x14ac:dyDescent="0.25">
      <c r="C1018" s="36"/>
      <c r="D1018" s="36"/>
    </row>
    <row r="1019" spans="3:4" x14ac:dyDescent="0.25">
      <c r="C1019" s="36"/>
      <c r="D1019" s="36"/>
    </row>
    <row r="1020" spans="3:4" x14ac:dyDescent="0.25">
      <c r="C1020" s="36"/>
      <c r="D1020" s="36"/>
    </row>
    <row r="1021" spans="3:4" x14ac:dyDescent="0.25">
      <c r="C1021" s="36"/>
      <c r="D1021" s="36"/>
    </row>
    <row r="1022" spans="3:4" x14ac:dyDescent="0.25">
      <c r="C1022" s="36"/>
      <c r="D1022" s="36"/>
    </row>
    <row r="1023" spans="3:4" x14ac:dyDescent="0.25">
      <c r="C1023" s="36"/>
      <c r="D1023" s="36"/>
    </row>
    <row r="1024" spans="3:4" x14ac:dyDescent="0.25">
      <c r="C1024" s="36"/>
      <c r="D1024" s="36"/>
    </row>
    <row r="1025" spans="3:4" x14ac:dyDescent="0.25">
      <c r="C1025" s="36"/>
      <c r="D1025" s="36"/>
    </row>
    <row r="1026" spans="3:4" x14ac:dyDescent="0.25">
      <c r="C1026" s="36"/>
      <c r="D1026" s="36"/>
    </row>
    <row r="1027" spans="3:4" x14ac:dyDescent="0.25">
      <c r="C1027" s="36"/>
      <c r="D1027" s="36"/>
    </row>
    <row r="1028" spans="3:4" x14ac:dyDescent="0.25">
      <c r="C1028" s="36"/>
      <c r="D1028" s="36"/>
    </row>
    <row r="1029" spans="3:4" x14ac:dyDescent="0.25">
      <c r="C1029" s="36"/>
      <c r="D1029" s="36"/>
    </row>
    <row r="1030" spans="3:4" x14ac:dyDescent="0.25">
      <c r="C1030" s="36"/>
      <c r="D1030" s="36"/>
    </row>
    <row r="1031" spans="3:4" x14ac:dyDescent="0.25">
      <c r="C1031" s="36"/>
      <c r="D1031" s="36"/>
    </row>
    <row r="1032" spans="3:4" x14ac:dyDescent="0.25">
      <c r="C1032" s="36"/>
      <c r="D1032" s="36"/>
    </row>
    <row r="1033" spans="3:4" x14ac:dyDescent="0.25">
      <c r="C1033" s="36"/>
      <c r="D1033" s="36"/>
    </row>
    <row r="1034" spans="3:4" x14ac:dyDescent="0.25">
      <c r="C1034" s="36"/>
      <c r="D1034" s="36"/>
    </row>
    <row r="1035" spans="3:4" x14ac:dyDescent="0.25">
      <c r="C1035" s="36"/>
      <c r="D1035" s="36"/>
    </row>
    <row r="1036" spans="3:4" x14ac:dyDescent="0.25">
      <c r="C1036" s="36"/>
      <c r="D1036" s="36"/>
    </row>
    <row r="1037" spans="3:4" x14ac:dyDescent="0.25">
      <c r="C1037" s="36"/>
      <c r="D1037" s="36"/>
    </row>
    <row r="1038" spans="3:4" x14ac:dyDescent="0.25">
      <c r="C1038" s="36"/>
      <c r="D1038" s="36"/>
    </row>
    <row r="1039" spans="3:4" x14ac:dyDescent="0.25">
      <c r="C1039" s="36"/>
      <c r="D1039" s="36"/>
    </row>
    <row r="1040" spans="3:4" x14ac:dyDescent="0.25">
      <c r="C1040" s="36"/>
      <c r="D1040" s="36"/>
    </row>
    <row r="1041" spans="3:4" x14ac:dyDescent="0.25">
      <c r="C1041" s="36"/>
      <c r="D1041" s="36"/>
    </row>
    <row r="1042" spans="3:4" x14ac:dyDescent="0.25">
      <c r="C1042" s="36"/>
      <c r="D1042" s="36"/>
    </row>
    <row r="1043" spans="3:4" x14ac:dyDescent="0.25">
      <c r="C1043" s="36"/>
      <c r="D1043" s="36"/>
    </row>
    <row r="1044" spans="3:4" x14ac:dyDescent="0.25">
      <c r="C1044" s="36"/>
      <c r="D1044" s="36"/>
    </row>
    <row r="1045" spans="3:4" x14ac:dyDescent="0.25">
      <c r="C1045" s="36"/>
      <c r="D1045" s="36"/>
    </row>
    <row r="1046" spans="3:4" x14ac:dyDescent="0.25">
      <c r="C1046" s="36"/>
      <c r="D1046" s="36"/>
    </row>
    <row r="1047" spans="3:4" x14ac:dyDescent="0.25">
      <c r="C1047" s="36"/>
      <c r="D1047" s="36"/>
    </row>
    <row r="1048" spans="3:4" x14ac:dyDescent="0.25">
      <c r="C1048" s="36"/>
      <c r="D1048" s="36"/>
    </row>
    <row r="1049" spans="3:4" x14ac:dyDescent="0.25">
      <c r="C1049" s="36"/>
      <c r="D1049" s="36"/>
    </row>
    <row r="1050" spans="3:4" x14ac:dyDescent="0.25">
      <c r="C1050" s="36"/>
      <c r="D1050" s="36"/>
    </row>
    <row r="1051" spans="3:4" x14ac:dyDescent="0.25">
      <c r="C1051" s="36"/>
      <c r="D1051" s="36"/>
    </row>
    <row r="1052" spans="3:4" x14ac:dyDescent="0.25">
      <c r="C1052" s="36"/>
      <c r="D1052" s="36"/>
    </row>
    <row r="1053" spans="3:4" x14ac:dyDescent="0.25">
      <c r="C1053" s="36"/>
      <c r="D1053" s="36"/>
    </row>
    <row r="1054" spans="3:4" x14ac:dyDescent="0.25">
      <c r="C1054" s="36"/>
      <c r="D1054" s="36"/>
    </row>
    <row r="1055" spans="3:4" x14ac:dyDescent="0.25">
      <c r="C1055" s="36"/>
      <c r="D1055" s="36"/>
    </row>
    <row r="1056" spans="3:4" x14ac:dyDescent="0.25">
      <c r="C1056" s="36"/>
      <c r="D1056" s="36"/>
    </row>
    <row r="1057" spans="3:4" x14ac:dyDescent="0.25">
      <c r="C1057" s="36"/>
      <c r="D1057" s="36"/>
    </row>
    <row r="1058" spans="3:4" x14ac:dyDescent="0.25">
      <c r="C1058" s="36"/>
      <c r="D1058" s="36"/>
    </row>
    <row r="1059" spans="3:4" x14ac:dyDescent="0.25">
      <c r="C1059" s="36"/>
      <c r="D1059" s="36"/>
    </row>
    <row r="1060" spans="3:4" x14ac:dyDescent="0.25">
      <c r="C1060" s="36"/>
      <c r="D1060" s="36"/>
    </row>
    <row r="1061" spans="3:4" x14ac:dyDescent="0.25">
      <c r="C1061" s="36"/>
      <c r="D1061" s="36"/>
    </row>
    <row r="1062" spans="3:4" x14ac:dyDescent="0.25">
      <c r="C1062" s="36"/>
      <c r="D1062" s="36"/>
    </row>
    <row r="1063" spans="3:4" x14ac:dyDescent="0.25">
      <c r="C1063" s="36"/>
      <c r="D1063" s="36"/>
    </row>
    <row r="1064" spans="3:4" x14ac:dyDescent="0.25">
      <c r="C1064" s="36"/>
      <c r="D1064" s="36"/>
    </row>
    <row r="1065" spans="3:4" x14ac:dyDescent="0.25">
      <c r="C1065" s="36"/>
      <c r="D1065" s="36"/>
    </row>
    <row r="1066" spans="3:4" x14ac:dyDescent="0.25">
      <c r="C1066" s="36"/>
      <c r="D1066" s="36"/>
    </row>
    <row r="1067" spans="3:4" x14ac:dyDescent="0.25">
      <c r="C1067" s="36"/>
      <c r="D1067" s="36"/>
    </row>
    <row r="1068" spans="3:4" x14ac:dyDescent="0.25">
      <c r="C1068" s="36"/>
      <c r="D1068" s="36"/>
    </row>
    <row r="1069" spans="3:4" x14ac:dyDescent="0.25">
      <c r="C1069" s="36"/>
      <c r="D1069" s="36"/>
    </row>
    <row r="1070" spans="3:4" x14ac:dyDescent="0.25">
      <c r="C1070" s="36"/>
      <c r="D1070" s="36"/>
    </row>
    <row r="1071" spans="3:4" x14ac:dyDescent="0.25">
      <c r="C1071" s="36"/>
      <c r="D1071" s="36"/>
    </row>
    <row r="1072" spans="3:4" x14ac:dyDescent="0.25">
      <c r="C1072" s="36"/>
      <c r="D1072" s="36"/>
    </row>
    <row r="1073" spans="3:4" x14ac:dyDescent="0.25">
      <c r="C1073" s="36"/>
      <c r="D1073" s="36"/>
    </row>
    <row r="1074" spans="3:4" x14ac:dyDescent="0.25">
      <c r="C1074" s="36"/>
      <c r="D1074" s="36"/>
    </row>
    <row r="1075" spans="3:4" x14ac:dyDescent="0.25">
      <c r="C1075" s="36"/>
      <c r="D1075" s="36"/>
    </row>
    <row r="1076" spans="3:4" x14ac:dyDescent="0.25">
      <c r="C1076" s="36"/>
      <c r="D1076" s="36"/>
    </row>
    <row r="1077" spans="3:4" x14ac:dyDescent="0.25">
      <c r="C1077" s="36"/>
      <c r="D1077" s="36"/>
    </row>
    <row r="1078" spans="3:4" x14ac:dyDescent="0.25">
      <c r="C1078" s="36"/>
      <c r="D1078" s="36"/>
    </row>
    <row r="1079" spans="3:4" x14ac:dyDescent="0.25">
      <c r="C1079" s="36"/>
      <c r="D1079" s="36"/>
    </row>
    <row r="1080" spans="3:4" x14ac:dyDescent="0.25">
      <c r="C1080" s="36"/>
      <c r="D1080" s="36"/>
    </row>
    <row r="1081" spans="3:4" x14ac:dyDescent="0.25">
      <c r="C1081" s="36"/>
      <c r="D1081" s="36"/>
    </row>
    <row r="1082" spans="3:4" x14ac:dyDescent="0.25">
      <c r="C1082" s="36"/>
      <c r="D1082" s="36"/>
    </row>
    <row r="1083" spans="3:4" x14ac:dyDescent="0.25">
      <c r="C1083" s="36"/>
      <c r="D1083" s="36"/>
    </row>
    <row r="1084" spans="3:4" x14ac:dyDescent="0.25">
      <c r="C1084" s="36"/>
      <c r="D1084" s="36"/>
    </row>
    <row r="1085" spans="3:4" x14ac:dyDescent="0.25">
      <c r="C1085" s="36"/>
      <c r="D1085" s="36"/>
    </row>
    <row r="1086" spans="3:4" x14ac:dyDescent="0.25">
      <c r="C1086" s="36"/>
      <c r="D1086" s="36"/>
    </row>
    <row r="1087" spans="3:4" x14ac:dyDescent="0.25">
      <c r="C1087" s="36"/>
      <c r="D1087" s="36"/>
    </row>
    <row r="1088" spans="3:4" x14ac:dyDescent="0.25">
      <c r="C1088" s="36"/>
      <c r="D1088" s="36"/>
    </row>
    <row r="1089" spans="3:4" x14ac:dyDescent="0.25">
      <c r="C1089" s="36"/>
      <c r="D1089" s="36"/>
    </row>
    <row r="1090" spans="3:4" x14ac:dyDescent="0.25">
      <c r="C1090" s="36"/>
      <c r="D1090" s="36"/>
    </row>
    <row r="1091" spans="3:4" x14ac:dyDescent="0.25">
      <c r="C1091" s="36"/>
      <c r="D1091" s="36"/>
    </row>
    <row r="1092" spans="3:4" x14ac:dyDescent="0.25">
      <c r="C1092" s="36"/>
      <c r="D1092" s="36"/>
    </row>
    <row r="1093" spans="3:4" x14ac:dyDescent="0.25">
      <c r="C1093" s="36"/>
      <c r="D1093" s="36"/>
    </row>
    <row r="1094" spans="3:4" x14ac:dyDescent="0.25">
      <c r="C1094" s="36"/>
      <c r="D1094" s="36"/>
    </row>
    <row r="1095" spans="3:4" x14ac:dyDescent="0.25">
      <c r="C1095" s="36"/>
      <c r="D1095" s="36"/>
    </row>
    <row r="1096" spans="3:4" x14ac:dyDescent="0.25">
      <c r="C1096" s="36"/>
      <c r="D1096" s="36"/>
    </row>
    <row r="1097" spans="3:4" x14ac:dyDescent="0.25">
      <c r="C1097" s="36"/>
      <c r="D1097" s="36"/>
    </row>
    <row r="1098" spans="3:4" x14ac:dyDescent="0.25">
      <c r="C1098" s="36"/>
      <c r="D1098" s="36"/>
    </row>
    <row r="1099" spans="3:4" x14ac:dyDescent="0.25">
      <c r="C1099" s="36"/>
      <c r="D1099" s="36"/>
    </row>
    <row r="1100" spans="3:4" x14ac:dyDescent="0.25">
      <c r="C1100" s="36"/>
      <c r="D1100" s="36"/>
    </row>
    <row r="1101" spans="3:4" x14ac:dyDescent="0.25">
      <c r="C1101" s="36"/>
      <c r="D1101" s="36"/>
    </row>
    <row r="1102" spans="3:4" x14ac:dyDescent="0.25">
      <c r="C1102" s="36"/>
      <c r="D1102" s="36"/>
    </row>
    <row r="1103" spans="3:4" x14ac:dyDescent="0.25">
      <c r="C1103" s="36"/>
      <c r="D1103" s="36"/>
    </row>
    <row r="1104" spans="3:4" x14ac:dyDescent="0.25">
      <c r="C1104" s="36"/>
      <c r="D1104" s="36"/>
    </row>
    <row r="1105" spans="3:4" x14ac:dyDescent="0.25">
      <c r="C1105" s="36"/>
      <c r="D1105" s="36"/>
    </row>
    <row r="1106" spans="3:4" x14ac:dyDescent="0.25">
      <c r="C1106" s="36"/>
      <c r="D1106" s="36"/>
    </row>
    <row r="1107" spans="3:4" x14ac:dyDescent="0.25">
      <c r="C1107" s="36"/>
      <c r="D1107" s="36"/>
    </row>
    <row r="1108" spans="3:4" x14ac:dyDescent="0.25">
      <c r="C1108" s="36"/>
      <c r="D1108" s="36"/>
    </row>
    <row r="1109" spans="3:4" x14ac:dyDescent="0.25">
      <c r="C1109" s="36"/>
      <c r="D1109" s="36"/>
    </row>
    <row r="1110" spans="3:4" x14ac:dyDescent="0.25">
      <c r="C1110" s="36"/>
      <c r="D1110" s="36"/>
    </row>
    <row r="1111" spans="3:4" x14ac:dyDescent="0.25">
      <c r="C1111" s="36"/>
      <c r="D1111" s="36"/>
    </row>
    <row r="1112" spans="3:4" x14ac:dyDescent="0.25">
      <c r="C1112" s="36"/>
      <c r="D1112" s="36"/>
    </row>
    <row r="1113" spans="3:4" x14ac:dyDescent="0.25">
      <c r="C1113" s="36"/>
      <c r="D1113" s="36"/>
    </row>
    <row r="1114" spans="3:4" x14ac:dyDescent="0.25">
      <c r="C1114" s="36"/>
      <c r="D1114" s="36"/>
    </row>
    <row r="1115" spans="3:4" x14ac:dyDescent="0.25">
      <c r="C1115" s="36"/>
      <c r="D1115" s="36"/>
    </row>
    <row r="1116" spans="3:4" x14ac:dyDescent="0.25">
      <c r="C1116" s="36"/>
      <c r="D1116" s="36"/>
    </row>
    <row r="1117" spans="3:4" x14ac:dyDescent="0.25">
      <c r="C1117" s="36"/>
      <c r="D1117" s="36"/>
    </row>
    <row r="1118" spans="3:4" x14ac:dyDescent="0.25">
      <c r="C1118" s="36"/>
      <c r="D1118" s="36"/>
    </row>
    <row r="1119" spans="3:4" x14ac:dyDescent="0.25">
      <c r="C1119" s="36"/>
      <c r="D1119" s="36"/>
    </row>
    <row r="1120" spans="3:4" x14ac:dyDescent="0.25">
      <c r="C1120" s="36"/>
      <c r="D1120" s="36"/>
    </row>
    <row r="1121" spans="3:4" x14ac:dyDescent="0.25">
      <c r="C1121" s="36"/>
      <c r="D1121" s="36"/>
    </row>
    <row r="1122" spans="3:4" x14ac:dyDescent="0.25">
      <c r="C1122" s="36"/>
      <c r="D1122" s="36"/>
    </row>
    <row r="1123" spans="3:4" x14ac:dyDescent="0.25">
      <c r="C1123" s="36"/>
      <c r="D1123" s="36"/>
    </row>
    <row r="1124" spans="3:4" x14ac:dyDescent="0.25">
      <c r="C1124" s="36"/>
      <c r="D1124" s="36"/>
    </row>
    <row r="1125" spans="3:4" x14ac:dyDescent="0.25">
      <c r="C1125" s="36"/>
      <c r="D1125" s="36"/>
    </row>
    <row r="1126" spans="3:4" x14ac:dyDescent="0.25">
      <c r="C1126" s="36"/>
      <c r="D1126" s="36"/>
    </row>
    <row r="1127" spans="3:4" x14ac:dyDescent="0.25">
      <c r="C1127" s="36"/>
      <c r="D1127" s="36"/>
    </row>
    <row r="1128" spans="3:4" x14ac:dyDescent="0.25">
      <c r="C1128" s="36"/>
      <c r="D1128" s="36"/>
    </row>
    <row r="1129" spans="3:4" x14ac:dyDescent="0.25">
      <c r="C1129" s="36"/>
      <c r="D1129" s="36"/>
    </row>
    <row r="1130" spans="3:4" x14ac:dyDescent="0.25">
      <c r="C1130" s="36"/>
      <c r="D1130" s="36"/>
    </row>
    <row r="1131" spans="3:4" x14ac:dyDescent="0.25">
      <c r="C1131" s="36"/>
      <c r="D1131" s="36"/>
    </row>
    <row r="1132" spans="3:4" x14ac:dyDescent="0.25">
      <c r="C1132" s="36"/>
      <c r="D1132" s="36"/>
    </row>
    <row r="1133" spans="3:4" x14ac:dyDescent="0.25">
      <c r="C1133" s="36"/>
      <c r="D1133" s="36"/>
    </row>
    <row r="1134" spans="3:4" x14ac:dyDescent="0.25">
      <c r="C1134" s="36"/>
      <c r="D1134" s="36"/>
    </row>
    <row r="1135" spans="3:4" x14ac:dyDescent="0.25">
      <c r="C1135" s="36"/>
      <c r="D1135" s="36"/>
    </row>
    <row r="1136" spans="3:4" x14ac:dyDescent="0.25">
      <c r="C1136" s="36"/>
      <c r="D1136" s="36"/>
    </row>
    <row r="1137" spans="3:4" x14ac:dyDescent="0.25">
      <c r="C1137" s="36"/>
      <c r="D1137" s="36"/>
    </row>
    <row r="1138" spans="3:4" x14ac:dyDescent="0.25">
      <c r="C1138" s="36"/>
      <c r="D1138" s="36"/>
    </row>
    <row r="1139" spans="3:4" x14ac:dyDescent="0.25">
      <c r="C1139" s="36"/>
      <c r="D1139" s="36"/>
    </row>
    <row r="1140" spans="3:4" x14ac:dyDescent="0.25">
      <c r="C1140" s="36"/>
      <c r="D1140" s="36"/>
    </row>
    <row r="1141" spans="3:4" x14ac:dyDescent="0.25">
      <c r="C1141" s="36"/>
      <c r="D1141" s="36"/>
    </row>
    <row r="1142" spans="3:4" x14ac:dyDescent="0.25">
      <c r="C1142" s="36"/>
      <c r="D1142" s="36"/>
    </row>
    <row r="1143" spans="3:4" x14ac:dyDescent="0.25">
      <c r="C1143" s="36"/>
      <c r="D1143" s="36"/>
    </row>
    <row r="1144" spans="3:4" x14ac:dyDescent="0.25">
      <c r="C1144" s="36"/>
      <c r="D1144" s="36"/>
    </row>
    <row r="1145" spans="3:4" x14ac:dyDescent="0.25">
      <c r="C1145" s="36"/>
      <c r="D1145" s="36"/>
    </row>
    <row r="1146" spans="3:4" x14ac:dyDescent="0.25">
      <c r="C1146" s="36"/>
      <c r="D1146" s="36"/>
    </row>
    <row r="1147" spans="3:4" x14ac:dyDescent="0.25">
      <c r="C1147" s="36"/>
      <c r="D1147" s="36"/>
    </row>
    <row r="1148" spans="3:4" x14ac:dyDescent="0.25">
      <c r="C1148" s="36"/>
      <c r="D1148" s="36"/>
    </row>
    <row r="1149" spans="3:4" x14ac:dyDescent="0.25">
      <c r="C1149" s="36"/>
      <c r="D1149" s="36"/>
    </row>
    <row r="1150" spans="3:4" x14ac:dyDescent="0.25">
      <c r="C1150" s="36"/>
      <c r="D1150" s="36"/>
    </row>
    <row r="1151" spans="3:4" x14ac:dyDescent="0.25">
      <c r="C1151" s="36"/>
      <c r="D1151" s="36"/>
    </row>
    <row r="1152" spans="3:4" x14ac:dyDescent="0.25">
      <c r="C1152" s="36"/>
      <c r="D1152" s="36"/>
    </row>
    <row r="1153" spans="3:4" x14ac:dyDescent="0.25">
      <c r="C1153" s="36"/>
      <c r="D1153" s="36"/>
    </row>
    <row r="1154" spans="3:4" x14ac:dyDescent="0.25">
      <c r="C1154" s="36"/>
      <c r="D1154" s="36"/>
    </row>
    <row r="1155" spans="3:4" x14ac:dyDescent="0.25">
      <c r="C1155" s="36"/>
      <c r="D1155" s="36"/>
    </row>
    <row r="1156" spans="3:4" x14ac:dyDescent="0.25">
      <c r="C1156" s="36"/>
      <c r="D1156" s="36"/>
    </row>
    <row r="1157" spans="3:4" x14ac:dyDescent="0.25">
      <c r="C1157" s="36"/>
      <c r="D1157" s="36"/>
    </row>
    <row r="1158" spans="3:4" x14ac:dyDescent="0.25">
      <c r="C1158" s="36"/>
      <c r="D1158" s="36"/>
    </row>
    <row r="1159" spans="3:4" x14ac:dyDescent="0.25">
      <c r="C1159" s="36"/>
      <c r="D1159" s="36"/>
    </row>
    <row r="1160" spans="3:4" x14ac:dyDescent="0.25">
      <c r="C1160" s="36"/>
      <c r="D1160" s="36"/>
    </row>
    <row r="1161" spans="3:4" x14ac:dyDescent="0.25">
      <c r="C1161" s="36"/>
      <c r="D1161" s="36"/>
    </row>
    <row r="1162" spans="3:4" x14ac:dyDescent="0.25">
      <c r="C1162" s="36"/>
      <c r="D1162" s="36"/>
    </row>
    <row r="1163" spans="3:4" x14ac:dyDescent="0.25">
      <c r="C1163" s="36"/>
      <c r="D1163" s="36"/>
    </row>
    <row r="1164" spans="3:4" x14ac:dyDescent="0.25">
      <c r="C1164" s="36"/>
      <c r="D1164" s="36"/>
    </row>
    <row r="1165" spans="3:4" x14ac:dyDescent="0.25">
      <c r="C1165" s="36"/>
      <c r="D1165" s="36"/>
    </row>
    <row r="1166" spans="3:4" x14ac:dyDescent="0.25">
      <c r="C1166" s="36"/>
      <c r="D1166" s="36"/>
    </row>
    <row r="1167" spans="3:4" x14ac:dyDescent="0.25">
      <c r="C1167" s="36"/>
      <c r="D1167" s="36"/>
    </row>
    <row r="1168" spans="3:4" x14ac:dyDescent="0.25">
      <c r="C1168" s="36"/>
      <c r="D1168" s="36"/>
    </row>
    <row r="1169" spans="3:4" x14ac:dyDescent="0.25">
      <c r="C1169" s="36"/>
      <c r="D1169" s="36"/>
    </row>
    <row r="1170" spans="3:4" x14ac:dyDescent="0.25">
      <c r="C1170" s="36"/>
      <c r="D1170" s="36"/>
    </row>
    <row r="1171" spans="3:4" x14ac:dyDescent="0.25">
      <c r="C1171" s="36"/>
      <c r="D1171" s="36"/>
    </row>
    <row r="1172" spans="3:4" x14ac:dyDescent="0.25">
      <c r="C1172" s="36"/>
      <c r="D1172" s="36"/>
    </row>
    <row r="1173" spans="3:4" x14ac:dyDescent="0.25">
      <c r="C1173" s="36"/>
      <c r="D1173" s="36"/>
    </row>
    <row r="1174" spans="3:4" x14ac:dyDescent="0.25">
      <c r="C1174" s="36"/>
      <c r="D1174" s="36"/>
    </row>
    <row r="1175" spans="3:4" x14ac:dyDescent="0.25">
      <c r="C1175" s="36"/>
      <c r="D1175" s="36"/>
    </row>
    <row r="1176" spans="3:4" x14ac:dyDescent="0.25">
      <c r="C1176" s="36"/>
      <c r="D1176" s="36"/>
    </row>
    <row r="1177" spans="3:4" x14ac:dyDescent="0.25">
      <c r="C1177" s="36"/>
      <c r="D1177" s="36"/>
    </row>
    <row r="1178" spans="3:4" x14ac:dyDescent="0.25">
      <c r="C1178" s="36"/>
      <c r="D1178" s="36"/>
    </row>
    <row r="1179" spans="3:4" x14ac:dyDescent="0.25">
      <c r="C1179" s="36"/>
      <c r="D1179" s="36"/>
    </row>
    <row r="1180" spans="3:4" x14ac:dyDescent="0.25">
      <c r="C1180" s="36"/>
      <c r="D1180" s="36"/>
    </row>
    <row r="1181" spans="3:4" x14ac:dyDescent="0.25">
      <c r="C1181" s="36"/>
      <c r="D1181" s="36"/>
    </row>
    <row r="1182" spans="3:4" x14ac:dyDescent="0.25">
      <c r="C1182" s="36"/>
      <c r="D1182" s="36"/>
    </row>
    <row r="1183" spans="3:4" x14ac:dyDescent="0.25">
      <c r="C1183" s="36"/>
      <c r="D1183" s="36"/>
    </row>
    <row r="1184" spans="3:4" x14ac:dyDescent="0.25">
      <c r="C1184" s="36"/>
      <c r="D1184" s="36"/>
    </row>
    <row r="1185" spans="3:4" x14ac:dyDescent="0.25">
      <c r="C1185" s="36"/>
      <c r="D1185" s="36"/>
    </row>
    <row r="1186" spans="3:4" x14ac:dyDescent="0.25">
      <c r="C1186" s="36"/>
      <c r="D1186" s="36"/>
    </row>
    <row r="1187" spans="3:4" x14ac:dyDescent="0.25">
      <c r="C1187" s="36"/>
      <c r="D1187" s="36"/>
    </row>
    <row r="1188" spans="3:4" x14ac:dyDescent="0.25">
      <c r="C1188" s="36"/>
      <c r="D1188" s="36"/>
    </row>
    <row r="1189" spans="3:4" x14ac:dyDescent="0.25">
      <c r="C1189" s="36"/>
      <c r="D1189" s="36"/>
    </row>
    <row r="1190" spans="3:4" x14ac:dyDescent="0.25">
      <c r="C1190" s="36"/>
      <c r="D1190" s="36"/>
    </row>
    <row r="1191" spans="3:4" x14ac:dyDescent="0.25">
      <c r="C1191" s="36"/>
      <c r="D1191" s="36"/>
    </row>
    <row r="1192" spans="3:4" x14ac:dyDescent="0.25">
      <c r="C1192" s="36"/>
      <c r="D1192" s="36"/>
    </row>
    <row r="1193" spans="3:4" x14ac:dyDescent="0.25">
      <c r="C1193" s="36"/>
      <c r="D1193" s="36"/>
    </row>
    <row r="1194" spans="3:4" x14ac:dyDescent="0.25">
      <c r="C1194" s="36"/>
      <c r="D1194" s="36"/>
    </row>
    <row r="1195" spans="3:4" x14ac:dyDescent="0.25">
      <c r="C1195" s="36"/>
      <c r="D1195" s="36"/>
    </row>
    <row r="1196" spans="3:4" x14ac:dyDescent="0.25">
      <c r="C1196" s="36"/>
      <c r="D1196" s="36"/>
    </row>
    <row r="1197" spans="3:4" x14ac:dyDescent="0.25">
      <c r="C1197" s="36"/>
      <c r="D1197" s="36"/>
    </row>
    <row r="1198" spans="3:4" x14ac:dyDescent="0.25">
      <c r="C1198" s="36"/>
      <c r="D1198" s="36"/>
    </row>
    <row r="1199" spans="3:4" x14ac:dyDescent="0.25">
      <c r="C1199" s="36"/>
      <c r="D1199" s="36"/>
    </row>
    <row r="1200" spans="3:4" x14ac:dyDescent="0.25">
      <c r="C1200" s="36"/>
      <c r="D1200" s="36"/>
    </row>
    <row r="1201" spans="3:4" x14ac:dyDescent="0.25">
      <c r="C1201" s="36"/>
      <c r="D1201" s="36"/>
    </row>
    <row r="1202" spans="3:4" x14ac:dyDescent="0.25">
      <c r="C1202" s="36"/>
      <c r="D1202" s="36"/>
    </row>
    <row r="1203" spans="3:4" x14ac:dyDescent="0.25">
      <c r="C1203" s="36"/>
      <c r="D1203" s="36"/>
    </row>
    <row r="1204" spans="3:4" x14ac:dyDescent="0.25">
      <c r="C1204" s="36"/>
      <c r="D1204" s="36"/>
    </row>
    <row r="1205" spans="3:4" x14ac:dyDescent="0.25">
      <c r="C1205" s="36"/>
      <c r="D1205" s="36"/>
    </row>
    <row r="1206" spans="3:4" x14ac:dyDescent="0.25">
      <c r="C1206" s="36"/>
      <c r="D1206" s="36"/>
    </row>
    <row r="1207" spans="3:4" x14ac:dyDescent="0.25">
      <c r="C1207" s="36"/>
      <c r="D1207" s="36"/>
    </row>
    <row r="1208" spans="3:4" x14ac:dyDescent="0.25">
      <c r="C1208" s="36"/>
      <c r="D1208" s="36"/>
    </row>
    <row r="1209" spans="3:4" x14ac:dyDescent="0.25">
      <c r="C1209" s="36"/>
      <c r="D1209" s="36"/>
    </row>
    <row r="1210" spans="3:4" x14ac:dyDescent="0.25">
      <c r="C1210" s="36"/>
      <c r="D1210" s="36"/>
    </row>
    <row r="1211" spans="3:4" x14ac:dyDescent="0.25">
      <c r="C1211" s="36"/>
      <c r="D1211" s="36"/>
    </row>
    <row r="1212" spans="3:4" x14ac:dyDescent="0.25">
      <c r="C1212" s="36"/>
      <c r="D1212" s="36"/>
    </row>
    <row r="1213" spans="3:4" x14ac:dyDescent="0.25">
      <c r="C1213" s="36"/>
      <c r="D1213" s="36"/>
    </row>
    <row r="1214" spans="3:4" x14ac:dyDescent="0.25">
      <c r="C1214" s="36"/>
      <c r="D1214" s="36"/>
    </row>
    <row r="1215" spans="3:4" x14ac:dyDescent="0.25">
      <c r="C1215" s="36"/>
      <c r="D1215" s="36"/>
    </row>
    <row r="1216" spans="3:4" x14ac:dyDescent="0.25">
      <c r="C1216" s="36"/>
      <c r="D1216" s="36"/>
    </row>
    <row r="1217" spans="3:4" x14ac:dyDescent="0.25">
      <c r="C1217" s="36"/>
      <c r="D1217" s="36"/>
    </row>
    <row r="1218" spans="3:4" x14ac:dyDescent="0.25">
      <c r="C1218" s="36"/>
      <c r="D1218" s="36"/>
    </row>
    <row r="1219" spans="3:4" x14ac:dyDescent="0.25">
      <c r="C1219" s="36"/>
      <c r="D1219" s="36"/>
    </row>
    <row r="1220" spans="3:4" x14ac:dyDescent="0.25">
      <c r="C1220" s="36"/>
      <c r="D1220" s="36"/>
    </row>
    <row r="1221" spans="3:4" x14ac:dyDescent="0.25">
      <c r="C1221" s="36"/>
      <c r="D1221" s="36"/>
    </row>
    <row r="1222" spans="3:4" x14ac:dyDescent="0.25">
      <c r="C1222" s="36"/>
      <c r="D1222" s="36"/>
    </row>
    <row r="1223" spans="3:4" x14ac:dyDescent="0.25">
      <c r="C1223" s="36"/>
      <c r="D1223" s="36"/>
    </row>
    <row r="1224" spans="3:4" x14ac:dyDescent="0.25">
      <c r="C1224" s="36"/>
      <c r="D1224" s="36"/>
    </row>
    <row r="1225" spans="3:4" x14ac:dyDescent="0.25">
      <c r="C1225" s="36"/>
      <c r="D1225" s="36"/>
    </row>
    <row r="1226" spans="3:4" x14ac:dyDescent="0.25">
      <c r="C1226" s="36"/>
      <c r="D1226" s="36"/>
    </row>
    <row r="1227" spans="3:4" x14ac:dyDescent="0.25">
      <c r="C1227" s="36"/>
      <c r="D1227" s="36"/>
    </row>
    <row r="1228" spans="3:4" x14ac:dyDescent="0.25">
      <c r="C1228" s="36"/>
      <c r="D1228" s="36"/>
    </row>
    <row r="1229" spans="3:4" x14ac:dyDescent="0.25">
      <c r="C1229" s="36"/>
      <c r="D1229" s="36"/>
    </row>
    <row r="1230" spans="3:4" x14ac:dyDescent="0.25">
      <c r="C1230" s="36"/>
      <c r="D1230" s="36"/>
    </row>
    <row r="1231" spans="3:4" x14ac:dyDescent="0.25">
      <c r="C1231" s="36"/>
      <c r="D1231" s="36"/>
    </row>
    <row r="1232" spans="3:4" x14ac:dyDescent="0.25">
      <c r="C1232" s="36"/>
      <c r="D1232" s="36"/>
    </row>
    <row r="1233" spans="3:4" x14ac:dyDescent="0.25">
      <c r="C1233" s="36"/>
      <c r="D1233" s="36"/>
    </row>
    <row r="1234" spans="3:4" x14ac:dyDescent="0.25">
      <c r="C1234" s="36"/>
      <c r="D1234" s="36"/>
    </row>
    <row r="1235" spans="3:4" x14ac:dyDescent="0.25">
      <c r="C1235" s="36"/>
      <c r="D1235" s="36"/>
    </row>
    <row r="1236" spans="3:4" x14ac:dyDescent="0.25">
      <c r="C1236" s="36"/>
      <c r="D1236" s="36"/>
    </row>
    <row r="1237" spans="3:4" x14ac:dyDescent="0.25">
      <c r="C1237" s="36"/>
      <c r="D1237" s="36"/>
    </row>
    <row r="1238" spans="3:4" x14ac:dyDescent="0.25">
      <c r="C1238" s="36"/>
      <c r="D1238" s="36"/>
    </row>
    <row r="1239" spans="3:4" x14ac:dyDescent="0.25">
      <c r="C1239" s="36"/>
      <c r="D1239" s="36"/>
    </row>
    <row r="1240" spans="3:4" x14ac:dyDescent="0.25">
      <c r="C1240" s="36"/>
      <c r="D1240" s="36"/>
    </row>
    <row r="1241" spans="3:4" x14ac:dyDescent="0.25">
      <c r="C1241" s="36"/>
      <c r="D1241" s="36"/>
    </row>
    <row r="1242" spans="3:4" x14ac:dyDescent="0.25">
      <c r="C1242" s="36"/>
      <c r="D1242" s="36"/>
    </row>
    <row r="1243" spans="3:4" x14ac:dyDescent="0.25">
      <c r="C1243" s="36"/>
      <c r="D1243" s="36"/>
    </row>
    <row r="1244" spans="3:4" x14ac:dyDescent="0.25">
      <c r="C1244" s="36"/>
      <c r="D1244" s="36"/>
    </row>
    <row r="1245" spans="3:4" x14ac:dyDescent="0.25">
      <c r="C1245" s="36"/>
      <c r="D1245" s="36"/>
    </row>
    <row r="1246" spans="3:4" x14ac:dyDescent="0.25">
      <c r="C1246" s="36"/>
      <c r="D1246" s="36"/>
    </row>
    <row r="1247" spans="3:4" x14ac:dyDescent="0.25">
      <c r="C1247" s="36"/>
      <c r="D1247" s="36"/>
    </row>
    <row r="1248" spans="3:4" x14ac:dyDescent="0.25">
      <c r="C1248" s="36"/>
      <c r="D1248" s="36"/>
    </row>
    <row r="1249" spans="3:4" x14ac:dyDescent="0.25">
      <c r="C1249" s="36"/>
      <c r="D1249" s="36"/>
    </row>
    <row r="1250" spans="3:4" x14ac:dyDescent="0.25">
      <c r="C1250" s="36"/>
      <c r="D1250" s="36"/>
    </row>
    <row r="1251" spans="3:4" x14ac:dyDescent="0.25">
      <c r="C1251" s="36"/>
      <c r="D1251" s="36"/>
    </row>
    <row r="1252" spans="3:4" x14ac:dyDescent="0.25">
      <c r="C1252" s="36"/>
      <c r="D1252" s="36"/>
    </row>
    <row r="1253" spans="3:4" x14ac:dyDescent="0.25">
      <c r="C1253" s="36"/>
      <c r="D1253" s="36"/>
    </row>
    <row r="1254" spans="3:4" x14ac:dyDescent="0.25">
      <c r="C1254" s="36"/>
      <c r="D1254" s="36"/>
    </row>
    <row r="1255" spans="3:4" x14ac:dyDescent="0.25">
      <c r="C1255" s="36"/>
      <c r="D1255" s="36"/>
    </row>
    <row r="1256" spans="3:4" x14ac:dyDescent="0.25">
      <c r="C1256" s="36"/>
      <c r="D1256" s="36"/>
    </row>
    <row r="1257" spans="3:4" x14ac:dyDescent="0.25">
      <c r="C1257" s="36"/>
      <c r="D1257" s="36"/>
    </row>
    <row r="1258" spans="3:4" x14ac:dyDescent="0.25">
      <c r="C1258" s="36"/>
      <c r="D1258" s="36"/>
    </row>
    <row r="1259" spans="3:4" x14ac:dyDescent="0.25">
      <c r="C1259" s="36"/>
      <c r="D1259" s="36"/>
    </row>
    <row r="1260" spans="3:4" x14ac:dyDescent="0.25">
      <c r="C1260" s="36"/>
      <c r="D1260" s="36"/>
    </row>
    <row r="1261" spans="3:4" x14ac:dyDescent="0.25">
      <c r="C1261" s="36"/>
      <c r="D1261" s="36"/>
    </row>
    <row r="1262" spans="3:4" x14ac:dyDescent="0.25">
      <c r="C1262" s="36"/>
      <c r="D1262" s="36"/>
    </row>
    <row r="1263" spans="3:4" x14ac:dyDescent="0.25">
      <c r="C1263" s="36"/>
      <c r="D1263" s="3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368"/>
  <sheetViews>
    <sheetView workbookViewId="0">
      <pane xSplit="1" ySplit="1" topLeftCell="B330" activePane="bottomRight" state="frozen"/>
      <selection pane="topRight" activeCell="B1" sqref="B1"/>
      <selection pane="bottomLeft" activeCell="A2" sqref="A2"/>
      <selection pane="bottomRight" activeCell="B333" sqref="B333"/>
    </sheetView>
  </sheetViews>
  <sheetFormatPr defaultRowHeight="15" x14ac:dyDescent="0.25"/>
  <cols>
    <col min="1" max="1" width="10.7109375" style="69" bestFit="1" customWidth="1"/>
    <col min="2" max="2" width="8" style="69" customWidth="1"/>
    <col min="3" max="3" width="11.140625" style="10" customWidth="1"/>
    <col min="4" max="4" width="14.7109375" style="10" customWidth="1"/>
    <col min="5" max="5" width="15.28515625" style="10" bestFit="1" customWidth="1"/>
    <col min="6" max="8" width="9.140625" style="10"/>
    <col min="9" max="10" width="15.85546875" style="10" bestFit="1" customWidth="1"/>
    <col min="11" max="11" width="9.140625" style="10"/>
    <col min="12" max="12" width="16" style="10" customWidth="1"/>
    <col min="13" max="13" width="15.28515625" style="10" bestFit="1" customWidth="1"/>
    <col min="14" max="16384" width="9.140625" style="10"/>
  </cols>
  <sheetData>
    <row r="1" spans="1:13" ht="30" x14ac:dyDescent="0.25">
      <c r="A1" s="69" t="s">
        <v>5</v>
      </c>
      <c r="B1" s="70" t="s">
        <v>8</v>
      </c>
      <c r="C1" s="11" t="s">
        <v>9</v>
      </c>
      <c r="D1" s="11" t="s">
        <v>11</v>
      </c>
      <c r="E1" s="10" t="s">
        <v>12</v>
      </c>
      <c r="J1" s="11"/>
      <c r="K1" s="11"/>
      <c r="L1" s="11"/>
    </row>
    <row r="2" spans="1:13" x14ac:dyDescent="0.25">
      <c r="A2" s="33" t="s">
        <v>6</v>
      </c>
      <c r="B2" s="33" t="s">
        <v>7</v>
      </c>
      <c r="C2" s="12" t="s">
        <v>3</v>
      </c>
      <c r="D2" s="12" t="s">
        <v>20</v>
      </c>
      <c r="E2" s="10" t="s">
        <v>21</v>
      </c>
      <c r="I2" s="12"/>
      <c r="J2" s="12"/>
      <c r="K2" s="12"/>
      <c r="L2" s="12"/>
    </row>
    <row r="3" spans="1:13" x14ac:dyDescent="0.25">
      <c r="A3" s="33" t="s">
        <v>104</v>
      </c>
      <c r="B3" s="33" t="s">
        <v>101</v>
      </c>
      <c r="C3" s="15">
        <v>1</v>
      </c>
      <c r="D3" s="3">
        <v>4932.7627000000002</v>
      </c>
      <c r="E3" s="3">
        <v>3242.2717299999999</v>
      </c>
      <c r="I3" s="13"/>
      <c r="J3" s="14"/>
      <c r="K3" s="15"/>
      <c r="L3" s="12"/>
      <c r="M3" s="3"/>
    </row>
    <row r="4" spans="1:13" x14ac:dyDescent="0.25">
      <c r="A4" s="33" t="s">
        <v>104</v>
      </c>
      <c r="B4" s="33" t="s">
        <v>101</v>
      </c>
      <c r="C4" s="15">
        <v>2</v>
      </c>
      <c r="D4" s="3">
        <v>5405.11816</v>
      </c>
      <c r="E4" s="3">
        <v>3618.2470699999999</v>
      </c>
      <c r="I4" s="13"/>
      <c r="J4" s="14"/>
      <c r="K4" s="15"/>
      <c r="L4" s="12"/>
      <c r="M4" s="3"/>
    </row>
    <row r="5" spans="1:13" x14ac:dyDescent="0.25">
      <c r="A5" s="33" t="s">
        <v>104</v>
      </c>
      <c r="B5" s="33" t="s">
        <v>101</v>
      </c>
      <c r="C5" s="15">
        <v>3</v>
      </c>
      <c r="D5" s="3">
        <v>5381.0322299999998</v>
      </c>
      <c r="E5" s="3">
        <v>3858.1838400000001</v>
      </c>
      <c r="I5" s="13"/>
      <c r="J5" s="14"/>
      <c r="K5" s="15"/>
      <c r="L5" s="12"/>
      <c r="M5" s="3"/>
    </row>
    <row r="6" spans="1:13" x14ac:dyDescent="0.25">
      <c r="A6" s="33" t="s">
        <v>104</v>
      </c>
      <c r="B6" s="33" t="s">
        <v>101</v>
      </c>
      <c r="C6" s="15">
        <v>4</v>
      </c>
      <c r="D6" s="3">
        <v>5398.15283</v>
      </c>
      <c r="E6" s="3">
        <v>3692.85034</v>
      </c>
      <c r="I6" s="13"/>
      <c r="J6" s="14"/>
      <c r="K6" s="15"/>
      <c r="M6" s="2"/>
    </row>
    <row r="7" spans="1:13" x14ac:dyDescent="0.25">
      <c r="A7" s="33" t="s">
        <v>104</v>
      </c>
      <c r="B7" s="33" t="s">
        <v>101</v>
      </c>
      <c r="C7" s="15">
        <v>5</v>
      </c>
      <c r="D7" s="3">
        <v>5320.2446300000001</v>
      </c>
      <c r="E7" s="3">
        <v>3983.1245100000001</v>
      </c>
      <c r="I7" s="13"/>
      <c r="J7" s="14"/>
      <c r="K7" s="15"/>
      <c r="M7" s="2"/>
    </row>
    <row r="8" spans="1:13" x14ac:dyDescent="0.25">
      <c r="A8" s="33" t="s">
        <v>104</v>
      </c>
      <c r="B8" s="33" t="s">
        <v>101</v>
      </c>
      <c r="C8" s="15">
        <v>6</v>
      </c>
      <c r="D8" s="3">
        <v>5255.3261700000003</v>
      </c>
      <c r="E8" s="3">
        <v>3994.6936000000001</v>
      </c>
      <c r="I8" s="13"/>
      <c r="J8" s="14"/>
      <c r="K8" s="15"/>
      <c r="M8" s="3"/>
    </row>
    <row r="9" spans="1:13" x14ac:dyDescent="0.25">
      <c r="A9" s="33" t="s">
        <v>104</v>
      </c>
      <c r="B9" s="33" t="s">
        <v>101</v>
      </c>
      <c r="C9" s="15">
        <v>7</v>
      </c>
      <c r="D9" s="3">
        <v>3260.37817</v>
      </c>
      <c r="E9" s="3">
        <v>4053.9877900000001</v>
      </c>
      <c r="I9" s="13"/>
      <c r="J9" s="14"/>
      <c r="K9" s="15"/>
      <c r="M9" s="3"/>
    </row>
    <row r="10" spans="1:13" x14ac:dyDescent="0.25">
      <c r="A10" s="33" t="s">
        <v>104</v>
      </c>
      <c r="B10" s="33" t="s">
        <v>101</v>
      </c>
      <c r="C10" s="15">
        <v>8</v>
      </c>
      <c r="D10" s="3">
        <v>3553.8098100000002</v>
      </c>
      <c r="E10" s="3">
        <v>4355.6953100000001</v>
      </c>
      <c r="I10" s="13"/>
      <c r="J10" s="14"/>
      <c r="K10" s="15"/>
      <c r="M10" s="3"/>
    </row>
    <row r="11" spans="1:13" x14ac:dyDescent="0.25">
      <c r="A11" s="33" t="s">
        <v>104</v>
      </c>
      <c r="B11" s="33" t="s">
        <v>101</v>
      </c>
      <c r="C11" s="15">
        <v>9</v>
      </c>
      <c r="D11" s="3">
        <v>4648.2177700000002</v>
      </c>
      <c r="E11" s="3">
        <v>5548.8041999999996</v>
      </c>
    </row>
    <row r="12" spans="1:13" x14ac:dyDescent="0.25">
      <c r="A12" s="33" t="s">
        <v>104</v>
      </c>
      <c r="B12" s="33" t="s">
        <v>101</v>
      </c>
      <c r="C12" s="15">
        <v>10</v>
      </c>
      <c r="D12" s="3">
        <v>4962.9174800000001</v>
      </c>
      <c r="E12" s="3">
        <v>3245.6430700000001</v>
      </c>
    </row>
    <row r="13" spans="1:13" x14ac:dyDescent="0.25">
      <c r="A13" s="33" t="s">
        <v>104</v>
      </c>
      <c r="B13" s="33" t="s">
        <v>101</v>
      </c>
      <c r="C13" s="15">
        <v>11</v>
      </c>
      <c r="D13" s="3">
        <v>4952.2353499999999</v>
      </c>
      <c r="E13" s="3">
        <v>3312.3442399999999</v>
      </c>
    </row>
    <row r="14" spans="1:13" x14ac:dyDescent="0.25">
      <c r="A14" s="33" t="s">
        <v>104</v>
      </c>
      <c r="B14" s="33" t="s">
        <v>101</v>
      </c>
      <c r="C14" s="15">
        <v>12</v>
      </c>
      <c r="D14" s="3">
        <v>4575.6948199999997</v>
      </c>
      <c r="E14" s="3">
        <v>3154.9123500000001</v>
      </c>
    </row>
    <row r="15" spans="1:13" x14ac:dyDescent="0.25">
      <c r="A15" s="33" t="s">
        <v>104</v>
      </c>
      <c r="B15" s="33" t="s">
        <v>101</v>
      </c>
      <c r="C15" s="15">
        <v>13</v>
      </c>
      <c r="D15" s="3">
        <v>5805.0864300000003</v>
      </c>
      <c r="E15" s="3">
        <v>3515.0302700000002</v>
      </c>
    </row>
    <row r="16" spans="1:13" x14ac:dyDescent="0.25">
      <c r="A16" s="33" t="s">
        <v>104</v>
      </c>
      <c r="B16" s="33" t="s">
        <v>101</v>
      </c>
      <c r="C16" s="15">
        <v>14</v>
      </c>
      <c r="D16" s="3">
        <v>5960.3691399999998</v>
      </c>
      <c r="E16" s="3">
        <v>3464.23315</v>
      </c>
    </row>
    <row r="17" spans="1:5" x14ac:dyDescent="0.25">
      <c r="A17" s="33" t="s">
        <v>104</v>
      </c>
      <c r="B17" s="33" t="s">
        <v>101</v>
      </c>
      <c r="C17" s="15">
        <v>15</v>
      </c>
      <c r="D17" s="3">
        <v>5681.7177700000002</v>
      </c>
      <c r="E17" s="3">
        <v>3436.2297400000002</v>
      </c>
    </row>
    <row r="18" spans="1:5" x14ac:dyDescent="0.25">
      <c r="A18" s="33" t="s">
        <v>104</v>
      </c>
      <c r="B18" s="33" t="s">
        <v>101</v>
      </c>
      <c r="C18" s="15">
        <v>16</v>
      </c>
      <c r="D18" s="3">
        <v>3278.6977499999998</v>
      </c>
      <c r="E18" s="3">
        <v>4701.6777300000003</v>
      </c>
    </row>
    <row r="19" spans="1:5" x14ac:dyDescent="0.25">
      <c r="A19" s="33" t="s">
        <v>104</v>
      </c>
      <c r="B19" s="33" t="s">
        <v>101</v>
      </c>
      <c r="C19" s="15">
        <v>17</v>
      </c>
      <c r="D19" s="3">
        <v>2788.7873199999999</v>
      </c>
      <c r="E19" s="3">
        <v>5081.3012699999999</v>
      </c>
    </row>
    <row r="20" spans="1:5" x14ac:dyDescent="0.25">
      <c r="A20" s="33" t="s">
        <v>104</v>
      </c>
      <c r="B20" s="33" t="s">
        <v>101</v>
      </c>
      <c r="C20" s="15">
        <v>18</v>
      </c>
      <c r="D20" s="3">
        <v>2347.1572299999998</v>
      </c>
      <c r="E20" s="3">
        <v>4724.1713900000004</v>
      </c>
    </row>
    <row r="21" spans="1:5" x14ac:dyDescent="0.25">
      <c r="A21" s="33" t="s">
        <v>104</v>
      </c>
      <c r="B21" s="33" t="s">
        <v>101</v>
      </c>
      <c r="C21" s="15">
        <v>19</v>
      </c>
      <c r="D21" s="3">
        <v>1703.2199700000001</v>
      </c>
      <c r="E21" s="3">
        <v>5044.7573199999997</v>
      </c>
    </row>
    <row r="22" spans="1:5" x14ac:dyDescent="0.25">
      <c r="A22" s="33" t="s">
        <v>104</v>
      </c>
      <c r="B22" s="33" t="s">
        <v>101</v>
      </c>
      <c r="C22" s="15">
        <v>20</v>
      </c>
      <c r="D22" s="3">
        <v>139.52352999999999</v>
      </c>
      <c r="E22" s="3">
        <v>9233.1777299999994</v>
      </c>
    </row>
    <row r="23" spans="1:5" x14ac:dyDescent="0.25">
      <c r="A23" s="33" t="s">
        <v>104</v>
      </c>
      <c r="B23" s="33" t="s">
        <v>101</v>
      </c>
      <c r="C23" s="15">
        <v>21</v>
      </c>
      <c r="D23" s="3">
        <v>1191.41003</v>
      </c>
      <c r="E23" s="3">
        <v>4702.5258800000001</v>
      </c>
    </row>
    <row r="24" spans="1:5" x14ac:dyDescent="0.25">
      <c r="A24" s="33" t="s">
        <v>104</v>
      </c>
      <c r="B24" s="33" t="s">
        <v>101</v>
      </c>
      <c r="C24" s="15">
        <v>22</v>
      </c>
      <c r="D24" s="3">
        <v>5151.1152300000003</v>
      </c>
      <c r="E24" s="3">
        <v>3544.1306199999999</v>
      </c>
    </row>
    <row r="25" spans="1:5" x14ac:dyDescent="0.25">
      <c r="A25" s="33" t="s">
        <v>104</v>
      </c>
      <c r="B25" s="33" t="s">
        <v>101</v>
      </c>
      <c r="C25" s="15">
        <v>23</v>
      </c>
      <c r="D25" s="3">
        <v>5179.9790000000003</v>
      </c>
      <c r="E25" s="3">
        <v>3511.3439899999998</v>
      </c>
    </row>
    <row r="26" spans="1:5" x14ac:dyDescent="0.25">
      <c r="A26" s="33" t="s">
        <v>104</v>
      </c>
      <c r="B26" s="33" t="s">
        <v>101</v>
      </c>
      <c r="C26" s="15">
        <v>24</v>
      </c>
      <c r="D26" s="3">
        <v>5575.4365200000002</v>
      </c>
      <c r="E26" s="3">
        <v>3455.5437000000002</v>
      </c>
    </row>
    <row r="27" spans="1:5" x14ac:dyDescent="0.25">
      <c r="A27" s="33" t="s">
        <v>104</v>
      </c>
      <c r="B27" s="33" t="s">
        <v>101</v>
      </c>
      <c r="C27" s="15">
        <v>25</v>
      </c>
      <c r="D27" s="3">
        <v>744.75616000000002</v>
      </c>
      <c r="E27" s="3">
        <v>872.46838000000002</v>
      </c>
    </row>
    <row r="28" spans="1:5" x14ac:dyDescent="0.25">
      <c r="A28" s="33" t="s">
        <v>104</v>
      </c>
      <c r="B28" s="33" t="s">
        <v>101</v>
      </c>
      <c r="C28" s="15">
        <v>26</v>
      </c>
      <c r="D28" s="3">
        <v>1717.77124</v>
      </c>
      <c r="E28" s="3">
        <v>1935.9478799999999</v>
      </c>
    </row>
    <row r="29" spans="1:5" x14ac:dyDescent="0.25">
      <c r="A29" s="33" t="s">
        <v>104</v>
      </c>
      <c r="B29" s="33" t="s">
        <v>101</v>
      </c>
      <c r="C29" s="15">
        <v>27</v>
      </c>
      <c r="D29" s="3">
        <v>250.17719</v>
      </c>
      <c r="E29" s="3">
        <v>471.14969000000002</v>
      </c>
    </row>
    <row r="30" spans="1:5" x14ac:dyDescent="0.25">
      <c r="A30" s="33" t="s">
        <v>104</v>
      </c>
      <c r="B30" s="33" t="s">
        <v>101</v>
      </c>
      <c r="C30" s="15">
        <v>28</v>
      </c>
      <c r="D30" s="3">
        <v>399.85097999999999</v>
      </c>
      <c r="E30" s="3">
        <v>722.95781999999997</v>
      </c>
    </row>
    <row r="31" spans="1:5" x14ac:dyDescent="0.25">
      <c r="A31" s="33" t="s">
        <v>104</v>
      </c>
      <c r="B31" s="33" t="s">
        <v>101</v>
      </c>
      <c r="C31" s="15">
        <v>29</v>
      </c>
      <c r="D31" s="3">
        <v>0</v>
      </c>
      <c r="E31" s="3">
        <v>96.967969999999994</v>
      </c>
    </row>
    <row r="32" spans="1:5" x14ac:dyDescent="0.25">
      <c r="A32" s="33" t="s">
        <v>104</v>
      </c>
      <c r="B32" s="33" t="s">
        <v>101</v>
      </c>
      <c r="C32" s="15">
        <v>30</v>
      </c>
      <c r="D32" s="3">
        <v>351.16861</v>
      </c>
      <c r="E32" s="3">
        <v>654.89166</v>
      </c>
    </row>
    <row r="33" spans="1:5" x14ac:dyDescent="0.25">
      <c r="A33" s="33" t="s">
        <v>104</v>
      </c>
      <c r="B33" s="33" t="s">
        <v>101</v>
      </c>
      <c r="C33" s="15">
        <v>31</v>
      </c>
      <c r="D33" s="3">
        <v>477.96152000000001</v>
      </c>
      <c r="E33" s="3">
        <v>634.33349999999996</v>
      </c>
    </row>
    <row r="34" spans="1:5" x14ac:dyDescent="0.25">
      <c r="A34" s="33" t="s">
        <v>104</v>
      </c>
      <c r="B34" s="33" t="s">
        <v>101</v>
      </c>
      <c r="C34" s="15">
        <v>32</v>
      </c>
      <c r="D34" s="3">
        <v>2170.40771</v>
      </c>
      <c r="E34" s="3">
        <v>1922.9940200000001</v>
      </c>
    </row>
    <row r="35" spans="1:5" x14ac:dyDescent="0.25">
      <c r="A35" s="33" t="s">
        <v>104</v>
      </c>
      <c r="B35" s="33" t="s">
        <v>101</v>
      </c>
      <c r="C35" s="15">
        <v>33</v>
      </c>
      <c r="D35" s="3">
        <v>148.91533999999999</v>
      </c>
      <c r="E35" s="3">
        <v>357.32999000000001</v>
      </c>
    </row>
    <row r="36" spans="1:5" x14ac:dyDescent="0.25">
      <c r="A36" s="33" t="s">
        <v>103</v>
      </c>
      <c r="B36" s="33" t="s">
        <v>101</v>
      </c>
      <c r="C36" s="15">
        <v>1</v>
      </c>
      <c r="D36" s="3">
        <v>5731.5795900000003</v>
      </c>
      <c r="E36" s="3">
        <v>3915.12842</v>
      </c>
    </row>
    <row r="37" spans="1:5" x14ac:dyDescent="0.25">
      <c r="A37" s="33" t="s">
        <v>103</v>
      </c>
      <c r="B37" s="33" t="s">
        <v>101</v>
      </c>
      <c r="C37" s="15">
        <v>2</v>
      </c>
      <c r="D37" s="3">
        <v>5846.4272499999997</v>
      </c>
      <c r="E37" s="3">
        <v>4382.56934</v>
      </c>
    </row>
    <row r="38" spans="1:5" x14ac:dyDescent="0.25">
      <c r="A38" s="33" t="s">
        <v>103</v>
      </c>
      <c r="B38" s="33" t="s">
        <v>101</v>
      </c>
      <c r="C38" s="15">
        <v>3</v>
      </c>
      <c r="D38" s="3">
        <v>5840.5776400000004</v>
      </c>
      <c r="E38" s="3">
        <v>4516.89941</v>
      </c>
    </row>
    <row r="39" spans="1:5" x14ac:dyDescent="0.25">
      <c r="A39" s="33" t="s">
        <v>103</v>
      </c>
      <c r="B39" s="33" t="s">
        <v>101</v>
      </c>
      <c r="C39" s="15">
        <v>4</v>
      </c>
      <c r="D39" s="3">
        <v>5779.0732399999997</v>
      </c>
      <c r="E39" s="3">
        <v>4507.3051800000003</v>
      </c>
    </row>
    <row r="40" spans="1:5" x14ac:dyDescent="0.25">
      <c r="A40" s="33" t="s">
        <v>103</v>
      </c>
      <c r="B40" s="33" t="s">
        <v>101</v>
      </c>
      <c r="C40" s="15">
        <v>5</v>
      </c>
      <c r="D40" s="3">
        <v>5678.2739300000003</v>
      </c>
      <c r="E40" s="3">
        <v>4715.5366199999999</v>
      </c>
    </row>
    <row r="41" spans="1:5" x14ac:dyDescent="0.25">
      <c r="A41" s="33" t="s">
        <v>103</v>
      </c>
      <c r="B41" s="33" t="s">
        <v>101</v>
      </c>
      <c r="C41" s="15">
        <v>6</v>
      </c>
      <c r="D41" s="3">
        <v>5718.53125</v>
      </c>
      <c r="E41" s="3">
        <v>4704.4140600000001</v>
      </c>
    </row>
    <row r="42" spans="1:5" x14ac:dyDescent="0.25">
      <c r="A42" s="33" t="s">
        <v>103</v>
      </c>
      <c r="B42" s="33" t="s">
        <v>101</v>
      </c>
      <c r="C42" s="15">
        <v>7</v>
      </c>
      <c r="D42" s="3">
        <v>5894.4375</v>
      </c>
      <c r="E42" s="3">
        <v>4731.7002000000002</v>
      </c>
    </row>
    <row r="43" spans="1:5" x14ac:dyDescent="0.25">
      <c r="A43" s="33" t="s">
        <v>103</v>
      </c>
      <c r="B43" s="33" t="s">
        <v>101</v>
      </c>
      <c r="C43" s="15">
        <v>8</v>
      </c>
      <c r="D43" s="3">
        <v>5836.0302700000002</v>
      </c>
      <c r="E43" s="3">
        <v>4939.5561500000003</v>
      </c>
    </row>
    <row r="44" spans="1:5" x14ac:dyDescent="0.25">
      <c r="A44" s="33" t="s">
        <v>103</v>
      </c>
      <c r="B44" s="33" t="s">
        <v>101</v>
      </c>
      <c r="C44" s="15">
        <v>9</v>
      </c>
      <c r="D44" s="3">
        <v>5907.6743200000001</v>
      </c>
      <c r="E44" s="3">
        <v>4482.9794899999997</v>
      </c>
    </row>
    <row r="45" spans="1:5" x14ac:dyDescent="0.25">
      <c r="A45" s="33" t="s">
        <v>103</v>
      </c>
      <c r="B45" s="33" t="s">
        <v>101</v>
      </c>
      <c r="C45" s="15">
        <v>10</v>
      </c>
      <c r="D45" s="3">
        <v>6006.6850599999998</v>
      </c>
      <c r="E45" s="3">
        <v>4163.1230500000001</v>
      </c>
    </row>
    <row r="46" spans="1:5" x14ac:dyDescent="0.25">
      <c r="A46" s="33" t="s">
        <v>103</v>
      </c>
      <c r="B46" s="33" t="s">
        <v>101</v>
      </c>
      <c r="C46" s="15">
        <v>11</v>
      </c>
      <c r="D46" s="3">
        <v>5956.4237999999996</v>
      </c>
      <c r="E46" s="3">
        <v>4225.3720700000003</v>
      </c>
    </row>
    <row r="47" spans="1:5" x14ac:dyDescent="0.25">
      <c r="A47" s="33" t="s">
        <v>103</v>
      </c>
      <c r="B47" s="33" t="s">
        <v>101</v>
      </c>
      <c r="C47" s="15">
        <v>12</v>
      </c>
      <c r="D47" s="3">
        <v>5967.7851600000004</v>
      </c>
      <c r="E47" s="3">
        <v>4247.5009799999998</v>
      </c>
    </row>
    <row r="48" spans="1:5" x14ac:dyDescent="0.25">
      <c r="A48" s="33" t="s">
        <v>103</v>
      </c>
      <c r="B48" s="33" t="s">
        <v>101</v>
      </c>
      <c r="C48" s="15">
        <v>13</v>
      </c>
      <c r="D48" s="3">
        <v>6623.1152300000003</v>
      </c>
      <c r="E48" s="3">
        <v>3648.3339799999999</v>
      </c>
    </row>
    <row r="49" spans="1:5" x14ac:dyDescent="0.25">
      <c r="A49" s="33" t="s">
        <v>103</v>
      </c>
      <c r="B49" s="33" t="s">
        <v>101</v>
      </c>
      <c r="C49" s="15">
        <v>14</v>
      </c>
      <c r="D49" s="3">
        <v>6464.0576199999996</v>
      </c>
      <c r="E49" s="3">
        <v>3596.7224099999999</v>
      </c>
    </row>
    <row r="50" spans="1:5" x14ac:dyDescent="0.25">
      <c r="A50" s="33" t="s">
        <v>103</v>
      </c>
      <c r="B50" s="33" t="s">
        <v>101</v>
      </c>
      <c r="C50" s="15">
        <v>15</v>
      </c>
      <c r="D50" s="3">
        <v>6375.0752000000002</v>
      </c>
      <c r="E50" s="3">
        <v>3665.6569800000002</v>
      </c>
    </row>
    <row r="51" spans="1:5" x14ac:dyDescent="0.25">
      <c r="A51" s="33" t="s">
        <v>103</v>
      </c>
      <c r="B51" s="33" t="s">
        <v>101</v>
      </c>
      <c r="C51" s="15">
        <v>16</v>
      </c>
      <c r="D51" s="3">
        <v>3159.9941399999998</v>
      </c>
      <c r="E51" s="3">
        <v>6132.5874000000003</v>
      </c>
    </row>
    <row r="52" spans="1:5" x14ac:dyDescent="0.25">
      <c r="A52" s="33" t="s">
        <v>103</v>
      </c>
      <c r="B52" s="33" t="s">
        <v>101</v>
      </c>
      <c r="C52" s="15">
        <v>17</v>
      </c>
      <c r="D52" s="3">
        <v>3413.9680199999998</v>
      </c>
      <c r="E52" s="3">
        <v>6068.3129900000004</v>
      </c>
    </row>
    <row r="53" spans="1:5" x14ac:dyDescent="0.25">
      <c r="A53" s="33" t="s">
        <v>103</v>
      </c>
      <c r="B53" s="33" t="s">
        <v>101</v>
      </c>
      <c r="C53" s="15">
        <v>18</v>
      </c>
      <c r="D53" s="3">
        <v>3513.1787100000001</v>
      </c>
      <c r="E53" s="3">
        <v>6045.5366199999999</v>
      </c>
    </row>
    <row r="54" spans="1:5" x14ac:dyDescent="0.25">
      <c r="A54" s="33" t="s">
        <v>103</v>
      </c>
      <c r="B54" s="33" t="s">
        <v>101</v>
      </c>
      <c r="C54" s="15">
        <v>19</v>
      </c>
      <c r="D54" s="3">
        <v>2232.2246100000002</v>
      </c>
      <c r="E54" s="3">
        <v>6377.9580100000003</v>
      </c>
    </row>
    <row r="55" spans="1:5" x14ac:dyDescent="0.25">
      <c r="A55" s="33" t="s">
        <v>103</v>
      </c>
      <c r="B55" s="33" t="s">
        <v>101</v>
      </c>
      <c r="C55" s="15">
        <v>20</v>
      </c>
      <c r="D55" s="3">
        <v>2577.5385700000002</v>
      </c>
      <c r="E55" s="3">
        <v>5997.4008800000001</v>
      </c>
    </row>
    <row r="56" spans="1:5" x14ac:dyDescent="0.25">
      <c r="A56" s="33" t="s">
        <v>103</v>
      </c>
      <c r="B56" s="33" t="s">
        <v>101</v>
      </c>
      <c r="C56" s="15">
        <v>21</v>
      </c>
      <c r="D56" s="3">
        <v>3088.8793900000001</v>
      </c>
      <c r="E56" s="3">
        <v>5805.7060499999998</v>
      </c>
    </row>
    <row r="57" spans="1:5" x14ac:dyDescent="0.25">
      <c r="A57" s="33" t="s">
        <v>103</v>
      </c>
      <c r="B57" s="33" t="s">
        <v>101</v>
      </c>
      <c r="C57" s="15">
        <v>22</v>
      </c>
      <c r="D57" s="3">
        <v>6598.4809599999999</v>
      </c>
      <c r="E57" s="3">
        <v>3588.7917499999999</v>
      </c>
    </row>
    <row r="58" spans="1:5" x14ac:dyDescent="0.25">
      <c r="A58" s="33" t="s">
        <v>103</v>
      </c>
      <c r="B58" s="33" t="s">
        <v>101</v>
      </c>
      <c r="C58" s="15">
        <v>23</v>
      </c>
      <c r="D58" s="3">
        <v>6706.7670900000003</v>
      </c>
      <c r="E58" s="3">
        <v>3234.20703</v>
      </c>
    </row>
    <row r="59" spans="1:5" x14ac:dyDescent="0.25">
      <c r="A59" s="33" t="s">
        <v>103</v>
      </c>
      <c r="B59" s="33" t="s">
        <v>101</v>
      </c>
      <c r="C59" s="15">
        <v>24</v>
      </c>
      <c r="D59" s="3">
        <v>6355.3066399999998</v>
      </c>
      <c r="E59" s="3">
        <v>3798.2814899999998</v>
      </c>
    </row>
    <row r="60" spans="1:5" x14ac:dyDescent="0.25">
      <c r="A60" s="33" t="s">
        <v>103</v>
      </c>
      <c r="B60" s="33" t="s">
        <v>101</v>
      </c>
      <c r="C60" s="15">
        <v>25</v>
      </c>
      <c r="D60" s="3">
        <v>165.10065</v>
      </c>
      <c r="E60" s="3">
        <v>886.54638999999997</v>
      </c>
    </row>
    <row r="61" spans="1:5" x14ac:dyDescent="0.25">
      <c r="A61" s="33" t="s">
        <v>103</v>
      </c>
      <c r="B61" s="33" t="s">
        <v>101</v>
      </c>
      <c r="C61" s="15">
        <v>26</v>
      </c>
      <c r="D61" s="3">
        <v>108.58032</v>
      </c>
      <c r="E61" s="3">
        <v>831.28326000000004</v>
      </c>
    </row>
    <row r="62" spans="1:5" x14ac:dyDescent="0.25">
      <c r="A62" s="33" t="s">
        <v>103</v>
      </c>
      <c r="B62" s="33" t="s">
        <v>101</v>
      </c>
      <c r="C62" s="15">
        <v>27</v>
      </c>
      <c r="D62" s="3">
        <v>82.236750000000001</v>
      </c>
      <c r="E62" s="3">
        <v>813.02373999999998</v>
      </c>
    </row>
    <row r="63" spans="1:5" x14ac:dyDescent="0.25">
      <c r="A63" s="33" t="s">
        <v>103</v>
      </c>
      <c r="B63" s="33" t="s">
        <v>101</v>
      </c>
      <c r="C63" s="15">
        <v>28</v>
      </c>
      <c r="D63" s="3">
        <v>52.91093</v>
      </c>
      <c r="E63" s="3">
        <v>856.89850000000001</v>
      </c>
    </row>
    <row r="64" spans="1:5" x14ac:dyDescent="0.25">
      <c r="A64" s="33" t="s">
        <v>103</v>
      </c>
      <c r="B64" s="33" t="s">
        <v>101</v>
      </c>
      <c r="C64" s="15">
        <v>29</v>
      </c>
      <c r="D64" s="3">
        <v>39.572989999999997</v>
      </c>
      <c r="E64" s="3">
        <v>683.42352000000005</v>
      </c>
    </row>
    <row r="65" spans="1:16" x14ac:dyDescent="0.25">
      <c r="A65" s="33" t="s">
        <v>103</v>
      </c>
      <c r="B65" s="33" t="s">
        <v>101</v>
      </c>
      <c r="C65" s="15">
        <v>30</v>
      </c>
      <c r="D65" s="3">
        <v>37.889490000000002</v>
      </c>
      <c r="E65" s="3">
        <v>716.54718000000003</v>
      </c>
    </row>
    <row r="66" spans="1:16" x14ac:dyDescent="0.25">
      <c r="A66" s="33" t="s">
        <v>103</v>
      </c>
      <c r="B66" s="33" t="s">
        <v>101</v>
      </c>
      <c r="C66" s="15">
        <v>31</v>
      </c>
      <c r="D66" s="3">
        <v>42.427500000000002</v>
      </c>
      <c r="E66" s="3">
        <v>725.98224000000005</v>
      </c>
    </row>
    <row r="67" spans="1:16" x14ac:dyDescent="0.25">
      <c r="A67" s="33" t="s">
        <v>103</v>
      </c>
      <c r="B67" s="33" t="s">
        <v>101</v>
      </c>
      <c r="C67" s="15">
        <v>32</v>
      </c>
      <c r="D67" s="3">
        <v>24.28173</v>
      </c>
      <c r="E67" s="3">
        <v>750.55249000000003</v>
      </c>
    </row>
    <row r="68" spans="1:16" x14ac:dyDescent="0.25">
      <c r="A68" s="33" t="s">
        <v>103</v>
      </c>
      <c r="B68" s="33" t="s">
        <v>101</v>
      </c>
      <c r="C68" s="15">
        <v>33</v>
      </c>
      <c r="D68" s="3">
        <v>42.12885</v>
      </c>
      <c r="E68" s="3">
        <v>826.05444</v>
      </c>
    </row>
    <row r="69" spans="1:16" x14ac:dyDescent="0.25">
      <c r="A69" s="54" t="s">
        <v>127</v>
      </c>
      <c r="B69" s="54" t="s">
        <v>102</v>
      </c>
      <c r="C69">
        <v>1</v>
      </c>
      <c r="D69">
        <v>5903.17236328125</v>
      </c>
      <c r="E69">
        <v>4775.19775390625</v>
      </c>
      <c r="I69" s="64"/>
      <c r="J69"/>
      <c r="K69"/>
      <c r="L69"/>
      <c r="M69"/>
      <c r="N69"/>
      <c r="O69"/>
      <c r="P69"/>
    </row>
    <row r="70" spans="1:16" x14ac:dyDescent="0.25">
      <c r="A70" s="54" t="s">
        <v>127</v>
      </c>
      <c r="B70" s="54" t="s">
        <v>102</v>
      </c>
      <c r="C70">
        <v>2</v>
      </c>
      <c r="D70">
        <v>5756.7294921875</v>
      </c>
      <c r="E70">
        <v>4831.4326171875</v>
      </c>
      <c r="I70" s="64"/>
      <c r="J70"/>
      <c r="K70"/>
      <c r="L70"/>
      <c r="M70"/>
      <c r="N70"/>
      <c r="O70"/>
      <c r="P70"/>
    </row>
    <row r="71" spans="1:16" x14ac:dyDescent="0.25">
      <c r="A71" s="54" t="s">
        <v>127</v>
      </c>
      <c r="B71" s="54" t="s">
        <v>102</v>
      </c>
      <c r="C71">
        <v>3</v>
      </c>
      <c r="D71">
        <v>5616.71533203125</v>
      </c>
      <c r="E71">
        <v>4865.7001953125</v>
      </c>
      <c r="I71" s="64"/>
      <c r="J71"/>
      <c r="K71"/>
      <c r="L71"/>
      <c r="M71"/>
      <c r="N71"/>
      <c r="O71"/>
      <c r="P71"/>
    </row>
    <row r="72" spans="1:16" x14ac:dyDescent="0.25">
      <c r="A72" s="54" t="s">
        <v>127</v>
      </c>
      <c r="B72" s="54" t="s">
        <v>102</v>
      </c>
      <c r="C72">
        <v>4</v>
      </c>
      <c r="D72">
        <v>5563.4794921875</v>
      </c>
      <c r="E72">
        <v>5207.4501953125</v>
      </c>
      <c r="I72" s="64"/>
      <c r="J72"/>
      <c r="K72"/>
      <c r="L72"/>
      <c r="M72"/>
      <c r="N72"/>
      <c r="O72"/>
      <c r="P72"/>
    </row>
    <row r="73" spans="1:16" x14ac:dyDescent="0.25">
      <c r="A73" s="54" t="s">
        <v>127</v>
      </c>
      <c r="B73" s="54" t="s">
        <v>102</v>
      </c>
      <c r="C73">
        <v>5</v>
      </c>
      <c r="D73">
        <v>5544.27197265625</v>
      </c>
      <c r="E73">
        <v>5294.8134765625</v>
      </c>
      <c r="I73" s="64"/>
      <c r="J73"/>
      <c r="K73"/>
      <c r="L73"/>
      <c r="M73"/>
      <c r="N73"/>
      <c r="O73"/>
      <c r="P73"/>
    </row>
    <row r="74" spans="1:16" x14ac:dyDescent="0.25">
      <c r="A74" s="54" t="s">
        <v>127</v>
      </c>
      <c r="B74" s="54" t="s">
        <v>102</v>
      </c>
      <c r="C74">
        <v>6</v>
      </c>
      <c r="D74">
        <v>5519.60107421875</v>
      </c>
      <c r="E74">
        <v>5344.42041015625</v>
      </c>
      <c r="I74" s="64"/>
      <c r="J74"/>
      <c r="K74"/>
      <c r="L74"/>
      <c r="M74"/>
      <c r="N74"/>
      <c r="O74"/>
      <c r="P74"/>
    </row>
    <row r="75" spans="1:16" x14ac:dyDescent="0.25">
      <c r="A75" s="54" t="s">
        <v>127</v>
      </c>
      <c r="B75" s="54" t="s">
        <v>102</v>
      </c>
      <c r="C75">
        <v>7</v>
      </c>
      <c r="D75">
        <v>5350.83447265625</v>
      </c>
      <c r="E75">
        <v>5415.318359375</v>
      </c>
      <c r="I75" s="64"/>
      <c r="J75"/>
      <c r="K75"/>
      <c r="L75"/>
      <c r="M75"/>
      <c r="N75"/>
      <c r="O75"/>
      <c r="P75"/>
    </row>
    <row r="76" spans="1:16" x14ac:dyDescent="0.25">
      <c r="A76" s="54" t="s">
        <v>127</v>
      </c>
      <c r="B76" s="54" t="s">
        <v>102</v>
      </c>
      <c r="C76">
        <v>8</v>
      </c>
      <c r="D76">
        <v>5393.0849609375</v>
      </c>
      <c r="E76">
        <v>5551.42724609375</v>
      </c>
      <c r="I76" s="64"/>
      <c r="J76"/>
      <c r="K76"/>
      <c r="L76"/>
      <c r="M76"/>
      <c r="N76"/>
      <c r="O76"/>
      <c r="P76"/>
    </row>
    <row r="77" spans="1:16" x14ac:dyDescent="0.25">
      <c r="A77" s="54" t="s">
        <v>127</v>
      </c>
      <c r="B77" s="54" t="s">
        <v>102</v>
      </c>
      <c r="C77">
        <v>9</v>
      </c>
      <c r="D77">
        <v>5385.39404296875</v>
      </c>
      <c r="E77">
        <v>5433.47412109375</v>
      </c>
      <c r="I77" s="64"/>
      <c r="J77"/>
      <c r="K77"/>
      <c r="L77"/>
      <c r="M77"/>
      <c r="N77"/>
      <c r="O77"/>
      <c r="P77"/>
    </row>
    <row r="78" spans="1:16" x14ac:dyDescent="0.25">
      <c r="A78" s="54" t="s">
        <v>127</v>
      </c>
      <c r="B78" s="54" t="s">
        <v>102</v>
      </c>
      <c r="C78">
        <v>10</v>
      </c>
      <c r="D78">
        <v>5729.126953125</v>
      </c>
      <c r="E78">
        <v>4667.6572265625</v>
      </c>
      <c r="I78" s="64"/>
      <c r="J78"/>
      <c r="K78"/>
      <c r="L78"/>
      <c r="M78"/>
      <c r="N78"/>
      <c r="O78"/>
      <c r="P78"/>
    </row>
    <row r="79" spans="1:16" x14ac:dyDescent="0.25">
      <c r="A79" s="54" t="s">
        <v>127</v>
      </c>
      <c r="B79" s="54" t="s">
        <v>102</v>
      </c>
      <c r="C79">
        <v>11</v>
      </c>
      <c r="D79">
        <v>5814.73876953125</v>
      </c>
      <c r="E79">
        <v>4755.544921875</v>
      </c>
      <c r="I79" s="64"/>
      <c r="J79"/>
      <c r="K79"/>
      <c r="L79"/>
      <c r="M79"/>
      <c r="N79"/>
      <c r="O79"/>
      <c r="P79"/>
    </row>
    <row r="80" spans="1:16" x14ac:dyDescent="0.25">
      <c r="A80" s="54" t="s">
        <v>127</v>
      </c>
      <c r="B80" s="54" t="s">
        <v>102</v>
      </c>
      <c r="C80">
        <v>12</v>
      </c>
      <c r="D80">
        <v>5836.66064453125</v>
      </c>
      <c r="E80">
        <v>4712.74658203125</v>
      </c>
      <c r="I80" s="64"/>
      <c r="J80"/>
      <c r="K80"/>
      <c r="L80"/>
      <c r="M80"/>
      <c r="N80"/>
      <c r="O80"/>
      <c r="P80"/>
    </row>
    <row r="81" spans="1:16" x14ac:dyDescent="0.25">
      <c r="A81" s="54" t="s">
        <v>127</v>
      </c>
      <c r="B81" s="54" t="s">
        <v>102</v>
      </c>
      <c r="C81">
        <v>13</v>
      </c>
      <c r="D81">
        <v>5906.591796875</v>
      </c>
      <c r="E81">
        <v>3559.90478515625</v>
      </c>
      <c r="I81" s="64"/>
      <c r="J81"/>
      <c r="K81"/>
      <c r="L81"/>
      <c r="M81"/>
      <c r="N81"/>
      <c r="O81"/>
      <c r="P81"/>
    </row>
    <row r="82" spans="1:16" x14ac:dyDescent="0.25">
      <c r="A82" s="54" t="s">
        <v>127</v>
      </c>
      <c r="B82" s="54" t="s">
        <v>102</v>
      </c>
      <c r="C82">
        <v>14</v>
      </c>
      <c r="D82">
        <v>5887.423828125</v>
      </c>
      <c r="E82">
        <v>3911.88598632813</v>
      </c>
      <c r="I82" s="64"/>
      <c r="J82"/>
      <c r="K82"/>
      <c r="L82"/>
      <c r="M82"/>
      <c r="N82"/>
      <c r="O82"/>
      <c r="P82"/>
    </row>
    <row r="83" spans="1:16" x14ac:dyDescent="0.25">
      <c r="A83" s="54" t="s">
        <v>127</v>
      </c>
      <c r="B83" s="54" t="s">
        <v>102</v>
      </c>
      <c r="C83">
        <v>15</v>
      </c>
      <c r="D83">
        <v>6256.3349609375</v>
      </c>
      <c r="E83">
        <v>4229.95654296875</v>
      </c>
      <c r="I83" s="64"/>
      <c r="J83"/>
      <c r="K83"/>
      <c r="L83"/>
      <c r="M83"/>
      <c r="N83"/>
      <c r="O83"/>
      <c r="P83"/>
    </row>
    <row r="84" spans="1:16" x14ac:dyDescent="0.25">
      <c r="A84" s="54" t="s">
        <v>127</v>
      </c>
      <c r="B84" s="54" t="s">
        <v>102</v>
      </c>
      <c r="C84">
        <v>16</v>
      </c>
      <c r="D84">
        <v>5312.0068359375</v>
      </c>
      <c r="E84">
        <v>4558.890625</v>
      </c>
      <c r="I84" s="64"/>
      <c r="J84"/>
      <c r="K84"/>
      <c r="L84"/>
      <c r="M84"/>
      <c r="N84"/>
      <c r="O84"/>
      <c r="P84"/>
    </row>
    <row r="85" spans="1:16" x14ac:dyDescent="0.25">
      <c r="A85" s="54" t="s">
        <v>127</v>
      </c>
      <c r="B85" s="54" t="s">
        <v>102</v>
      </c>
      <c r="C85">
        <v>17</v>
      </c>
      <c r="D85">
        <v>5543.6357421875</v>
      </c>
      <c r="E85">
        <v>4277.71923828125</v>
      </c>
      <c r="I85" s="64"/>
      <c r="J85"/>
      <c r="K85"/>
      <c r="L85"/>
      <c r="M85"/>
      <c r="N85"/>
      <c r="O85"/>
      <c r="P85"/>
    </row>
    <row r="86" spans="1:16" x14ac:dyDescent="0.25">
      <c r="A86" s="54" t="s">
        <v>127</v>
      </c>
      <c r="B86" s="54" t="s">
        <v>102</v>
      </c>
      <c r="C86">
        <v>18</v>
      </c>
      <c r="D86">
        <v>5758.70166015625</v>
      </c>
      <c r="E86">
        <v>4157.13330078125</v>
      </c>
      <c r="I86" s="64"/>
      <c r="J86"/>
      <c r="K86"/>
      <c r="L86"/>
      <c r="M86"/>
      <c r="N86"/>
      <c r="O86"/>
      <c r="P86"/>
    </row>
    <row r="87" spans="1:16" x14ac:dyDescent="0.25">
      <c r="A87" s="54" t="s">
        <v>127</v>
      </c>
      <c r="B87" s="54" t="s">
        <v>102</v>
      </c>
      <c r="C87">
        <v>19</v>
      </c>
      <c r="D87">
        <v>4847.25927734375</v>
      </c>
      <c r="E87">
        <v>4624.2314453125</v>
      </c>
      <c r="I87" s="64"/>
      <c r="J87"/>
      <c r="K87"/>
      <c r="L87"/>
      <c r="M87"/>
      <c r="N87"/>
      <c r="O87"/>
      <c r="P87"/>
    </row>
    <row r="88" spans="1:16" x14ac:dyDescent="0.25">
      <c r="A88" s="54" t="s">
        <v>127</v>
      </c>
      <c r="B88" s="54" t="s">
        <v>102</v>
      </c>
      <c r="C88">
        <v>20</v>
      </c>
      <c r="D88">
        <v>5417.81103515625</v>
      </c>
      <c r="E88">
        <v>4184.53857421875</v>
      </c>
      <c r="I88" s="64"/>
      <c r="J88"/>
      <c r="K88"/>
      <c r="L88"/>
      <c r="M88"/>
      <c r="N88"/>
      <c r="O88"/>
      <c r="P88"/>
    </row>
    <row r="89" spans="1:16" x14ac:dyDescent="0.25">
      <c r="A89" s="54" t="s">
        <v>127</v>
      </c>
      <c r="B89" s="54" t="s">
        <v>102</v>
      </c>
      <c r="C89">
        <v>21</v>
      </c>
      <c r="D89">
        <v>5750.20068359375</v>
      </c>
      <c r="E89">
        <v>3911.24731445313</v>
      </c>
      <c r="I89" s="64"/>
      <c r="J89"/>
      <c r="K89"/>
      <c r="L89"/>
      <c r="M89"/>
      <c r="N89"/>
      <c r="O89"/>
      <c r="P89"/>
    </row>
    <row r="90" spans="1:16" x14ac:dyDescent="0.25">
      <c r="A90" s="54" t="s">
        <v>127</v>
      </c>
      <c r="B90" s="54" t="s">
        <v>102</v>
      </c>
      <c r="C90">
        <v>22</v>
      </c>
      <c r="D90">
        <v>6156.416015625</v>
      </c>
      <c r="E90">
        <v>4300.7626953125</v>
      </c>
      <c r="I90" s="64"/>
      <c r="J90"/>
      <c r="K90"/>
      <c r="L90"/>
      <c r="M90"/>
      <c r="N90"/>
      <c r="O90"/>
      <c r="P90"/>
    </row>
    <row r="91" spans="1:16" x14ac:dyDescent="0.25">
      <c r="A91" s="54" t="s">
        <v>127</v>
      </c>
      <c r="B91" s="54" t="s">
        <v>102</v>
      </c>
      <c r="C91">
        <v>23</v>
      </c>
      <c r="D91">
        <v>6363.48388671875</v>
      </c>
      <c r="E91">
        <v>4081.7734375</v>
      </c>
      <c r="I91" s="64"/>
      <c r="J91"/>
      <c r="K91"/>
      <c r="L91"/>
      <c r="M91"/>
      <c r="N91"/>
      <c r="O91"/>
      <c r="P91"/>
    </row>
    <row r="92" spans="1:16" x14ac:dyDescent="0.25">
      <c r="A92" s="54" t="s">
        <v>127</v>
      </c>
      <c r="B92" s="54" t="s">
        <v>102</v>
      </c>
      <c r="C92">
        <v>24</v>
      </c>
      <c r="D92">
        <v>5976.11767578125</v>
      </c>
      <c r="E92">
        <v>4715.2578125</v>
      </c>
      <c r="I92" s="64"/>
      <c r="J92"/>
      <c r="K92"/>
      <c r="L92"/>
      <c r="M92"/>
      <c r="N92"/>
      <c r="O92"/>
      <c r="P92"/>
    </row>
    <row r="93" spans="1:16" x14ac:dyDescent="0.25">
      <c r="A93" s="54" t="s">
        <v>127</v>
      </c>
      <c r="B93" s="54" t="s">
        <v>102</v>
      </c>
      <c r="C93">
        <v>25</v>
      </c>
      <c r="D93">
        <v>722.63262939453205</v>
      </c>
      <c r="E93">
        <v>1121.193359375</v>
      </c>
      <c r="I93" s="64"/>
      <c r="J93"/>
      <c r="K93"/>
      <c r="L93"/>
      <c r="M93"/>
      <c r="N93"/>
      <c r="O93"/>
      <c r="P93"/>
    </row>
    <row r="94" spans="1:16" x14ac:dyDescent="0.25">
      <c r="A94" s="54" t="s">
        <v>127</v>
      </c>
      <c r="B94" s="54" t="s">
        <v>102</v>
      </c>
      <c r="C94">
        <v>26</v>
      </c>
      <c r="D94">
        <v>451.03082275390602</v>
      </c>
      <c r="E94">
        <v>1006.12091064453</v>
      </c>
    </row>
    <row r="95" spans="1:16" x14ac:dyDescent="0.25">
      <c r="A95" s="54" t="s">
        <v>127</v>
      </c>
      <c r="B95" s="54" t="s">
        <v>102</v>
      </c>
      <c r="C95">
        <v>27</v>
      </c>
      <c r="D95">
        <v>427.51159667968801</v>
      </c>
      <c r="E95">
        <v>995.17877197265705</v>
      </c>
    </row>
    <row r="96" spans="1:16" x14ac:dyDescent="0.25">
      <c r="A96" s="54" t="s">
        <v>127</v>
      </c>
      <c r="B96" s="54" t="s">
        <v>102</v>
      </c>
      <c r="C96">
        <v>28</v>
      </c>
      <c r="D96">
        <v>305.44570922851602</v>
      </c>
      <c r="E96">
        <v>1014.86334228516</v>
      </c>
    </row>
    <row r="97" spans="1:5" x14ac:dyDescent="0.25">
      <c r="A97" s="54" t="s">
        <v>127</v>
      </c>
      <c r="B97" s="54" t="s">
        <v>102</v>
      </c>
      <c r="C97">
        <v>29</v>
      </c>
      <c r="D97">
        <v>163.31283569336</v>
      </c>
      <c r="E97">
        <v>821.18817138671898</v>
      </c>
    </row>
    <row r="98" spans="1:5" x14ac:dyDescent="0.25">
      <c r="A98" s="54" t="s">
        <v>127</v>
      </c>
      <c r="B98" s="54" t="s">
        <v>102</v>
      </c>
      <c r="C98">
        <v>30</v>
      </c>
      <c r="D98">
        <v>148.68904113769599</v>
      </c>
      <c r="E98">
        <v>851.74139404296898</v>
      </c>
    </row>
    <row r="99" spans="1:5" x14ac:dyDescent="0.25">
      <c r="A99" s="54" t="s">
        <v>127</v>
      </c>
      <c r="B99" s="54" t="s">
        <v>102</v>
      </c>
      <c r="C99">
        <v>31</v>
      </c>
      <c r="D99">
        <v>272.29666137695301</v>
      </c>
      <c r="E99">
        <v>827.45684814453102</v>
      </c>
    </row>
    <row r="100" spans="1:5" x14ac:dyDescent="0.25">
      <c r="A100" s="54" t="s">
        <v>127</v>
      </c>
      <c r="B100" s="54" t="s">
        <v>102</v>
      </c>
      <c r="C100">
        <v>32</v>
      </c>
      <c r="D100">
        <v>200.32281494140599</v>
      </c>
      <c r="E100">
        <v>850.89886474609398</v>
      </c>
    </row>
    <row r="101" spans="1:5" x14ac:dyDescent="0.25">
      <c r="A101" s="54" t="s">
        <v>127</v>
      </c>
      <c r="B101" s="54" t="s">
        <v>102</v>
      </c>
      <c r="C101">
        <v>33</v>
      </c>
      <c r="D101">
        <v>245.27519226074199</v>
      </c>
      <c r="E101">
        <v>903.39392089843795</v>
      </c>
    </row>
    <row r="102" spans="1:5" x14ac:dyDescent="0.25">
      <c r="A102" s="33" t="s">
        <v>133</v>
      </c>
      <c r="B102" s="33" t="s">
        <v>101</v>
      </c>
      <c r="C102" t="s">
        <v>138</v>
      </c>
      <c r="D102">
        <v>5902.49267578125</v>
      </c>
      <c r="E102">
        <v>3681.16015625</v>
      </c>
    </row>
    <row r="103" spans="1:5" x14ac:dyDescent="0.25">
      <c r="A103" s="33" t="s">
        <v>133</v>
      </c>
      <c r="B103" s="33" t="s">
        <v>101</v>
      </c>
      <c r="C103">
        <v>1</v>
      </c>
      <c r="D103">
        <v>1221.79382324219</v>
      </c>
      <c r="E103">
        <v>1524.38464355469</v>
      </c>
    </row>
    <row r="104" spans="1:5" x14ac:dyDescent="0.25">
      <c r="A104" s="33" t="s">
        <v>133</v>
      </c>
      <c r="B104" s="33" t="s">
        <v>101</v>
      </c>
      <c r="C104">
        <v>2</v>
      </c>
      <c r="D104">
        <v>1166.70764160156</v>
      </c>
      <c r="E104">
        <v>1588.20690917969</v>
      </c>
    </row>
    <row r="105" spans="1:5" x14ac:dyDescent="0.25">
      <c r="A105" s="33" t="s">
        <v>133</v>
      </c>
      <c r="B105" s="33" t="s">
        <v>101</v>
      </c>
      <c r="C105">
        <v>3</v>
      </c>
      <c r="D105">
        <v>1271.55883789063</v>
      </c>
      <c r="E105">
        <v>1588.63989257813</v>
      </c>
    </row>
    <row r="106" spans="1:5" x14ac:dyDescent="0.25">
      <c r="A106" s="33" t="s">
        <v>133</v>
      </c>
      <c r="B106" s="33" t="s">
        <v>101</v>
      </c>
      <c r="C106">
        <v>4</v>
      </c>
      <c r="D106">
        <v>2869.82250976563</v>
      </c>
      <c r="E106">
        <v>1297.79382324219</v>
      </c>
    </row>
    <row r="107" spans="1:5" x14ac:dyDescent="0.25">
      <c r="A107" s="33" t="s">
        <v>133</v>
      </c>
      <c r="B107" s="33" t="s">
        <v>101</v>
      </c>
      <c r="C107">
        <v>5</v>
      </c>
      <c r="D107">
        <v>3612.25390625</v>
      </c>
      <c r="E107">
        <v>1284.89440917969</v>
      </c>
    </row>
    <row r="108" spans="1:5" x14ac:dyDescent="0.25">
      <c r="A108" s="33" t="s">
        <v>133</v>
      </c>
      <c r="B108" s="33" t="s">
        <v>101</v>
      </c>
      <c r="C108">
        <v>6</v>
      </c>
      <c r="D108">
        <v>3467.21533203125</v>
      </c>
      <c r="E108">
        <v>1379.8388671875</v>
      </c>
    </row>
    <row r="109" spans="1:5" x14ac:dyDescent="0.25">
      <c r="A109" s="33" t="s">
        <v>133</v>
      </c>
      <c r="B109" s="33" t="s">
        <v>101</v>
      </c>
      <c r="C109">
        <v>7</v>
      </c>
      <c r="D109">
        <v>2617.6064453125</v>
      </c>
      <c r="E109">
        <v>1423.517578125</v>
      </c>
    </row>
    <row r="110" spans="1:5" x14ac:dyDescent="0.25">
      <c r="A110" s="33" t="s">
        <v>133</v>
      </c>
      <c r="B110" s="33" t="s">
        <v>101</v>
      </c>
      <c r="C110">
        <v>8</v>
      </c>
      <c r="D110">
        <v>2780.01049804688</v>
      </c>
      <c r="E110">
        <v>1496.11877441406</v>
      </c>
    </row>
    <row r="111" spans="1:5" x14ac:dyDescent="0.25">
      <c r="A111" s="33" t="s">
        <v>133</v>
      </c>
      <c r="B111" s="33" t="s">
        <v>101</v>
      </c>
      <c r="C111">
        <v>9</v>
      </c>
      <c r="D111">
        <v>3016.46728515625</v>
      </c>
      <c r="E111">
        <v>1488.13293457031</v>
      </c>
    </row>
    <row r="112" spans="1:5" x14ac:dyDescent="0.25">
      <c r="A112" s="33" t="s">
        <v>133</v>
      </c>
      <c r="B112" s="33" t="s">
        <v>101</v>
      </c>
      <c r="C112">
        <v>10</v>
      </c>
      <c r="D112">
        <v>700.865478515625</v>
      </c>
      <c r="E112">
        <v>1402.31689453125</v>
      </c>
    </row>
    <row r="113" spans="1:5" x14ac:dyDescent="0.25">
      <c r="A113" s="33" t="s">
        <v>133</v>
      </c>
      <c r="B113" s="33" t="s">
        <v>101</v>
      </c>
      <c r="C113">
        <v>11</v>
      </c>
      <c r="D113">
        <v>809.6103515625</v>
      </c>
      <c r="E113">
        <v>1479.80224609375</v>
      </c>
    </row>
    <row r="114" spans="1:5" x14ac:dyDescent="0.25">
      <c r="A114" s="33" t="s">
        <v>133</v>
      </c>
      <c r="B114" s="33" t="s">
        <v>101</v>
      </c>
      <c r="C114">
        <v>12</v>
      </c>
      <c r="D114">
        <v>723.97625732421898</v>
      </c>
      <c r="E114">
        <v>1367.31945800781</v>
      </c>
    </row>
    <row r="115" spans="1:5" x14ac:dyDescent="0.25">
      <c r="A115" s="33" t="s">
        <v>133</v>
      </c>
      <c r="B115" s="33" t="s">
        <v>101</v>
      </c>
      <c r="C115">
        <v>13</v>
      </c>
      <c r="D115">
        <v>3081.4375</v>
      </c>
      <c r="E115">
        <v>2383.943359375</v>
      </c>
    </row>
    <row r="116" spans="1:5" x14ac:dyDescent="0.25">
      <c r="A116" s="33" t="s">
        <v>133</v>
      </c>
      <c r="B116" s="33" t="s">
        <v>101</v>
      </c>
      <c r="C116">
        <v>14</v>
      </c>
      <c r="D116">
        <v>3126.94653320313</v>
      </c>
      <c r="E116">
        <v>2446.09521484375</v>
      </c>
    </row>
    <row r="117" spans="1:5" x14ac:dyDescent="0.25">
      <c r="A117" s="33" t="s">
        <v>133</v>
      </c>
      <c r="B117" s="33" t="s">
        <v>101</v>
      </c>
      <c r="C117">
        <v>15</v>
      </c>
      <c r="D117">
        <v>3245.28198242188</v>
      </c>
      <c r="E117">
        <v>2460.07934570313</v>
      </c>
    </row>
    <row r="118" spans="1:5" x14ac:dyDescent="0.25">
      <c r="A118" s="33" t="s">
        <v>133</v>
      </c>
      <c r="B118" s="33" t="s">
        <v>101</v>
      </c>
      <c r="C118">
        <v>16</v>
      </c>
      <c r="D118">
        <v>3251.45190429688</v>
      </c>
      <c r="E118">
        <v>2370.43359375</v>
      </c>
    </row>
    <row r="119" spans="1:5" x14ac:dyDescent="0.25">
      <c r="A119" s="33" t="s">
        <v>133</v>
      </c>
      <c r="B119" s="33" t="s">
        <v>101</v>
      </c>
      <c r="C119">
        <v>17</v>
      </c>
      <c r="D119">
        <v>2974.2763671875</v>
      </c>
      <c r="E119">
        <v>2370.50512695313</v>
      </c>
    </row>
    <row r="120" spans="1:5" x14ac:dyDescent="0.25">
      <c r="A120" s="33" t="s">
        <v>133</v>
      </c>
      <c r="B120" s="33" t="s">
        <v>101</v>
      </c>
      <c r="C120">
        <v>18</v>
      </c>
      <c r="D120">
        <v>3014.88427734375</v>
      </c>
      <c r="E120">
        <v>2470.16967773438</v>
      </c>
    </row>
    <row r="121" spans="1:5" x14ac:dyDescent="0.25">
      <c r="A121" s="33" t="s">
        <v>133</v>
      </c>
      <c r="B121" s="33" t="s">
        <v>101</v>
      </c>
      <c r="C121">
        <v>19</v>
      </c>
      <c r="D121">
        <v>996.44927978515705</v>
      </c>
      <c r="E121">
        <v>1889.06262207031</v>
      </c>
    </row>
    <row r="122" spans="1:5" x14ac:dyDescent="0.25">
      <c r="A122" s="33" t="s">
        <v>133</v>
      </c>
      <c r="B122" s="33" t="s">
        <v>101</v>
      </c>
      <c r="C122">
        <v>20</v>
      </c>
      <c r="D122">
        <v>1113.23364257813</v>
      </c>
      <c r="E122">
        <v>2024.39562988281</v>
      </c>
    </row>
    <row r="123" spans="1:5" x14ac:dyDescent="0.25">
      <c r="A123" s="33" t="s">
        <v>133</v>
      </c>
      <c r="B123" s="33" t="s">
        <v>101</v>
      </c>
      <c r="C123">
        <v>21</v>
      </c>
      <c r="D123">
        <v>859.24359130859398</v>
      </c>
      <c r="E123">
        <v>1807.48522949219</v>
      </c>
    </row>
    <row r="124" spans="1:5" x14ac:dyDescent="0.25">
      <c r="A124" s="33" t="s">
        <v>133</v>
      </c>
      <c r="B124" s="33" t="s">
        <v>101</v>
      </c>
      <c r="C124">
        <v>22</v>
      </c>
      <c r="D124">
        <v>460.50695800781301</v>
      </c>
      <c r="E124">
        <v>1743.44213867188</v>
      </c>
    </row>
    <row r="125" spans="1:5" x14ac:dyDescent="0.25">
      <c r="A125" s="33" t="s">
        <v>133</v>
      </c>
      <c r="B125" s="33" t="s">
        <v>101</v>
      </c>
      <c r="C125">
        <v>23</v>
      </c>
      <c r="D125">
        <v>468.57562255859398</v>
      </c>
      <c r="E125">
        <v>1735.58471679688</v>
      </c>
    </row>
    <row r="126" spans="1:5" x14ac:dyDescent="0.25">
      <c r="A126" s="33" t="s">
        <v>133</v>
      </c>
      <c r="B126" s="33" t="s">
        <v>101</v>
      </c>
      <c r="C126">
        <v>24</v>
      </c>
      <c r="D126">
        <v>434.66497802734398</v>
      </c>
      <c r="E126">
        <v>1691.38220214844</v>
      </c>
    </row>
    <row r="127" spans="1:5" x14ac:dyDescent="0.25">
      <c r="A127" s="54" t="s">
        <v>129</v>
      </c>
      <c r="B127" s="54" t="s">
        <v>105</v>
      </c>
      <c r="C127" t="s">
        <v>138</v>
      </c>
      <c r="D127">
        <v>5813.72119140625</v>
      </c>
      <c r="E127">
        <v>3639.15161132813</v>
      </c>
    </row>
    <row r="128" spans="1:5" x14ac:dyDescent="0.25">
      <c r="A128" s="54" t="s">
        <v>129</v>
      </c>
      <c r="B128" s="54" t="s">
        <v>105</v>
      </c>
      <c r="C128">
        <v>1</v>
      </c>
      <c r="D128">
        <v>6552.39208984375</v>
      </c>
      <c r="E128">
        <v>4997.5751953125</v>
      </c>
    </row>
    <row r="129" spans="1:5" x14ac:dyDescent="0.25">
      <c r="A129" s="54" t="s">
        <v>129</v>
      </c>
      <c r="B129" s="54" t="s">
        <v>105</v>
      </c>
      <c r="C129">
        <v>2</v>
      </c>
      <c r="D129">
        <v>6075.28173828125</v>
      </c>
      <c r="E129">
        <v>5058.498046875</v>
      </c>
    </row>
    <row r="130" spans="1:5" x14ac:dyDescent="0.25">
      <c r="A130" s="54" t="s">
        <v>129</v>
      </c>
      <c r="B130" s="54" t="s">
        <v>105</v>
      </c>
      <c r="C130">
        <v>3</v>
      </c>
      <c r="D130">
        <v>6328.23876953125</v>
      </c>
      <c r="E130">
        <v>5281.0712890625</v>
      </c>
    </row>
    <row r="131" spans="1:5" x14ac:dyDescent="0.25">
      <c r="A131" s="54" t="s">
        <v>129</v>
      </c>
      <c r="B131" s="54" t="s">
        <v>105</v>
      </c>
      <c r="C131">
        <v>4</v>
      </c>
      <c r="D131">
        <v>5869.65478515625</v>
      </c>
      <c r="E131">
        <v>5591.1220703125</v>
      </c>
    </row>
    <row r="132" spans="1:5" x14ac:dyDescent="0.25">
      <c r="A132" s="54" t="s">
        <v>129</v>
      </c>
      <c r="B132" s="54" t="s">
        <v>105</v>
      </c>
      <c r="C132">
        <v>5</v>
      </c>
      <c r="D132">
        <v>5982.90283203125</v>
      </c>
      <c r="E132">
        <v>5605.27783203125</v>
      </c>
    </row>
    <row r="133" spans="1:5" x14ac:dyDescent="0.25">
      <c r="A133" s="54" t="s">
        <v>129</v>
      </c>
      <c r="B133" s="54" t="s">
        <v>105</v>
      </c>
      <c r="C133">
        <v>6</v>
      </c>
      <c r="D133">
        <v>5816.5439453125</v>
      </c>
      <c r="E133">
        <v>5703.287109375</v>
      </c>
    </row>
    <row r="134" spans="1:5" x14ac:dyDescent="0.25">
      <c r="A134" s="54" t="s">
        <v>129</v>
      </c>
      <c r="B134" s="54" t="s">
        <v>105</v>
      </c>
      <c r="C134">
        <v>7</v>
      </c>
      <c r="D134">
        <v>5753.46044921875</v>
      </c>
      <c r="E134">
        <v>5598.78173828125</v>
      </c>
    </row>
    <row r="135" spans="1:5" x14ac:dyDescent="0.25">
      <c r="A135" s="54" t="s">
        <v>129</v>
      </c>
      <c r="B135" s="54" t="s">
        <v>105</v>
      </c>
      <c r="C135">
        <v>8</v>
      </c>
      <c r="D135">
        <v>5611.90869140625</v>
      </c>
      <c r="E135">
        <v>5577.4296875</v>
      </c>
    </row>
    <row r="136" spans="1:5" x14ac:dyDescent="0.25">
      <c r="A136" s="54" t="s">
        <v>129</v>
      </c>
      <c r="B136" s="54" t="s">
        <v>105</v>
      </c>
      <c r="C136">
        <v>9</v>
      </c>
      <c r="D136">
        <v>5667.216796875</v>
      </c>
      <c r="E136">
        <v>5603.01416015625</v>
      </c>
    </row>
    <row r="137" spans="1:5" x14ac:dyDescent="0.25">
      <c r="A137" s="54" t="s">
        <v>129</v>
      </c>
      <c r="B137" s="54" t="s">
        <v>105</v>
      </c>
      <c r="C137">
        <v>10</v>
      </c>
      <c r="D137">
        <v>5871.794921875</v>
      </c>
      <c r="E137">
        <v>4998.39697265625</v>
      </c>
    </row>
    <row r="138" spans="1:5" x14ac:dyDescent="0.25">
      <c r="A138" s="54" t="s">
        <v>129</v>
      </c>
      <c r="B138" s="54" t="s">
        <v>105</v>
      </c>
      <c r="C138">
        <v>11</v>
      </c>
      <c r="D138">
        <v>6087.66064453125</v>
      </c>
      <c r="E138">
        <v>5079.595703125</v>
      </c>
    </row>
    <row r="139" spans="1:5" x14ac:dyDescent="0.25">
      <c r="A139" s="54" t="s">
        <v>129</v>
      </c>
      <c r="B139" s="54" t="s">
        <v>105</v>
      </c>
      <c r="C139">
        <v>12</v>
      </c>
      <c r="D139">
        <v>5830.4296875</v>
      </c>
      <c r="E139">
        <v>5027.322265625</v>
      </c>
    </row>
    <row r="140" spans="1:5" x14ac:dyDescent="0.25">
      <c r="A140" s="54" t="s">
        <v>129</v>
      </c>
      <c r="B140" s="54" t="s">
        <v>105</v>
      </c>
      <c r="C140">
        <v>13</v>
      </c>
      <c r="D140">
        <v>6167.8759765625</v>
      </c>
      <c r="E140">
        <v>4467.041015625</v>
      </c>
    </row>
    <row r="141" spans="1:5" x14ac:dyDescent="0.25">
      <c r="A141" s="54" t="s">
        <v>129</v>
      </c>
      <c r="B141" s="54" t="s">
        <v>105</v>
      </c>
      <c r="C141">
        <v>14</v>
      </c>
      <c r="D141">
        <v>6156.26171875</v>
      </c>
      <c r="E141">
        <v>4793.95947265625</v>
      </c>
    </row>
    <row r="142" spans="1:5" x14ac:dyDescent="0.25">
      <c r="A142" s="54" t="s">
        <v>129</v>
      </c>
      <c r="B142" s="54" t="s">
        <v>105</v>
      </c>
      <c r="C142">
        <v>15</v>
      </c>
      <c r="D142">
        <v>6036.193359375</v>
      </c>
      <c r="E142">
        <v>4871.7490234375</v>
      </c>
    </row>
    <row r="143" spans="1:5" x14ac:dyDescent="0.25">
      <c r="A143" s="54" t="s">
        <v>129</v>
      </c>
      <c r="B143" s="54" t="s">
        <v>105</v>
      </c>
      <c r="C143">
        <v>16</v>
      </c>
      <c r="D143">
        <v>6120.359375</v>
      </c>
      <c r="E143">
        <v>3846.13110351563</v>
      </c>
    </row>
    <row r="144" spans="1:5" x14ac:dyDescent="0.25">
      <c r="A144" s="54" t="s">
        <v>129</v>
      </c>
      <c r="B144" s="54" t="s">
        <v>105</v>
      </c>
      <c r="C144">
        <v>17</v>
      </c>
      <c r="D144">
        <v>6504.68115234375</v>
      </c>
      <c r="E144">
        <v>3841.75415039063</v>
      </c>
    </row>
    <row r="145" spans="1:5" x14ac:dyDescent="0.25">
      <c r="A145" s="54" t="s">
        <v>129</v>
      </c>
      <c r="B145" s="54" t="s">
        <v>105</v>
      </c>
      <c r="C145">
        <v>18</v>
      </c>
      <c r="D145">
        <v>6646.00732421875</v>
      </c>
      <c r="E145">
        <v>4398.1064453125</v>
      </c>
    </row>
    <row r="146" spans="1:5" x14ac:dyDescent="0.25">
      <c r="A146" s="54" t="s">
        <v>129</v>
      </c>
      <c r="B146" s="54" t="s">
        <v>105</v>
      </c>
      <c r="C146">
        <v>19</v>
      </c>
      <c r="D146">
        <v>6354.43310546875</v>
      </c>
      <c r="E146">
        <v>4350.66015625</v>
      </c>
    </row>
    <row r="147" spans="1:5" x14ac:dyDescent="0.25">
      <c r="A147" s="54" t="s">
        <v>129</v>
      </c>
      <c r="B147" s="54" t="s">
        <v>105</v>
      </c>
      <c r="C147">
        <v>20</v>
      </c>
      <c r="D147">
        <v>6653.13037109375</v>
      </c>
      <c r="E147">
        <v>3814.57690429688</v>
      </c>
    </row>
    <row r="148" spans="1:5" x14ac:dyDescent="0.25">
      <c r="A148" s="54" t="s">
        <v>129</v>
      </c>
      <c r="B148" s="54" t="s">
        <v>105</v>
      </c>
      <c r="C148">
        <v>21</v>
      </c>
      <c r="D148">
        <v>6770.52587890625</v>
      </c>
      <c r="E148">
        <v>3882.21020507813</v>
      </c>
    </row>
    <row r="149" spans="1:5" x14ac:dyDescent="0.25">
      <c r="A149" s="54" t="s">
        <v>129</v>
      </c>
      <c r="B149" s="54" t="s">
        <v>105</v>
      </c>
      <c r="C149">
        <v>22</v>
      </c>
      <c r="D149">
        <v>6274.38134765625</v>
      </c>
      <c r="E149">
        <v>4806.72705078125</v>
      </c>
    </row>
    <row r="150" spans="1:5" x14ac:dyDescent="0.25">
      <c r="A150" s="54" t="s">
        <v>129</v>
      </c>
      <c r="B150" s="54" t="s">
        <v>105</v>
      </c>
      <c r="C150">
        <v>23</v>
      </c>
      <c r="D150">
        <v>6415.26611328125</v>
      </c>
      <c r="E150">
        <v>4902.47265625</v>
      </c>
    </row>
    <row r="151" spans="1:5" x14ac:dyDescent="0.25">
      <c r="A151" s="54" t="s">
        <v>129</v>
      </c>
      <c r="B151" s="54" t="s">
        <v>105</v>
      </c>
      <c r="C151">
        <v>24</v>
      </c>
      <c r="D151">
        <v>6213.326171875</v>
      </c>
      <c r="E151">
        <v>5162.513671875</v>
      </c>
    </row>
    <row r="152" spans="1:5" x14ac:dyDescent="0.25">
      <c r="A152" s="54" t="s">
        <v>131</v>
      </c>
      <c r="B152" s="54" t="s">
        <v>132</v>
      </c>
      <c r="C152" t="s">
        <v>138</v>
      </c>
      <c r="D152">
        <v>5777.45263671875</v>
      </c>
      <c r="E152">
        <v>3627.86279296875</v>
      </c>
    </row>
    <row r="153" spans="1:5" x14ac:dyDescent="0.25">
      <c r="A153" s="54" t="s">
        <v>131</v>
      </c>
      <c r="B153" s="54" t="s">
        <v>132</v>
      </c>
      <c r="C153">
        <v>1</v>
      </c>
      <c r="D153">
        <v>2652.77026367188</v>
      </c>
      <c r="E153">
        <v>1876.46154785157</v>
      </c>
    </row>
    <row r="154" spans="1:5" x14ac:dyDescent="0.25">
      <c r="A154" s="54" t="s">
        <v>131</v>
      </c>
      <c r="B154" s="54" t="s">
        <v>132</v>
      </c>
      <c r="C154">
        <v>2</v>
      </c>
      <c r="D154">
        <v>6351.43896484375</v>
      </c>
      <c r="E154">
        <v>4655.5244140625</v>
      </c>
    </row>
    <row r="155" spans="1:5" x14ac:dyDescent="0.25">
      <c r="A155" s="54" t="s">
        <v>131</v>
      </c>
      <c r="B155" s="54" t="s">
        <v>132</v>
      </c>
      <c r="C155">
        <v>3</v>
      </c>
      <c r="D155">
        <v>6376.02880859375</v>
      </c>
      <c r="E155">
        <v>4873.52490234375</v>
      </c>
    </row>
    <row r="156" spans="1:5" x14ac:dyDescent="0.25">
      <c r="A156" s="54" t="s">
        <v>131</v>
      </c>
      <c r="B156" s="54" t="s">
        <v>132</v>
      </c>
      <c r="C156">
        <v>4</v>
      </c>
      <c r="D156">
        <v>6345.603515625</v>
      </c>
      <c r="E156">
        <v>5172.4560546875</v>
      </c>
    </row>
    <row r="157" spans="1:5" x14ac:dyDescent="0.25">
      <c r="A157" s="54" t="s">
        <v>131</v>
      </c>
      <c r="B157" s="54" t="s">
        <v>132</v>
      </c>
      <c r="C157">
        <v>5</v>
      </c>
      <c r="D157">
        <v>6372.5498046875</v>
      </c>
      <c r="E157">
        <v>5220.1962890625</v>
      </c>
    </row>
    <row r="158" spans="1:5" x14ac:dyDescent="0.25">
      <c r="A158" s="54" t="s">
        <v>131</v>
      </c>
      <c r="B158" s="54" t="s">
        <v>132</v>
      </c>
      <c r="C158">
        <v>6</v>
      </c>
      <c r="D158">
        <v>6204.4453125</v>
      </c>
      <c r="E158">
        <v>5155.02099609375</v>
      </c>
    </row>
    <row r="159" spans="1:5" x14ac:dyDescent="0.25">
      <c r="A159" s="54" t="s">
        <v>131</v>
      </c>
      <c r="B159" s="54" t="s">
        <v>132</v>
      </c>
      <c r="C159">
        <v>7</v>
      </c>
      <c r="D159">
        <v>5897.26220703125</v>
      </c>
      <c r="E159">
        <v>4921.0390625</v>
      </c>
    </row>
    <row r="160" spans="1:5" x14ac:dyDescent="0.25">
      <c r="A160" s="54" t="s">
        <v>131</v>
      </c>
      <c r="B160" s="54" t="s">
        <v>132</v>
      </c>
      <c r="C160">
        <v>8</v>
      </c>
      <c r="D160">
        <v>6167.0439453125</v>
      </c>
      <c r="E160">
        <v>5189.83837890625</v>
      </c>
    </row>
    <row r="161" spans="1:5" x14ac:dyDescent="0.25">
      <c r="A161" s="54" t="s">
        <v>131</v>
      </c>
      <c r="B161" s="54" t="s">
        <v>132</v>
      </c>
      <c r="C161">
        <v>9</v>
      </c>
      <c r="D161">
        <v>6344.1484375</v>
      </c>
      <c r="E161">
        <v>5213.66455078125</v>
      </c>
    </row>
    <row r="162" spans="1:5" x14ac:dyDescent="0.25">
      <c r="A162" s="54" t="s">
        <v>131</v>
      </c>
      <c r="B162" s="54" t="s">
        <v>132</v>
      </c>
      <c r="C162">
        <v>10</v>
      </c>
      <c r="D162">
        <v>6304.841796875</v>
      </c>
      <c r="E162">
        <v>4746.17529296875</v>
      </c>
    </row>
    <row r="163" spans="1:5" x14ac:dyDescent="0.25">
      <c r="A163" s="54" t="s">
        <v>131</v>
      </c>
      <c r="B163" s="54" t="s">
        <v>132</v>
      </c>
      <c r="C163">
        <v>11</v>
      </c>
      <c r="D163">
        <v>6268.23583984375</v>
      </c>
      <c r="E163">
        <v>4648.76611328125</v>
      </c>
    </row>
    <row r="164" spans="1:5" x14ac:dyDescent="0.25">
      <c r="A164" s="54" t="s">
        <v>131</v>
      </c>
      <c r="B164" s="54" t="s">
        <v>132</v>
      </c>
      <c r="C164">
        <v>12</v>
      </c>
      <c r="D164">
        <v>6306.0302734375</v>
      </c>
      <c r="E164">
        <v>4744.67529296875</v>
      </c>
    </row>
    <row r="165" spans="1:5" x14ac:dyDescent="0.25">
      <c r="A165" s="54" t="s">
        <v>131</v>
      </c>
      <c r="B165" s="54" t="s">
        <v>132</v>
      </c>
      <c r="C165">
        <v>13</v>
      </c>
      <c r="D165">
        <v>6654.09521484375</v>
      </c>
      <c r="E165">
        <v>4590.97412109375</v>
      </c>
    </row>
    <row r="166" spans="1:5" x14ac:dyDescent="0.25">
      <c r="A166" s="54" t="s">
        <v>131</v>
      </c>
      <c r="B166" s="54" t="s">
        <v>132</v>
      </c>
      <c r="C166">
        <v>14</v>
      </c>
      <c r="D166">
        <v>6371.591796875</v>
      </c>
      <c r="E166">
        <v>4566.19140625</v>
      </c>
    </row>
    <row r="167" spans="1:5" x14ac:dyDescent="0.25">
      <c r="A167" s="54" t="s">
        <v>131</v>
      </c>
      <c r="B167" s="54" t="s">
        <v>132</v>
      </c>
      <c r="C167">
        <v>15</v>
      </c>
      <c r="D167">
        <v>6370.90283203125</v>
      </c>
      <c r="E167">
        <v>4771.5068359375</v>
      </c>
    </row>
    <row r="168" spans="1:5" x14ac:dyDescent="0.25">
      <c r="A168" s="54" t="s">
        <v>131</v>
      </c>
      <c r="B168" s="54" t="s">
        <v>132</v>
      </c>
      <c r="C168">
        <v>16</v>
      </c>
      <c r="D168">
        <v>7414.91455078125</v>
      </c>
      <c r="E168">
        <v>3161.298828125</v>
      </c>
    </row>
    <row r="169" spans="1:5" x14ac:dyDescent="0.25">
      <c r="A169" s="54" t="s">
        <v>131</v>
      </c>
      <c r="B169" s="54" t="s">
        <v>132</v>
      </c>
      <c r="C169">
        <v>17</v>
      </c>
      <c r="D169">
        <v>7248.2431640625</v>
      </c>
      <c r="E169">
        <v>3114.60498046875</v>
      </c>
    </row>
    <row r="170" spans="1:5" x14ac:dyDescent="0.25">
      <c r="A170" s="54" t="s">
        <v>131</v>
      </c>
      <c r="B170" s="54" t="s">
        <v>132</v>
      </c>
      <c r="C170">
        <v>18</v>
      </c>
      <c r="D170">
        <v>6940.78955078125</v>
      </c>
      <c r="E170">
        <v>3345.88989257813</v>
      </c>
    </row>
    <row r="171" spans="1:5" x14ac:dyDescent="0.25">
      <c r="A171" s="54" t="s">
        <v>131</v>
      </c>
      <c r="B171" s="54" t="s">
        <v>132</v>
      </c>
      <c r="C171">
        <v>19</v>
      </c>
      <c r="D171">
        <v>7315.84423828125</v>
      </c>
      <c r="E171">
        <v>3143.27465820313</v>
      </c>
    </row>
    <row r="172" spans="1:5" x14ac:dyDescent="0.25">
      <c r="A172" s="54" t="s">
        <v>131</v>
      </c>
      <c r="B172" s="54" t="s">
        <v>132</v>
      </c>
      <c r="C172">
        <v>20</v>
      </c>
      <c r="D172">
        <v>7235.75927734375</v>
      </c>
      <c r="E172">
        <v>3151.08569335938</v>
      </c>
    </row>
    <row r="173" spans="1:5" x14ac:dyDescent="0.25">
      <c r="A173" s="54" t="s">
        <v>131</v>
      </c>
      <c r="B173" s="54" t="s">
        <v>132</v>
      </c>
      <c r="C173">
        <v>21</v>
      </c>
      <c r="D173">
        <v>7328.51171875</v>
      </c>
      <c r="E173">
        <v>3399.79272460938</v>
      </c>
    </row>
    <row r="174" spans="1:5" x14ac:dyDescent="0.25">
      <c r="A174" s="54" t="s">
        <v>131</v>
      </c>
      <c r="B174" s="54" t="s">
        <v>132</v>
      </c>
      <c r="C174">
        <v>22</v>
      </c>
      <c r="D174">
        <v>6532.0751953125</v>
      </c>
      <c r="E174">
        <v>4734.35498046875</v>
      </c>
    </row>
    <row r="175" spans="1:5" x14ac:dyDescent="0.25">
      <c r="A175" s="54" t="s">
        <v>131</v>
      </c>
      <c r="B175" s="54" t="s">
        <v>132</v>
      </c>
      <c r="C175">
        <v>23</v>
      </c>
      <c r="D175">
        <v>6440.70068359375</v>
      </c>
      <c r="E175">
        <v>4815.31005859375</v>
      </c>
    </row>
    <row r="176" spans="1:5" x14ac:dyDescent="0.25">
      <c r="A176" s="71" t="s">
        <v>131</v>
      </c>
      <c r="B176" s="71" t="s">
        <v>132</v>
      </c>
      <c r="C176" s="72">
        <v>24</v>
      </c>
      <c r="D176" s="72">
        <v>6070.9521484375</v>
      </c>
      <c r="E176" s="72">
        <v>5094.1591796875</v>
      </c>
    </row>
    <row r="177" spans="1:5" x14ac:dyDescent="0.25">
      <c r="A177" s="33" t="s">
        <v>139</v>
      </c>
      <c r="B177" s="33" t="s">
        <v>105</v>
      </c>
      <c r="C177" t="s">
        <v>146</v>
      </c>
      <c r="D177">
        <v>7360.75634765625</v>
      </c>
      <c r="E177">
        <v>4750.32275390625</v>
      </c>
    </row>
    <row r="178" spans="1:5" x14ac:dyDescent="0.25">
      <c r="A178" s="33" t="s">
        <v>139</v>
      </c>
      <c r="B178" s="33" t="s">
        <v>105</v>
      </c>
      <c r="C178">
        <v>1</v>
      </c>
      <c r="D178">
        <v>6400.7197265625</v>
      </c>
      <c r="E178">
        <v>5100.93310546875</v>
      </c>
    </row>
    <row r="179" spans="1:5" x14ac:dyDescent="0.25">
      <c r="A179" s="33" t="s">
        <v>139</v>
      </c>
      <c r="B179" s="33" t="s">
        <v>105</v>
      </c>
      <c r="C179">
        <v>2</v>
      </c>
      <c r="D179">
        <v>6433.0673828125</v>
      </c>
      <c r="E179">
        <v>5232.0908203125</v>
      </c>
    </row>
    <row r="180" spans="1:5" x14ac:dyDescent="0.25">
      <c r="A180" s="33" t="s">
        <v>139</v>
      </c>
      <c r="B180" s="33" t="s">
        <v>105</v>
      </c>
      <c r="C180">
        <v>3</v>
      </c>
      <c r="D180">
        <v>6225.671875</v>
      </c>
      <c r="E180">
        <v>5195.13427734375</v>
      </c>
    </row>
    <row r="181" spans="1:5" x14ac:dyDescent="0.25">
      <c r="A181" s="33" t="s">
        <v>139</v>
      </c>
      <c r="B181" s="33" t="s">
        <v>105</v>
      </c>
      <c r="C181">
        <v>4</v>
      </c>
      <c r="D181">
        <v>6207.501953125</v>
      </c>
      <c r="E181">
        <v>5636.0234375</v>
      </c>
    </row>
    <row r="182" spans="1:5" x14ac:dyDescent="0.25">
      <c r="A182" s="33" t="s">
        <v>139</v>
      </c>
      <c r="B182" s="33" t="s">
        <v>105</v>
      </c>
      <c r="C182">
        <v>5</v>
      </c>
      <c r="D182">
        <v>6157.87939453125</v>
      </c>
      <c r="E182">
        <v>5700.30908203125</v>
      </c>
    </row>
    <row r="183" spans="1:5" x14ac:dyDescent="0.25">
      <c r="A183" s="33" t="s">
        <v>139</v>
      </c>
      <c r="B183" s="33" t="s">
        <v>105</v>
      </c>
      <c r="C183">
        <v>6</v>
      </c>
      <c r="D183">
        <v>6089.4765625</v>
      </c>
      <c r="E183">
        <v>5571.80859375</v>
      </c>
    </row>
    <row r="184" spans="1:5" x14ac:dyDescent="0.25">
      <c r="A184" s="33" t="s">
        <v>139</v>
      </c>
      <c r="B184" s="33" t="s">
        <v>105</v>
      </c>
      <c r="C184">
        <v>7</v>
      </c>
      <c r="D184">
        <v>6125.958984375</v>
      </c>
      <c r="E184">
        <v>5342.94677734375</v>
      </c>
    </row>
    <row r="185" spans="1:5" x14ac:dyDescent="0.25">
      <c r="A185" s="33" t="s">
        <v>139</v>
      </c>
      <c r="B185" s="33" t="s">
        <v>105</v>
      </c>
      <c r="C185">
        <v>8</v>
      </c>
      <c r="D185">
        <v>6118.58740234375</v>
      </c>
      <c r="E185">
        <v>5355.35107421875</v>
      </c>
    </row>
    <row r="186" spans="1:5" x14ac:dyDescent="0.25">
      <c r="A186" s="33" t="s">
        <v>139</v>
      </c>
      <c r="B186" s="33" t="s">
        <v>105</v>
      </c>
      <c r="C186">
        <v>9</v>
      </c>
      <c r="D186">
        <v>6097.16748046875</v>
      </c>
      <c r="E186">
        <v>5255.87744140625</v>
      </c>
    </row>
    <row r="187" spans="1:5" x14ac:dyDescent="0.25">
      <c r="A187" s="33" t="s">
        <v>139</v>
      </c>
      <c r="B187" s="33" t="s">
        <v>105</v>
      </c>
      <c r="C187">
        <v>10</v>
      </c>
      <c r="D187">
        <v>6189.42333984375</v>
      </c>
      <c r="E187">
        <v>5143.2021484375</v>
      </c>
    </row>
    <row r="188" spans="1:5" x14ac:dyDescent="0.25">
      <c r="A188" s="33" t="s">
        <v>139</v>
      </c>
      <c r="B188" s="33" t="s">
        <v>105</v>
      </c>
      <c r="C188">
        <v>11</v>
      </c>
      <c r="D188">
        <v>6282.3388671875</v>
      </c>
      <c r="E188">
        <v>5236.603515625</v>
      </c>
    </row>
    <row r="189" spans="1:5" x14ac:dyDescent="0.25">
      <c r="A189" s="33" t="s">
        <v>139</v>
      </c>
      <c r="B189" s="33" t="s">
        <v>105</v>
      </c>
      <c r="C189">
        <v>12</v>
      </c>
      <c r="D189">
        <v>6324.87451171875</v>
      </c>
      <c r="E189">
        <v>5267.19091796875</v>
      </c>
    </row>
    <row r="190" spans="1:5" x14ac:dyDescent="0.25">
      <c r="A190" s="33" t="s">
        <v>139</v>
      </c>
      <c r="B190" s="33" t="s">
        <v>105</v>
      </c>
      <c r="C190">
        <v>13</v>
      </c>
      <c r="D190">
        <v>6590.01611328125</v>
      </c>
      <c r="E190">
        <v>4933.234375</v>
      </c>
    </row>
    <row r="191" spans="1:5" x14ac:dyDescent="0.25">
      <c r="A191" s="33" t="s">
        <v>139</v>
      </c>
      <c r="B191" s="33" t="s">
        <v>105</v>
      </c>
      <c r="C191">
        <v>14</v>
      </c>
      <c r="D191">
        <v>6389.712890625</v>
      </c>
      <c r="E191">
        <v>4984.59521484375</v>
      </c>
    </row>
    <row r="192" spans="1:5" x14ac:dyDescent="0.25">
      <c r="A192" s="33" t="s">
        <v>139</v>
      </c>
      <c r="B192" s="33" t="s">
        <v>105</v>
      </c>
      <c r="C192">
        <v>15</v>
      </c>
      <c r="D192">
        <v>5938.1220703125</v>
      </c>
      <c r="E192">
        <v>5101.16650390625</v>
      </c>
    </row>
    <row r="193" spans="1:5" x14ac:dyDescent="0.25">
      <c r="A193" s="33" t="s">
        <v>139</v>
      </c>
      <c r="B193" s="33" t="s">
        <v>105</v>
      </c>
      <c r="C193">
        <v>16</v>
      </c>
      <c r="D193">
        <v>6782.1640625</v>
      </c>
      <c r="E193">
        <v>3577.64282226563</v>
      </c>
    </row>
    <row r="194" spans="1:5" x14ac:dyDescent="0.25">
      <c r="A194" s="33" t="s">
        <v>139</v>
      </c>
      <c r="B194" s="33" t="s">
        <v>105</v>
      </c>
      <c r="C194">
        <v>17</v>
      </c>
      <c r="D194">
        <v>6997.8330078125</v>
      </c>
      <c r="E194">
        <v>3583.93530273438</v>
      </c>
    </row>
    <row r="195" spans="1:5" x14ac:dyDescent="0.25">
      <c r="A195" s="33" t="s">
        <v>139</v>
      </c>
      <c r="B195" s="33" t="s">
        <v>105</v>
      </c>
      <c r="C195">
        <v>18</v>
      </c>
      <c r="D195">
        <v>7319.697265625</v>
      </c>
      <c r="E195">
        <v>3293.6513671875</v>
      </c>
    </row>
    <row r="196" spans="1:5" x14ac:dyDescent="0.25">
      <c r="A196" s="33" t="s">
        <v>139</v>
      </c>
      <c r="B196" s="33" t="s">
        <v>105</v>
      </c>
      <c r="C196">
        <v>19</v>
      </c>
      <c r="D196">
        <v>7408.9306640625</v>
      </c>
      <c r="E196">
        <v>3169.49658203125</v>
      </c>
    </row>
    <row r="197" spans="1:5" x14ac:dyDescent="0.25">
      <c r="A197" s="33" t="s">
        <v>139</v>
      </c>
      <c r="B197" s="33" t="s">
        <v>105</v>
      </c>
      <c r="C197">
        <v>20</v>
      </c>
      <c r="D197">
        <v>7426.7265625</v>
      </c>
      <c r="E197">
        <v>3081.94458007813</v>
      </c>
    </row>
    <row r="198" spans="1:5" x14ac:dyDescent="0.25">
      <c r="A198" s="33" t="s">
        <v>139</v>
      </c>
      <c r="B198" s="33" t="s">
        <v>105</v>
      </c>
      <c r="C198">
        <v>21</v>
      </c>
      <c r="D198">
        <v>7213.359375</v>
      </c>
      <c r="E198">
        <v>3239.12231445313</v>
      </c>
    </row>
    <row r="199" spans="1:5" x14ac:dyDescent="0.25">
      <c r="A199" s="33" t="s">
        <v>139</v>
      </c>
      <c r="B199" s="33" t="s">
        <v>105</v>
      </c>
      <c r="C199">
        <v>22</v>
      </c>
      <c r="D199">
        <v>6320.98779296875</v>
      </c>
      <c r="E199">
        <v>4974.6337890625</v>
      </c>
    </row>
    <row r="200" spans="1:5" x14ac:dyDescent="0.25">
      <c r="A200" s="33" t="s">
        <v>139</v>
      </c>
      <c r="B200" s="33" t="s">
        <v>105</v>
      </c>
      <c r="C200">
        <v>23</v>
      </c>
      <c r="D200">
        <v>6413.64599609375</v>
      </c>
      <c r="E200">
        <v>5004.23876953125</v>
      </c>
    </row>
    <row r="201" spans="1:5" x14ac:dyDescent="0.25">
      <c r="A201" s="75" t="s">
        <v>139</v>
      </c>
      <c r="B201" s="75" t="s">
        <v>105</v>
      </c>
      <c r="C201" s="72">
        <v>24</v>
      </c>
      <c r="D201" s="72">
        <v>5900.26025390625</v>
      </c>
      <c r="E201" s="72">
        <v>5253.7109375</v>
      </c>
    </row>
    <row r="202" spans="1:5" x14ac:dyDescent="0.25">
      <c r="A202" s="33" t="s">
        <v>144</v>
      </c>
      <c r="B202" s="33" t="s">
        <v>100</v>
      </c>
      <c r="C202" t="s">
        <v>146</v>
      </c>
      <c r="D202">
        <v>7169.5927734375</v>
      </c>
      <c r="E202">
        <v>4562.4130859375</v>
      </c>
    </row>
    <row r="203" spans="1:5" x14ac:dyDescent="0.25">
      <c r="A203" s="33" t="s">
        <v>144</v>
      </c>
      <c r="B203" s="33" t="s">
        <v>100</v>
      </c>
      <c r="C203">
        <v>1</v>
      </c>
      <c r="D203">
        <v>6228.15869140625</v>
      </c>
      <c r="E203">
        <v>5028.6640625</v>
      </c>
    </row>
    <row r="204" spans="1:5" x14ac:dyDescent="0.25">
      <c r="A204" s="33" t="s">
        <v>144</v>
      </c>
      <c r="B204" s="33" t="s">
        <v>100</v>
      </c>
      <c r="C204">
        <v>2</v>
      </c>
      <c r="D204">
        <v>6081.8603515625</v>
      </c>
      <c r="E204">
        <v>5308.48486328125</v>
      </c>
    </row>
    <row r="205" spans="1:5" x14ac:dyDescent="0.25">
      <c r="A205" s="33" t="s">
        <v>144</v>
      </c>
      <c r="B205" s="33" t="s">
        <v>100</v>
      </c>
      <c r="C205">
        <v>3</v>
      </c>
      <c r="D205">
        <v>6107.22705078125</v>
      </c>
      <c r="E205">
        <v>5398.60595703125</v>
      </c>
    </row>
    <row r="206" spans="1:5" x14ac:dyDescent="0.25">
      <c r="A206" s="33" t="s">
        <v>144</v>
      </c>
      <c r="B206" s="33" t="s">
        <v>100</v>
      </c>
      <c r="C206">
        <v>4</v>
      </c>
      <c r="D206">
        <v>5882.4814453125</v>
      </c>
      <c r="E206">
        <v>5663.10888671875</v>
      </c>
    </row>
    <row r="207" spans="1:5" x14ac:dyDescent="0.25">
      <c r="A207" s="33" t="s">
        <v>144</v>
      </c>
      <c r="B207" s="33" t="s">
        <v>100</v>
      </c>
      <c r="C207">
        <v>5</v>
      </c>
      <c r="D207">
        <v>5910.5322265625</v>
      </c>
      <c r="E207">
        <v>5838.28857421875</v>
      </c>
    </row>
    <row r="208" spans="1:5" x14ac:dyDescent="0.25">
      <c r="A208" s="33" t="s">
        <v>144</v>
      </c>
      <c r="B208" s="33" t="s">
        <v>100</v>
      </c>
      <c r="C208">
        <v>6</v>
      </c>
      <c r="D208">
        <v>5650.06396484375</v>
      </c>
      <c r="E208">
        <v>5640.17822265625</v>
      </c>
    </row>
    <row r="209" spans="1:5" x14ac:dyDescent="0.25">
      <c r="A209" s="33" t="s">
        <v>144</v>
      </c>
      <c r="B209" s="33" t="s">
        <v>100</v>
      </c>
      <c r="C209">
        <v>7</v>
      </c>
      <c r="D209">
        <v>5945.8798828125</v>
      </c>
      <c r="E209">
        <v>5512.87158203125</v>
      </c>
    </row>
    <row r="210" spans="1:5" x14ac:dyDescent="0.25">
      <c r="A210" s="33" t="s">
        <v>144</v>
      </c>
      <c r="B210" s="33" t="s">
        <v>100</v>
      </c>
      <c r="C210">
        <v>8</v>
      </c>
      <c r="D210">
        <v>5896.30078125</v>
      </c>
      <c r="E210">
        <v>5404.904296875</v>
      </c>
    </row>
    <row r="211" spans="1:5" x14ac:dyDescent="0.25">
      <c r="A211" s="33" t="s">
        <v>144</v>
      </c>
      <c r="B211" s="33" t="s">
        <v>100</v>
      </c>
      <c r="C211">
        <v>9</v>
      </c>
      <c r="D211">
        <v>5995.35205078125</v>
      </c>
      <c r="E211">
        <v>5559.40673828125</v>
      </c>
    </row>
    <row r="212" spans="1:5" x14ac:dyDescent="0.25">
      <c r="A212" s="33" t="s">
        <v>144</v>
      </c>
      <c r="B212" s="33" t="s">
        <v>100</v>
      </c>
      <c r="C212">
        <v>10</v>
      </c>
      <c r="D212">
        <v>6045.92578125</v>
      </c>
      <c r="E212">
        <v>5350.6669921875</v>
      </c>
    </row>
    <row r="213" spans="1:5" x14ac:dyDescent="0.25">
      <c r="A213" s="33" t="s">
        <v>144</v>
      </c>
      <c r="B213" s="33" t="s">
        <v>100</v>
      </c>
      <c r="C213">
        <v>11</v>
      </c>
      <c r="D213">
        <v>5927.6416015625</v>
      </c>
      <c r="E213">
        <v>5277.9794921875</v>
      </c>
    </row>
    <row r="214" spans="1:5" x14ac:dyDescent="0.25">
      <c r="A214" s="33" t="s">
        <v>144</v>
      </c>
      <c r="B214" s="33" t="s">
        <v>100</v>
      </c>
      <c r="C214">
        <v>12</v>
      </c>
      <c r="D214">
        <v>5901.39697265625</v>
      </c>
      <c r="E214">
        <v>5420.765625</v>
      </c>
    </row>
    <row r="215" spans="1:5" x14ac:dyDescent="0.25">
      <c r="A215" s="33" t="s">
        <v>144</v>
      </c>
      <c r="B215" s="33" t="s">
        <v>100</v>
      </c>
      <c r="C215">
        <v>13</v>
      </c>
      <c r="D215">
        <v>6330.4404296875</v>
      </c>
      <c r="E215">
        <v>4787.8203125</v>
      </c>
    </row>
    <row r="216" spans="1:5" x14ac:dyDescent="0.25">
      <c r="A216" s="33" t="s">
        <v>144</v>
      </c>
      <c r="B216" s="33" t="s">
        <v>100</v>
      </c>
      <c r="C216">
        <v>14</v>
      </c>
      <c r="D216">
        <v>5915.34521484375</v>
      </c>
      <c r="E216">
        <v>4950.39111328125</v>
      </c>
    </row>
    <row r="217" spans="1:5" x14ac:dyDescent="0.25">
      <c r="A217" s="33" t="s">
        <v>144</v>
      </c>
      <c r="B217" s="33" t="s">
        <v>100</v>
      </c>
      <c r="C217">
        <v>15</v>
      </c>
      <c r="D217">
        <v>5966.046875</v>
      </c>
      <c r="E217">
        <v>5414.3798828125</v>
      </c>
    </row>
    <row r="218" spans="1:5" x14ac:dyDescent="0.25">
      <c r="A218" s="33" t="s">
        <v>144</v>
      </c>
      <c r="B218" s="33" t="s">
        <v>100</v>
      </c>
      <c r="C218">
        <v>16</v>
      </c>
      <c r="D218">
        <v>6328.1884765625</v>
      </c>
      <c r="E218">
        <v>4667.64208984375</v>
      </c>
    </row>
    <row r="219" spans="1:5" x14ac:dyDescent="0.25">
      <c r="A219" s="33" t="s">
        <v>144</v>
      </c>
      <c r="B219" s="33" t="s">
        <v>100</v>
      </c>
      <c r="C219">
        <v>17</v>
      </c>
      <c r="D219">
        <v>6268.7802734375</v>
      </c>
      <c r="E219">
        <v>4857.8623046875</v>
      </c>
    </row>
    <row r="220" spans="1:5" x14ac:dyDescent="0.25">
      <c r="A220" s="33" t="s">
        <v>144</v>
      </c>
      <c r="B220" s="33" t="s">
        <v>100</v>
      </c>
      <c r="C220">
        <v>18</v>
      </c>
      <c r="D220">
        <v>5877.62109375</v>
      </c>
      <c r="E220">
        <v>5125.74267578125</v>
      </c>
    </row>
    <row r="221" spans="1:5" x14ac:dyDescent="0.25">
      <c r="A221" s="33" t="s">
        <v>144</v>
      </c>
      <c r="B221" s="33" t="s">
        <v>100</v>
      </c>
      <c r="C221">
        <v>19</v>
      </c>
      <c r="D221">
        <v>6607.64794921875</v>
      </c>
      <c r="E221">
        <v>4350.54296875</v>
      </c>
    </row>
    <row r="222" spans="1:5" x14ac:dyDescent="0.25">
      <c r="A222" s="33" t="s">
        <v>144</v>
      </c>
      <c r="B222" s="33" t="s">
        <v>100</v>
      </c>
      <c r="C222">
        <v>20</v>
      </c>
      <c r="D222">
        <v>5922.8779296875</v>
      </c>
      <c r="E222">
        <v>5076.06201171875</v>
      </c>
    </row>
    <row r="223" spans="1:5" x14ac:dyDescent="0.25">
      <c r="A223" s="33" t="s">
        <v>144</v>
      </c>
      <c r="B223" s="33" t="s">
        <v>100</v>
      </c>
      <c r="C223">
        <v>21</v>
      </c>
      <c r="D223">
        <v>6086.6416015625</v>
      </c>
      <c r="E223">
        <v>5158.6337890625</v>
      </c>
    </row>
    <row r="224" spans="1:5" x14ac:dyDescent="0.25">
      <c r="A224" s="33" t="s">
        <v>144</v>
      </c>
      <c r="B224" s="33" t="s">
        <v>100</v>
      </c>
      <c r="C224">
        <v>22</v>
      </c>
      <c r="D224">
        <v>6190.20654296875</v>
      </c>
      <c r="E224">
        <v>5151.72509765625</v>
      </c>
    </row>
    <row r="225" spans="1:5" x14ac:dyDescent="0.25">
      <c r="A225" s="33" t="s">
        <v>144</v>
      </c>
      <c r="B225" s="33" t="s">
        <v>100</v>
      </c>
      <c r="C225">
        <v>23</v>
      </c>
      <c r="D225">
        <v>6159.546875</v>
      </c>
      <c r="E225">
        <v>5207.7236328125</v>
      </c>
    </row>
    <row r="226" spans="1:5" s="78" customFormat="1" x14ac:dyDescent="0.25">
      <c r="A226" s="79" t="s">
        <v>144</v>
      </c>
      <c r="B226" s="79" t="s">
        <v>100</v>
      </c>
      <c r="C226" s="80">
        <v>24</v>
      </c>
      <c r="D226" s="77">
        <v>6159.546875</v>
      </c>
      <c r="E226" s="77">
        <v>5207.7236328125</v>
      </c>
    </row>
    <row r="227" spans="1:5" x14ac:dyDescent="0.25">
      <c r="A227" s="33" t="s">
        <v>145</v>
      </c>
      <c r="B227" s="33" t="s">
        <v>100</v>
      </c>
      <c r="C227" t="s">
        <v>146</v>
      </c>
      <c r="D227">
        <v>6964.88232421875</v>
      </c>
      <c r="E227">
        <v>4396.39111328125</v>
      </c>
    </row>
    <row r="228" spans="1:5" x14ac:dyDescent="0.25">
      <c r="A228" s="33" t="s">
        <v>145</v>
      </c>
      <c r="B228" s="33" t="s">
        <v>100</v>
      </c>
      <c r="C228">
        <v>1</v>
      </c>
      <c r="D228">
        <v>5893.87646484375</v>
      </c>
      <c r="E228">
        <v>4693.61962890625</v>
      </c>
    </row>
    <row r="229" spans="1:5" s="78" customFormat="1" x14ac:dyDescent="0.25">
      <c r="A229" s="76" t="s">
        <v>145</v>
      </c>
      <c r="B229" s="76" t="s">
        <v>100</v>
      </c>
      <c r="C229" s="77">
        <v>2</v>
      </c>
      <c r="D229" s="77">
        <v>5893.87646484375</v>
      </c>
      <c r="E229" s="77">
        <v>4693.61962890625</v>
      </c>
    </row>
    <row r="230" spans="1:5" x14ac:dyDescent="0.25">
      <c r="A230" s="33" t="s">
        <v>145</v>
      </c>
      <c r="B230" s="33" t="s">
        <v>100</v>
      </c>
      <c r="C230">
        <v>3</v>
      </c>
      <c r="D230">
        <v>5573.56591796875</v>
      </c>
      <c r="E230">
        <v>4689.583984375</v>
      </c>
    </row>
    <row r="231" spans="1:5" x14ac:dyDescent="0.25">
      <c r="A231" s="33" t="s">
        <v>145</v>
      </c>
      <c r="B231" s="33" t="s">
        <v>100</v>
      </c>
      <c r="C231">
        <v>4</v>
      </c>
      <c r="D231">
        <v>4736.5537109375</v>
      </c>
      <c r="E231">
        <v>4453.88671875</v>
      </c>
    </row>
    <row r="232" spans="1:5" x14ac:dyDescent="0.25">
      <c r="A232" s="33" t="s">
        <v>145</v>
      </c>
      <c r="B232" s="33" t="s">
        <v>100</v>
      </c>
      <c r="C232">
        <v>5</v>
      </c>
      <c r="D232">
        <v>5254.37548828125</v>
      </c>
      <c r="E232">
        <v>4890.39111328125</v>
      </c>
    </row>
    <row r="233" spans="1:5" x14ac:dyDescent="0.25">
      <c r="A233" s="33" t="s">
        <v>145</v>
      </c>
      <c r="B233" s="33" t="s">
        <v>100</v>
      </c>
      <c r="C233">
        <v>6</v>
      </c>
      <c r="D233">
        <v>5377.3994140625</v>
      </c>
      <c r="E233">
        <v>4992.0341796875</v>
      </c>
    </row>
    <row r="234" spans="1:5" x14ac:dyDescent="0.25">
      <c r="A234" s="33" t="s">
        <v>145</v>
      </c>
      <c r="B234" s="33" t="s">
        <v>100</v>
      </c>
      <c r="C234">
        <v>7</v>
      </c>
      <c r="D234">
        <v>5198.8466796875</v>
      </c>
      <c r="E234">
        <v>4698.5947265625</v>
      </c>
    </row>
    <row r="235" spans="1:5" x14ac:dyDescent="0.25">
      <c r="A235" s="33" t="s">
        <v>145</v>
      </c>
      <c r="B235" s="33" t="s">
        <v>100</v>
      </c>
      <c r="C235">
        <v>8</v>
      </c>
      <c r="D235">
        <v>2106.37768554688</v>
      </c>
      <c r="E235">
        <v>1890.25134277344</v>
      </c>
    </row>
    <row r="236" spans="1:5" x14ac:dyDescent="0.25">
      <c r="A236" s="33" t="s">
        <v>145</v>
      </c>
      <c r="B236" s="33" t="s">
        <v>100</v>
      </c>
      <c r="C236">
        <v>9</v>
      </c>
      <c r="D236">
        <v>5363.35791015625</v>
      </c>
      <c r="E236">
        <v>4871.77880859375</v>
      </c>
    </row>
    <row r="237" spans="1:5" x14ac:dyDescent="0.25">
      <c r="A237" s="33" t="s">
        <v>145</v>
      </c>
      <c r="B237" s="33" t="s">
        <v>100</v>
      </c>
      <c r="C237">
        <v>10</v>
      </c>
      <c r="D237">
        <v>5340.22998046875</v>
      </c>
      <c r="E237">
        <v>4579.69970703125</v>
      </c>
    </row>
    <row r="238" spans="1:5" x14ac:dyDescent="0.25">
      <c r="A238" s="33" t="s">
        <v>145</v>
      </c>
      <c r="B238" s="33" t="s">
        <v>100</v>
      </c>
      <c r="C238">
        <v>11</v>
      </c>
      <c r="D238">
        <v>5502.884765625</v>
      </c>
      <c r="E238">
        <v>4706.76318359375</v>
      </c>
    </row>
    <row r="239" spans="1:5" x14ac:dyDescent="0.25">
      <c r="A239" s="33" t="s">
        <v>145</v>
      </c>
      <c r="B239" s="33" t="s">
        <v>100</v>
      </c>
      <c r="C239">
        <v>12</v>
      </c>
      <c r="D239">
        <v>4685.31591796875</v>
      </c>
      <c r="E239">
        <v>4156.48583984375</v>
      </c>
    </row>
    <row r="240" spans="1:5" x14ac:dyDescent="0.25">
      <c r="A240" s="33" t="s">
        <v>145</v>
      </c>
      <c r="B240" s="33" t="s">
        <v>100</v>
      </c>
      <c r="C240">
        <v>13</v>
      </c>
      <c r="D240">
        <v>5671.96435546875</v>
      </c>
      <c r="E240">
        <v>4275.24853515625</v>
      </c>
    </row>
    <row r="241" spans="1:5" x14ac:dyDescent="0.25">
      <c r="A241" s="33" t="s">
        <v>145</v>
      </c>
      <c r="B241" s="33" t="s">
        <v>100</v>
      </c>
      <c r="C241">
        <v>14</v>
      </c>
      <c r="D241">
        <v>5806.66162109375</v>
      </c>
      <c r="E241">
        <v>4481.546875</v>
      </c>
    </row>
    <row r="242" spans="1:5" x14ac:dyDescent="0.25">
      <c r="A242" s="33" t="s">
        <v>145</v>
      </c>
      <c r="B242" s="33" t="s">
        <v>100</v>
      </c>
      <c r="C242">
        <v>15</v>
      </c>
      <c r="D242">
        <v>5577.70361328125</v>
      </c>
      <c r="E242">
        <v>4677.50927734375</v>
      </c>
    </row>
    <row r="243" spans="1:5" x14ac:dyDescent="0.25">
      <c r="A243" s="33" t="s">
        <v>145</v>
      </c>
      <c r="B243" s="33" t="s">
        <v>100</v>
      </c>
      <c r="C243">
        <v>16</v>
      </c>
      <c r="D243">
        <v>5817.42431640625</v>
      </c>
      <c r="E243">
        <v>4403.048828125</v>
      </c>
    </row>
    <row r="244" spans="1:5" x14ac:dyDescent="0.25">
      <c r="A244" s="33" t="s">
        <v>145</v>
      </c>
      <c r="B244" s="33" t="s">
        <v>100</v>
      </c>
      <c r="C244">
        <v>17</v>
      </c>
      <c r="D244">
        <v>2134.67553710938</v>
      </c>
      <c r="E244">
        <v>1669.56225585938</v>
      </c>
    </row>
    <row r="245" spans="1:5" x14ac:dyDescent="0.25">
      <c r="A245" s="33" t="s">
        <v>145</v>
      </c>
      <c r="B245" s="33" t="s">
        <v>100</v>
      </c>
      <c r="C245">
        <v>18</v>
      </c>
      <c r="D245">
        <v>5700.69873046875</v>
      </c>
      <c r="E245">
        <v>4819.89501953125</v>
      </c>
    </row>
    <row r="246" spans="1:5" x14ac:dyDescent="0.25">
      <c r="A246" s="33" t="s">
        <v>145</v>
      </c>
      <c r="B246" s="33" t="s">
        <v>100</v>
      </c>
      <c r="C246">
        <v>19</v>
      </c>
      <c r="D246">
        <v>5846.869140625</v>
      </c>
      <c r="E246">
        <v>3793.822265625</v>
      </c>
    </row>
    <row r="247" spans="1:5" x14ac:dyDescent="0.25">
      <c r="A247" s="33" t="s">
        <v>145</v>
      </c>
      <c r="B247" s="33" t="s">
        <v>100</v>
      </c>
      <c r="C247">
        <v>20</v>
      </c>
      <c r="D247">
        <v>5662.17578125</v>
      </c>
      <c r="E247">
        <v>4855.23583984375</v>
      </c>
    </row>
    <row r="248" spans="1:5" x14ac:dyDescent="0.25">
      <c r="A248" s="33" t="s">
        <v>145</v>
      </c>
      <c r="B248" s="33" t="s">
        <v>100</v>
      </c>
      <c r="C248">
        <v>21</v>
      </c>
      <c r="D248">
        <v>5496.67529296875</v>
      </c>
      <c r="E248">
        <v>4406.9501953125</v>
      </c>
    </row>
    <row r="249" spans="1:5" x14ac:dyDescent="0.25">
      <c r="A249" s="33" t="s">
        <v>145</v>
      </c>
      <c r="B249" s="33" t="s">
        <v>100</v>
      </c>
      <c r="C249">
        <v>22</v>
      </c>
      <c r="D249">
        <v>5082.86083984375</v>
      </c>
      <c r="E249">
        <v>4084.66479492188</v>
      </c>
    </row>
    <row r="250" spans="1:5" x14ac:dyDescent="0.25">
      <c r="A250" s="33" t="s">
        <v>145</v>
      </c>
      <c r="B250" s="33" t="s">
        <v>100</v>
      </c>
      <c r="C250">
        <v>23</v>
      </c>
      <c r="D250">
        <v>4466.47412109375</v>
      </c>
      <c r="E250">
        <v>3907.98120117188</v>
      </c>
    </row>
    <row r="251" spans="1:5" x14ac:dyDescent="0.25">
      <c r="A251" s="75" t="s">
        <v>145</v>
      </c>
      <c r="B251" s="75" t="s">
        <v>100</v>
      </c>
      <c r="C251" s="72">
        <v>24</v>
      </c>
      <c r="D251" s="72">
        <v>4335.177734375</v>
      </c>
      <c r="E251" s="72">
        <v>4056.25122070313</v>
      </c>
    </row>
    <row r="252" spans="1:5" x14ac:dyDescent="0.25">
      <c r="A252" s="33" t="s">
        <v>147</v>
      </c>
      <c r="B252" s="33" t="s">
        <v>105</v>
      </c>
      <c r="C252" s="10" t="s">
        <v>138</v>
      </c>
      <c r="D252">
        <v>6735.72119140625</v>
      </c>
      <c r="E252">
        <v>4363.15185546875</v>
      </c>
    </row>
    <row r="253" spans="1:5" x14ac:dyDescent="0.25">
      <c r="A253" s="33" t="s">
        <v>147</v>
      </c>
      <c r="B253" s="33" t="s">
        <v>105</v>
      </c>
      <c r="C253">
        <v>1</v>
      </c>
      <c r="D253">
        <v>5949.3310546875</v>
      </c>
      <c r="E253">
        <v>4775.6787109375</v>
      </c>
    </row>
    <row r="254" spans="1:5" x14ac:dyDescent="0.25">
      <c r="A254" s="33" t="s">
        <v>147</v>
      </c>
      <c r="B254" s="33" t="s">
        <v>105</v>
      </c>
      <c r="C254" s="82">
        <v>2</v>
      </c>
      <c r="D254">
        <v>5832.4873046875</v>
      </c>
      <c r="E254">
        <v>4925.17041015625</v>
      </c>
    </row>
    <row r="255" spans="1:5" x14ac:dyDescent="0.25">
      <c r="A255" s="33" t="s">
        <v>147</v>
      </c>
      <c r="B255" s="33" t="s">
        <v>105</v>
      </c>
      <c r="C255">
        <v>3</v>
      </c>
      <c r="D255">
        <v>5868.89599609375</v>
      </c>
      <c r="E255">
        <v>4949.48583984375</v>
      </c>
    </row>
    <row r="256" spans="1:5" x14ac:dyDescent="0.25">
      <c r="A256" s="33" t="s">
        <v>147</v>
      </c>
      <c r="B256" s="33" t="s">
        <v>105</v>
      </c>
      <c r="C256">
        <v>4</v>
      </c>
      <c r="D256">
        <v>5733.2998046875</v>
      </c>
      <c r="E256">
        <v>5361.94580078125</v>
      </c>
    </row>
    <row r="257" spans="1:5" x14ac:dyDescent="0.25">
      <c r="A257" s="33" t="s">
        <v>147</v>
      </c>
      <c r="B257" s="33" t="s">
        <v>105</v>
      </c>
      <c r="C257">
        <v>5</v>
      </c>
      <c r="D257">
        <v>5600.50341796875</v>
      </c>
      <c r="E257">
        <v>5262.22265625</v>
      </c>
    </row>
    <row r="258" spans="1:5" x14ac:dyDescent="0.25">
      <c r="A258" s="33" t="s">
        <v>147</v>
      </c>
      <c r="B258" s="33" t="s">
        <v>105</v>
      </c>
      <c r="C258">
        <v>6</v>
      </c>
      <c r="D258">
        <v>5448.0126953125</v>
      </c>
      <c r="E258">
        <v>5079.56494140625</v>
      </c>
    </row>
    <row r="259" spans="1:5" x14ac:dyDescent="0.25">
      <c r="A259" s="33" t="s">
        <v>147</v>
      </c>
      <c r="B259" s="33" t="s">
        <v>105</v>
      </c>
      <c r="C259">
        <v>7</v>
      </c>
      <c r="D259">
        <v>5618.38330078125</v>
      </c>
      <c r="E259">
        <v>5254.662109375</v>
      </c>
    </row>
    <row r="260" spans="1:5" x14ac:dyDescent="0.25">
      <c r="A260" s="33" t="s">
        <v>147</v>
      </c>
      <c r="B260" s="33" t="s">
        <v>105</v>
      </c>
      <c r="C260">
        <v>8</v>
      </c>
      <c r="D260">
        <v>5266.17138671875</v>
      </c>
      <c r="E260">
        <v>4952.90576171875</v>
      </c>
    </row>
    <row r="261" spans="1:5" x14ac:dyDescent="0.25">
      <c r="A261" s="33" t="s">
        <v>147</v>
      </c>
      <c r="B261" s="33" t="s">
        <v>105</v>
      </c>
      <c r="C261">
        <v>9</v>
      </c>
      <c r="D261">
        <v>5550.1728515625</v>
      </c>
      <c r="E261">
        <v>5306.25439453125</v>
      </c>
    </row>
    <row r="262" spans="1:5" x14ac:dyDescent="0.25">
      <c r="A262" s="33" t="s">
        <v>147</v>
      </c>
      <c r="B262" s="33" t="s">
        <v>105</v>
      </c>
      <c r="C262">
        <v>10</v>
      </c>
      <c r="D262">
        <v>5727.62890625</v>
      </c>
      <c r="E262">
        <v>4992.34619140625</v>
      </c>
    </row>
    <row r="263" spans="1:5" x14ac:dyDescent="0.25">
      <c r="A263" s="33" t="s">
        <v>147</v>
      </c>
      <c r="B263" s="33" t="s">
        <v>105</v>
      </c>
      <c r="C263">
        <v>11</v>
      </c>
      <c r="D263">
        <v>5801.02734375</v>
      </c>
      <c r="E263">
        <v>4974.93603515625</v>
      </c>
    </row>
    <row r="264" spans="1:5" x14ac:dyDescent="0.25">
      <c r="A264" s="33" t="s">
        <v>147</v>
      </c>
      <c r="B264" s="33" t="s">
        <v>105</v>
      </c>
      <c r="C264">
        <v>12</v>
      </c>
      <c r="D264">
        <v>5568.490234375</v>
      </c>
      <c r="E264">
        <v>4905.28466796875</v>
      </c>
    </row>
    <row r="265" spans="1:5" x14ac:dyDescent="0.25">
      <c r="A265" s="33" t="s">
        <v>147</v>
      </c>
      <c r="B265" s="33" t="s">
        <v>105</v>
      </c>
      <c r="C265">
        <v>13</v>
      </c>
      <c r="D265">
        <v>5871.69287109375</v>
      </c>
      <c r="E265">
        <v>4759.9169921875</v>
      </c>
    </row>
    <row r="266" spans="1:5" x14ac:dyDescent="0.25">
      <c r="A266" s="33" t="s">
        <v>147</v>
      </c>
      <c r="B266" s="33" t="s">
        <v>105</v>
      </c>
      <c r="C266">
        <v>14</v>
      </c>
      <c r="D266">
        <v>5795.82373046875</v>
      </c>
      <c r="E266">
        <v>4884.27099609375</v>
      </c>
    </row>
    <row r="267" spans="1:5" x14ac:dyDescent="0.25">
      <c r="A267" s="33" t="s">
        <v>147</v>
      </c>
      <c r="B267" s="33" t="s">
        <v>105</v>
      </c>
      <c r="C267">
        <v>15</v>
      </c>
      <c r="D267">
        <v>5617.66552734375</v>
      </c>
      <c r="E267">
        <v>5074.90478515625</v>
      </c>
    </row>
    <row r="268" spans="1:5" x14ac:dyDescent="0.25">
      <c r="A268" s="33" t="s">
        <v>147</v>
      </c>
      <c r="B268" s="33" t="s">
        <v>105</v>
      </c>
      <c r="C268">
        <v>16</v>
      </c>
      <c r="D268">
        <v>5643.10302734375</v>
      </c>
      <c r="E268">
        <v>5449.2998046875</v>
      </c>
    </row>
    <row r="269" spans="1:5" x14ac:dyDescent="0.25">
      <c r="A269" s="33" t="s">
        <v>147</v>
      </c>
      <c r="B269" s="33" t="s">
        <v>105</v>
      </c>
      <c r="C269">
        <v>17</v>
      </c>
      <c r="D269">
        <v>5480.14794921875</v>
      </c>
      <c r="E269">
        <v>5284.62060546875</v>
      </c>
    </row>
    <row r="270" spans="1:5" x14ac:dyDescent="0.25">
      <c r="A270" s="33" t="s">
        <v>147</v>
      </c>
      <c r="B270" s="33" t="s">
        <v>105</v>
      </c>
      <c r="C270">
        <v>18</v>
      </c>
      <c r="D270">
        <v>5424.47705078125</v>
      </c>
      <c r="E270">
        <v>5670.03076171875</v>
      </c>
    </row>
    <row r="271" spans="1:5" x14ac:dyDescent="0.25">
      <c r="A271" s="33" t="s">
        <v>147</v>
      </c>
      <c r="B271" s="33" t="s">
        <v>105</v>
      </c>
      <c r="C271">
        <v>19</v>
      </c>
      <c r="D271">
        <v>6180.4248046875</v>
      </c>
      <c r="E271">
        <v>4629.416015625</v>
      </c>
    </row>
    <row r="272" spans="1:5" x14ac:dyDescent="0.25">
      <c r="A272" s="33" t="s">
        <v>147</v>
      </c>
      <c r="B272" s="33" t="s">
        <v>105</v>
      </c>
      <c r="C272">
        <v>20</v>
      </c>
      <c r="D272">
        <v>5298.34326171875</v>
      </c>
      <c r="E272">
        <v>5807.24658203125</v>
      </c>
    </row>
    <row r="273" spans="1:5" x14ac:dyDescent="0.25">
      <c r="A273" s="33" t="s">
        <v>147</v>
      </c>
      <c r="B273" s="33" t="s">
        <v>105</v>
      </c>
      <c r="C273">
        <v>21</v>
      </c>
      <c r="D273">
        <v>5431.85009765625</v>
      </c>
      <c r="E273">
        <v>5307.6943359375</v>
      </c>
    </row>
    <row r="274" spans="1:5" x14ac:dyDescent="0.25">
      <c r="A274" s="33" t="s">
        <v>147</v>
      </c>
      <c r="B274" s="33" t="s">
        <v>105</v>
      </c>
      <c r="C274">
        <v>22</v>
      </c>
      <c r="D274">
        <v>5828.5185546875</v>
      </c>
      <c r="E274">
        <v>4895.1982421875</v>
      </c>
    </row>
    <row r="275" spans="1:5" x14ac:dyDescent="0.25">
      <c r="A275" s="33" t="s">
        <v>147</v>
      </c>
      <c r="B275" s="33" t="s">
        <v>105</v>
      </c>
      <c r="C275">
        <v>23</v>
      </c>
      <c r="D275">
        <v>5754.404296875</v>
      </c>
      <c r="E275">
        <v>5124.375</v>
      </c>
    </row>
    <row r="276" spans="1:5" x14ac:dyDescent="0.25">
      <c r="A276" s="75" t="s">
        <v>147</v>
      </c>
      <c r="B276" s="75" t="s">
        <v>105</v>
      </c>
      <c r="C276" s="72">
        <v>24</v>
      </c>
      <c r="D276" s="72">
        <v>5716.91796875</v>
      </c>
      <c r="E276" s="72">
        <v>5201.78369140625</v>
      </c>
    </row>
    <row r="277" spans="1:5" x14ac:dyDescent="0.25">
      <c r="A277" s="69" t="s">
        <v>148</v>
      </c>
      <c r="B277" s="69" t="s">
        <v>149</v>
      </c>
      <c r="C277" t="s">
        <v>138</v>
      </c>
      <c r="D277">
        <v>4451.96337890625</v>
      </c>
      <c r="E277">
        <v>2881.91748046875</v>
      </c>
    </row>
    <row r="278" spans="1:5" x14ac:dyDescent="0.25">
      <c r="A278" s="69" t="s">
        <v>148</v>
      </c>
      <c r="B278" s="69" t="s">
        <v>149</v>
      </c>
      <c r="C278">
        <v>1</v>
      </c>
      <c r="D278">
        <v>6048.6083984375</v>
      </c>
      <c r="E278">
        <v>4254.41796875</v>
      </c>
    </row>
    <row r="279" spans="1:5" x14ac:dyDescent="0.25">
      <c r="A279" s="69" t="s">
        <v>148</v>
      </c>
      <c r="B279" s="69" t="s">
        <v>149</v>
      </c>
      <c r="C279">
        <v>2</v>
      </c>
      <c r="D279">
        <v>6096.52099609375</v>
      </c>
      <c r="E279">
        <v>4297.068359375</v>
      </c>
    </row>
    <row r="280" spans="1:5" x14ac:dyDescent="0.25">
      <c r="A280" s="69" t="s">
        <v>148</v>
      </c>
      <c r="B280" s="69" t="s">
        <v>149</v>
      </c>
      <c r="C280">
        <v>3</v>
      </c>
      <c r="D280">
        <v>6020.42919921875</v>
      </c>
      <c r="E280">
        <v>4536.6923828125</v>
      </c>
    </row>
    <row r="281" spans="1:5" x14ac:dyDescent="0.25">
      <c r="A281" s="69" t="s">
        <v>148</v>
      </c>
      <c r="B281" s="69" t="s">
        <v>149</v>
      </c>
      <c r="C281">
        <v>4</v>
      </c>
      <c r="D281">
        <v>5855.32470703125</v>
      </c>
      <c r="E281">
        <v>4691.6416015625</v>
      </c>
    </row>
    <row r="282" spans="1:5" x14ac:dyDescent="0.25">
      <c r="A282" s="69" t="s">
        <v>148</v>
      </c>
      <c r="B282" s="69" t="s">
        <v>149</v>
      </c>
      <c r="C282">
        <v>5</v>
      </c>
      <c r="D282">
        <v>6055.07470703125</v>
      </c>
      <c r="E282">
        <v>4881.125</v>
      </c>
    </row>
    <row r="283" spans="1:5" x14ac:dyDescent="0.25">
      <c r="A283" s="69" t="s">
        <v>148</v>
      </c>
      <c r="B283" s="69" t="s">
        <v>149</v>
      </c>
      <c r="C283">
        <v>6</v>
      </c>
      <c r="D283">
        <v>5855.42138671875</v>
      </c>
      <c r="E283">
        <v>4585.8427734375</v>
      </c>
    </row>
    <row r="284" spans="1:5" x14ac:dyDescent="0.25">
      <c r="A284" s="69" t="s">
        <v>148</v>
      </c>
      <c r="B284" s="69" t="s">
        <v>149</v>
      </c>
      <c r="C284">
        <v>7</v>
      </c>
      <c r="D284">
        <v>5768.283203125</v>
      </c>
      <c r="E284">
        <v>4547.97314453125</v>
      </c>
    </row>
    <row r="285" spans="1:5" x14ac:dyDescent="0.25">
      <c r="A285" s="69" t="s">
        <v>148</v>
      </c>
      <c r="B285" s="69" t="s">
        <v>149</v>
      </c>
      <c r="C285">
        <v>8</v>
      </c>
      <c r="D285">
        <v>5837.1796875</v>
      </c>
      <c r="E285">
        <v>4535.0224609375</v>
      </c>
    </row>
    <row r="286" spans="1:5" x14ac:dyDescent="0.25">
      <c r="A286" s="69" t="s">
        <v>148</v>
      </c>
      <c r="B286" s="69" t="s">
        <v>149</v>
      </c>
      <c r="C286">
        <v>9</v>
      </c>
      <c r="D286">
        <v>5964.7392578125</v>
      </c>
      <c r="E286">
        <v>4689.97412109375</v>
      </c>
    </row>
    <row r="287" spans="1:5" x14ac:dyDescent="0.25">
      <c r="A287" s="69" t="s">
        <v>148</v>
      </c>
      <c r="B287" s="69" t="s">
        <v>149</v>
      </c>
      <c r="C287">
        <v>10</v>
      </c>
      <c r="D287">
        <v>6009.3798828125</v>
      </c>
      <c r="E287">
        <v>4277.41943359375</v>
      </c>
    </row>
    <row r="288" spans="1:5" x14ac:dyDescent="0.25">
      <c r="A288" s="69" t="s">
        <v>148</v>
      </c>
      <c r="B288" s="69" t="s">
        <v>149</v>
      </c>
      <c r="C288">
        <v>11</v>
      </c>
      <c r="D288">
        <v>6103.1162109375</v>
      </c>
      <c r="E288">
        <v>4452.9111328125</v>
      </c>
    </row>
    <row r="289" spans="1:19" x14ac:dyDescent="0.25">
      <c r="A289" s="69" t="s">
        <v>148</v>
      </c>
      <c r="B289" s="69" t="s">
        <v>149</v>
      </c>
      <c r="C289">
        <v>12</v>
      </c>
      <c r="D289">
        <v>5889.16162109375</v>
      </c>
      <c r="E289">
        <v>4336.92529296875</v>
      </c>
    </row>
    <row r="290" spans="1:19" x14ac:dyDescent="0.25">
      <c r="A290" s="69" t="s">
        <v>148</v>
      </c>
      <c r="B290" s="69" t="s">
        <v>149</v>
      </c>
      <c r="C290">
        <v>13</v>
      </c>
      <c r="D290">
        <v>5623.5234375</v>
      </c>
      <c r="E290">
        <v>4411.6669921875</v>
      </c>
    </row>
    <row r="291" spans="1:19" x14ac:dyDescent="0.25">
      <c r="A291" s="69" t="s">
        <v>148</v>
      </c>
      <c r="B291" s="69" t="s">
        <v>149</v>
      </c>
      <c r="C291">
        <v>14</v>
      </c>
      <c r="D291">
        <v>5083.59814453125</v>
      </c>
      <c r="E291">
        <v>4307.58349609375</v>
      </c>
    </row>
    <row r="292" spans="1:19" x14ac:dyDescent="0.25">
      <c r="A292" s="69" t="s">
        <v>148</v>
      </c>
      <c r="B292" s="69" t="s">
        <v>149</v>
      </c>
      <c r="C292">
        <v>15</v>
      </c>
      <c r="D292">
        <v>5200.69580078125</v>
      </c>
      <c r="E292">
        <v>4565.54345703125</v>
      </c>
    </row>
    <row r="293" spans="1:19" x14ac:dyDescent="0.25">
      <c r="A293" s="69" t="s">
        <v>148</v>
      </c>
      <c r="B293" s="69" t="s">
        <v>149</v>
      </c>
      <c r="C293">
        <v>16</v>
      </c>
      <c r="D293">
        <v>5253.80810546875</v>
      </c>
      <c r="E293">
        <v>4763.4794921875</v>
      </c>
    </row>
    <row r="294" spans="1:19" x14ac:dyDescent="0.25">
      <c r="A294" s="69" t="s">
        <v>148</v>
      </c>
      <c r="B294" s="69" t="s">
        <v>149</v>
      </c>
      <c r="C294">
        <v>17</v>
      </c>
      <c r="D294">
        <v>5207.783203125</v>
      </c>
      <c r="E294">
        <v>4779.9873046875</v>
      </c>
    </row>
    <row r="295" spans="1:19" x14ac:dyDescent="0.25">
      <c r="A295" s="69" t="s">
        <v>148</v>
      </c>
      <c r="B295" s="69" t="s">
        <v>149</v>
      </c>
      <c r="C295">
        <v>18</v>
      </c>
      <c r="D295">
        <v>5173.02294921875</v>
      </c>
      <c r="E295">
        <v>4782.2177734375</v>
      </c>
    </row>
    <row r="296" spans="1:19" x14ac:dyDescent="0.25">
      <c r="A296" s="69" t="s">
        <v>148</v>
      </c>
      <c r="B296" s="69" t="s">
        <v>149</v>
      </c>
      <c r="C296">
        <v>19</v>
      </c>
      <c r="D296">
        <v>5672.20703125</v>
      </c>
      <c r="E296">
        <v>4482.34716796875</v>
      </c>
    </row>
    <row r="297" spans="1:19" x14ac:dyDescent="0.25">
      <c r="A297" s="69" t="s">
        <v>148</v>
      </c>
      <c r="B297" s="69" t="s">
        <v>149</v>
      </c>
      <c r="C297">
        <v>20</v>
      </c>
      <c r="D297">
        <v>5125.52001953125</v>
      </c>
      <c r="E297">
        <v>4967.1083984375</v>
      </c>
    </row>
    <row r="298" spans="1:19" x14ac:dyDescent="0.25">
      <c r="A298" s="69" t="s">
        <v>148</v>
      </c>
      <c r="B298" s="69" t="s">
        <v>149</v>
      </c>
      <c r="C298">
        <v>21</v>
      </c>
      <c r="D298">
        <v>5457.7939453125</v>
      </c>
      <c r="E298">
        <v>4805.76611328125</v>
      </c>
    </row>
    <row r="299" spans="1:19" x14ac:dyDescent="0.25">
      <c r="A299" s="69" t="s">
        <v>148</v>
      </c>
      <c r="B299" s="69" t="s">
        <v>149</v>
      </c>
      <c r="C299">
        <v>22</v>
      </c>
      <c r="D299">
        <v>5488.8525390625</v>
      </c>
      <c r="E299">
        <v>4558.876953125</v>
      </c>
    </row>
    <row r="300" spans="1:19" x14ac:dyDescent="0.25">
      <c r="A300" s="69" t="s">
        <v>148</v>
      </c>
      <c r="B300" s="69" t="s">
        <v>149</v>
      </c>
      <c r="C300">
        <v>23</v>
      </c>
      <c r="D300">
        <v>5545.6669921875</v>
      </c>
      <c r="E300">
        <v>4686.970703125</v>
      </c>
    </row>
    <row r="301" spans="1:19" x14ac:dyDescent="0.25">
      <c r="A301" s="75" t="s">
        <v>148</v>
      </c>
      <c r="B301" s="75" t="s">
        <v>149</v>
      </c>
      <c r="C301" s="72">
        <v>24</v>
      </c>
      <c r="D301" s="72">
        <v>5199.67626953125</v>
      </c>
      <c r="E301" s="72">
        <v>4661.83056640625</v>
      </c>
    </row>
    <row r="302" spans="1:19" x14ac:dyDescent="0.25">
      <c r="A302" s="69" t="s">
        <v>159</v>
      </c>
      <c r="B302" s="69" t="s">
        <v>100</v>
      </c>
      <c r="C302" t="s">
        <v>146</v>
      </c>
      <c r="D302">
        <v>6142.53466796875</v>
      </c>
      <c r="E302">
        <v>3968.3837890625</v>
      </c>
      <c r="I302"/>
      <c r="J302" s="64"/>
      <c r="K302"/>
      <c r="L302"/>
      <c r="M302"/>
      <c r="N302"/>
      <c r="O302"/>
      <c r="P302"/>
      <c r="Q302"/>
      <c r="R302"/>
      <c r="S302"/>
    </row>
    <row r="303" spans="1:19" x14ac:dyDescent="0.25">
      <c r="A303" s="69" t="s">
        <v>159</v>
      </c>
      <c r="B303" s="69" t="s">
        <v>100</v>
      </c>
      <c r="C303">
        <v>1</v>
      </c>
      <c r="D303">
        <v>5038.54443359375</v>
      </c>
      <c r="E303">
        <v>4337.58935546875</v>
      </c>
      <c r="I303"/>
      <c r="J303" s="64"/>
      <c r="K303"/>
      <c r="L303"/>
      <c r="M303"/>
      <c r="N303"/>
      <c r="O303"/>
      <c r="P303"/>
      <c r="Q303"/>
      <c r="R303"/>
      <c r="S303"/>
    </row>
    <row r="304" spans="1:19" x14ac:dyDescent="0.25">
      <c r="A304" s="69" t="s">
        <v>159</v>
      </c>
      <c r="B304" s="69" t="s">
        <v>100</v>
      </c>
      <c r="C304">
        <v>2</v>
      </c>
      <c r="D304">
        <v>5453.59130859375</v>
      </c>
      <c r="E304">
        <v>5106.12939453125</v>
      </c>
      <c r="I304"/>
      <c r="J304" s="64"/>
      <c r="K304"/>
      <c r="L304"/>
      <c r="M304"/>
      <c r="N304"/>
      <c r="O304"/>
      <c r="P304"/>
      <c r="Q304"/>
      <c r="R304"/>
      <c r="S304"/>
    </row>
    <row r="305" spans="1:19" x14ac:dyDescent="0.25">
      <c r="A305" s="69" t="s">
        <v>159</v>
      </c>
      <c r="B305" s="69" t="s">
        <v>100</v>
      </c>
      <c r="C305">
        <v>3</v>
      </c>
      <c r="D305">
        <v>5258.3623046875</v>
      </c>
      <c r="E305">
        <v>5008.40966796875</v>
      </c>
      <c r="I305"/>
      <c r="J305" s="64"/>
      <c r="K305"/>
      <c r="L305"/>
      <c r="M305"/>
      <c r="N305"/>
      <c r="O305"/>
      <c r="P305"/>
      <c r="Q305"/>
      <c r="R305"/>
      <c r="S305"/>
    </row>
    <row r="306" spans="1:19" x14ac:dyDescent="0.25">
      <c r="A306" s="69" t="s">
        <v>159</v>
      </c>
      <c r="B306" s="69" t="s">
        <v>100</v>
      </c>
      <c r="C306">
        <v>4</v>
      </c>
      <c r="D306">
        <v>5064.64111328125</v>
      </c>
      <c r="E306">
        <v>5598.064453125</v>
      </c>
      <c r="I306"/>
      <c r="J306" s="64"/>
      <c r="K306"/>
      <c r="L306"/>
      <c r="M306"/>
      <c r="N306"/>
      <c r="O306"/>
      <c r="P306"/>
      <c r="Q306"/>
      <c r="R306"/>
      <c r="S306"/>
    </row>
    <row r="307" spans="1:19" x14ac:dyDescent="0.25">
      <c r="A307" s="69" t="s">
        <v>159</v>
      </c>
      <c r="B307" s="69" t="s">
        <v>100</v>
      </c>
      <c r="C307">
        <v>5</v>
      </c>
      <c r="D307">
        <v>4989.19970703125</v>
      </c>
      <c r="E307">
        <v>5689.19677734375</v>
      </c>
      <c r="I307"/>
      <c r="J307" s="64"/>
      <c r="K307"/>
      <c r="L307"/>
      <c r="M307"/>
      <c r="N307"/>
      <c r="O307"/>
      <c r="P307"/>
      <c r="Q307"/>
      <c r="R307"/>
      <c r="S307"/>
    </row>
    <row r="308" spans="1:19" x14ac:dyDescent="0.25">
      <c r="A308" s="69" t="s">
        <v>159</v>
      </c>
      <c r="B308" s="69" t="s">
        <v>100</v>
      </c>
      <c r="C308">
        <v>6</v>
      </c>
      <c r="D308">
        <v>5039.97216796875</v>
      </c>
      <c r="E308">
        <v>5613.38916015625</v>
      </c>
      <c r="I308"/>
      <c r="J308" s="64"/>
      <c r="K308"/>
      <c r="L308"/>
      <c r="M308"/>
      <c r="N308"/>
      <c r="O308"/>
      <c r="P308"/>
      <c r="Q308"/>
      <c r="R308"/>
      <c r="S308"/>
    </row>
    <row r="309" spans="1:19" x14ac:dyDescent="0.25">
      <c r="A309" s="69" t="s">
        <v>159</v>
      </c>
      <c r="B309" s="69" t="s">
        <v>100</v>
      </c>
      <c r="C309">
        <v>7</v>
      </c>
      <c r="D309">
        <v>5053.43603515625</v>
      </c>
      <c r="E309">
        <v>5409.79931640625</v>
      </c>
      <c r="I309"/>
      <c r="J309" s="64"/>
      <c r="K309"/>
      <c r="L309"/>
      <c r="M309"/>
      <c r="N309"/>
      <c r="O309"/>
      <c r="P309"/>
      <c r="Q309"/>
      <c r="R309"/>
      <c r="S309"/>
    </row>
    <row r="310" spans="1:19" x14ac:dyDescent="0.25">
      <c r="A310" s="69" t="s">
        <v>159</v>
      </c>
      <c r="B310" s="69" t="s">
        <v>100</v>
      </c>
      <c r="C310">
        <v>8</v>
      </c>
      <c r="D310">
        <v>5169.45947265625</v>
      </c>
      <c r="E310">
        <v>5584.79150390625</v>
      </c>
      <c r="I310"/>
      <c r="J310" s="64"/>
      <c r="K310"/>
      <c r="L310"/>
      <c r="M310"/>
      <c r="N310"/>
      <c r="O310"/>
      <c r="P310"/>
      <c r="Q310"/>
      <c r="R310"/>
      <c r="S310"/>
    </row>
    <row r="311" spans="1:19" x14ac:dyDescent="0.25">
      <c r="A311" s="69" t="s">
        <v>159</v>
      </c>
      <c r="B311" s="69" t="s">
        <v>100</v>
      </c>
      <c r="C311">
        <v>9</v>
      </c>
      <c r="D311">
        <v>5098.4033203125</v>
      </c>
      <c r="E311">
        <v>5560.01318359375</v>
      </c>
      <c r="I311"/>
      <c r="J311" s="64"/>
      <c r="K311"/>
      <c r="L311"/>
      <c r="M311"/>
      <c r="N311"/>
      <c r="O311"/>
      <c r="P311"/>
      <c r="Q311"/>
      <c r="R311"/>
      <c r="S311"/>
    </row>
    <row r="312" spans="1:19" x14ac:dyDescent="0.25">
      <c r="A312" s="69" t="s">
        <v>159</v>
      </c>
      <c r="B312" s="69" t="s">
        <v>100</v>
      </c>
      <c r="C312">
        <v>10</v>
      </c>
      <c r="D312">
        <v>5456.17626953125</v>
      </c>
      <c r="E312">
        <v>5231.71337890625</v>
      </c>
      <c r="I312"/>
      <c r="J312" s="64"/>
      <c r="K312"/>
      <c r="L312"/>
      <c r="M312"/>
      <c r="N312"/>
      <c r="O312"/>
      <c r="P312"/>
      <c r="Q312"/>
      <c r="R312"/>
      <c r="S312"/>
    </row>
    <row r="313" spans="1:19" x14ac:dyDescent="0.25">
      <c r="A313" s="69" t="s">
        <v>159</v>
      </c>
      <c r="B313" s="69" t="s">
        <v>100</v>
      </c>
      <c r="C313">
        <v>11</v>
      </c>
      <c r="D313">
        <v>5161.61865234375</v>
      </c>
      <c r="E313">
        <v>4960.14208984375</v>
      </c>
      <c r="I313"/>
      <c r="J313" s="64"/>
      <c r="K313"/>
      <c r="L313"/>
      <c r="M313"/>
      <c r="N313"/>
      <c r="O313"/>
      <c r="P313"/>
      <c r="Q313"/>
      <c r="R313"/>
      <c r="S313"/>
    </row>
    <row r="314" spans="1:19" x14ac:dyDescent="0.25">
      <c r="A314" s="69" t="s">
        <v>159</v>
      </c>
      <c r="B314" s="69" t="s">
        <v>100</v>
      </c>
      <c r="C314">
        <v>12</v>
      </c>
      <c r="D314">
        <v>5281.91162109375</v>
      </c>
      <c r="E314">
        <v>5198.92236328125</v>
      </c>
      <c r="I314"/>
      <c r="J314" s="64"/>
      <c r="K314"/>
      <c r="L314"/>
      <c r="M314"/>
      <c r="N314"/>
      <c r="O314"/>
      <c r="P314"/>
      <c r="Q314"/>
      <c r="R314"/>
      <c r="S314"/>
    </row>
    <row r="315" spans="1:19" x14ac:dyDescent="0.25">
      <c r="A315" s="69" t="s">
        <v>159</v>
      </c>
      <c r="B315" s="69" t="s">
        <v>100</v>
      </c>
      <c r="C315">
        <v>13</v>
      </c>
      <c r="D315">
        <v>5459.47265625</v>
      </c>
      <c r="E315">
        <v>5058.765625</v>
      </c>
      <c r="I315"/>
      <c r="J315" s="64"/>
      <c r="K315"/>
      <c r="L315"/>
      <c r="M315"/>
      <c r="N315"/>
      <c r="O315"/>
      <c r="P315"/>
      <c r="Q315"/>
      <c r="R315"/>
      <c r="S315"/>
    </row>
    <row r="316" spans="1:19" x14ac:dyDescent="0.25">
      <c r="A316" s="69" t="s">
        <v>159</v>
      </c>
      <c r="B316" s="69" t="s">
        <v>100</v>
      </c>
      <c r="C316">
        <v>14</v>
      </c>
      <c r="D316">
        <v>5315.8525390625</v>
      </c>
      <c r="E316">
        <v>5254.70068359375</v>
      </c>
      <c r="I316"/>
      <c r="J316" s="64"/>
      <c r="K316"/>
      <c r="L316"/>
      <c r="M316"/>
      <c r="N316"/>
      <c r="O316"/>
      <c r="P316"/>
      <c r="Q316"/>
      <c r="R316"/>
      <c r="S316"/>
    </row>
    <row r="317" spans="1:19" x14ac:dyDescent="0.25">
      <c r="A317" s="69" t="s">
        <v>159</v>
      </c>
      <c r="B317" s="69" t="s">
        <v>100</v>
      </c>
      <c r="C317">
        <v>15</v>
      </c>
      <c r="D317">
        <v>4947.82421875</v>
      </c>
      <c r="E317">
        <v>5522.3720703125</v>
      </c>
      <c r="I317"/>
      <c r="J317" s="64"/>
      <c r="K317"/>
      <c r="L317"/>
      <c r="M317"/>
      <c r="N317"/>
      <c r="O317"/>
      <c r="P317"/>
      <c r="Q317"/>
      <c r="R317"/>
      <c r="S317"/>
    </row>
    <row r="318" spans="1:19" x14ac:dyDescent="0.25">
      <c r="A318" s="69" t="s">
        <v>159</v>
      </c>
      <c r="B318" s="69" t="s">
        <v>100</v>
      </c>
      <c r="C318">
        <v>16</v>
      </c>
      <c r="D318">
        <v>4939.283203125</v>
      </c>
      <c r="E318">
        <v>5970.2275390625</v>
      </c>
      <c r="I318"/>
      <c r="J318" s="64"/>
      <c r="K318"/>
      <c r="L318"/>
      <c r="M318"/>
      <c r="N318"/>
      <c r="O318"/>
      <c r="P318"/>
      <c r="Q318"/>
      <c r="R318"/>
      <c r="S318"/>
    </row>
    <row r="319" spans="1:19" x14ac:dyDescent="0.25">
      <c r="A319" s="69" t="s">
        <v>159</v>
      </c>
      <c r="B319" s="69" t="s">
        <v>100</v>
      </c>
      <c r="C319">
        <v>17</v>
      </c>
      <c r="D319">
        <v>4782.03759765625</v>
      </c>
      <c r="E319">
        <v>5787.9130859375</v>
      </c>
      <c r="I319"/>
      <c r="J319" s="64"/>
      <c r="K319"/>
      <c r="L319"/>
      <c r="M319"/>
      <c r="N319"/>
      <c r="O319"/>
      <c r="P319"/>
      <c r="Q319"/>
      <c r="R319"/>
      <c r="S319"/>
    </row>
    <row r="320" spans="1:19" x14ac:dyDescent="0.25">
      <c r="A320" s="69" t="s">
        <v>159</v>
      </c>
      <c r="B320" s="69" t="s">
        <v>100</v>
      </c>
      <c r="C320">
        <v>18</v>
      </c>
      <c r="D320">
        <v>4960.61767578125</v>
      </c>
      <c r="E320">
        <v>6146.39013671875</v>
      </c>
      <c r="I320"/>
      <c r="J320" s="64"/>
      <c r="K320"/>
      <c r="L320"/>
      <c r="M320"/>
      <c r="N320"/>
      <c r="O320"/>
      <c r="P320"/>
      <c r="Q320"/>
      <c r="R320"/>
      <c r="S320"/>
    </row>
    <row r="321" spans="1:19" x14ac:dyDescent="0.25">
      <c r="A321" s="69" t="s">
        <v>159</v>
      </c>
      <c r="B321" s="69" t="s">
        <v>100</v>
      </c>
      <c r="C321">
        <v>19</v>
      </c>
      <c r="D321">
        <v>5094.1279296875</v>
      </c>
      <c r="E321">
        <v>5347.72314453125</v>
      </c>
      <c r="I321"/>
      <c r="J321" s="64"/>
      <c r="K321"/>
      <c r="L321"/>
      <c r="M321"/>
      <c r="N321"/>
      <c r="O321"/>
      <c r="P321"/>
      <c r="Q321"/>
      <c r="R321"/>
      <c r="S321"/>
    </row>
    <row r="322" spans="1:19" x14ac:dyDescent="0.25">
      <c r="A322" s="69" t="s">
        <v>159</v>
      </c>
      <c r="B322" s="69" t="s">
        <v>100</v>
      </c>
      <c r="C322">
        <v>20</v>
      </c>
      <c r="D322">
        <v>4842.89306640625</v>
      </c>
      <c r="E322">
        <v>6018.12939453125</v>
      </c>
      <c r="I322"/>
      <c r="J322" s="64"/>
      <c r="K322"/>
      <c r="L322"/>
      <c r="M322"/>
      <c r="N322"/>
      <c r="O322"/>
      <c r="P322"/>
      <c r="Q322"/>
      <c r="R322"/>
      <c r="S322"/>
    </row>
    <row r="323" spans="1:19" x14ac:dyDescent="0.25">
      <c r="A323" s="69" t="s">
        <v>159</v>
      </c>
      <c r="B323" s="69" t="s">
        <v>100</v>
      </c>
      <c r="C323">
        <v>21</v>
      </c>
      <c r="D323">
        <v>4921.27490234375</v>
      </c>
      <c r="E323">
        <v>6033.75048828125</v>
      </c>
      <c r="I323"/>
      <c r="J323" s="64"/>
      <c r="K323"/>
      <c r="L323"/>
      <c r="M323"/>
      <c r="N323"/>
      <c r="O323"/>
      <c r="P323"/>
      <c r="Q323"/>
      <c r="R323"/>
      <c r="S323"/>
    </row>
    <row r="324" spans="1:19" x14ac:dyDescent="0.25">
      <c r="A324" s="33" t="s">
        <v>159</v>
      </c>
      <c r="B324" s="69" t="s">
        <v>100</v>
      </c>
      <c r="C324" s="26">
        <v>22</v>
      </c>
      <c r="D324" s="26">
        <v>4985.6015625</v>
      </c>
      <c r="E324" s="26">
        <v>4971.2431640625</v>
      </c>
      <c r="I324"/>
      <c r="J324" s="64"/>
      <c r="K324"/>
      <c r="L324"/>
      <c r="M324"/>
      <c r="N324"/>
      <c r="O324"/>
      <c r="P324"/>
      <c r="Q324"/>
      <c r="R324"/>
      <c r="S324"/>
    </row>
    <row r="325" spans="1:19" x14ac:dyDescent="0.25">
      <c r="A325" s="33" t="s">
        <v>159</v>
      </c>
      <c r="B325" s="69" t="s">
        <v>100</v>
      </c>
      <c r="C325" s="26">
        <v>23</v>
      </c>
      <c r="D325" s="26">
        <v>5266.16455078125</v>
      </c>
      <c r="E325" s="26">
        <v>5366.978515625</v>
      </c>
      <c r="I325"/>
      <c r="J325" s="64"/>
      <c r="K325"/>
      <c r="L325"/>
      <c r="M325"/>
      <c r="N325"/>
      <c r="O325"/>
      <c r="P325"/>
      <c r="Q325"/>
      <c r="R325"/>
      <c r="S325"/>
    </row>
    <row r="326" spans="1:19" x14ac:dyDescent="0.25">
      <c r="A326" s="75" t="s">
        <v>159</v>
      </c>
      <c r="B326" s="75" t="s">
        <v>100</v>
      </c>
      <c r="C326" s="72">
        <v>24</v>
      </c>
      <c r="D326" s="72">
        <v>4934.474609375</v>
      </c>
      <c r="E326" s="72">
        <v>5470.20361328125</v>
      </c>
      <c r="I326"/>
      <c r="J326" s="64"/>
      <c r="K326"/>
      <c r="M326" s="64"/>
      <c r="N326"/>
      <c r="O326"/>
      <c r="R326"/>
      <c r="S326"/>
    </row>
    <row r="327" spans="1:19" x14ac:dyDescent="0.25">
      <c r="A327" s="69" t="s">
        <v>161</v>
      </c>
      <c r="B327" s="33" t="s">
        <v>132</v>
      </c>
      <c r="C327">
        <v>13</v>
      </c>
      <c r="D327">
        <v>6134.9541015625</v>
      </c>
      <c r="E327">
        <v>5251.90087890625</v>
      </c>
      <c r="K327"/>
      <c r="M327" s="64"/>
      <c r="N327"/>
      <c r="O327"/>
    </row>
    <row r="328" spans="1:19" x14ac:dyDescent="0.25">
      <c r="A328" s="69" t="s">
        <v>161</v>
      </c>
      <c r="B328" s="33" t="s">
        <v>132</v>
      </c>
      <c r="C328">
        <v>14</v>
      </c>
      <c r="D328">
        <v>5461.30078125</v>
      </c>
      <c r="E328">
        <v>5079.849609375</v>
      </c>
      <c r="K328"/>
      <c r="M328" s="64"/>
      <c r="N328"/>
      <c r="O328"/>
    </row>
    <row r="329" spans="1:19" x14ac:dyDescent="0.25">
      <c r="A329" s="75" t="s">
        <v>161</v>
      </c>
      <c r="B329" s="75" t="s">
        <v>132</v>
      </c>
      <c r="C329" s="72">
        <v>15</v>
      </c>
      <c r="D329" s="72">
        <v>5415.4951171875</v>
      </c>
      <c r="E329" s="72">
        <v>5680.4033203125</v>
      </c>
    </row>
    <row r="330" spans="1:19" x14ac:dyDescent="0.25">
      <c r="A330" s="21" t="s">
        <v>167</v>
      </c>
      <c r="B330" s="22" t="s">
        <v>168</v>
      </c>
      <c r="C330" s="100">
        <v>22</v>
      </c>
      <c r="D330">
        <v>6336.6484375</v>
      </c>
      <c r="E330">
        <v>5559.2177734375</v>
      </c>
    </row>
    <row r="331" spans="1:19" x14ac:dyDescent="0.25">
      <c r="A331" s="21" t="s">
        <v>167</v>
      </c>
      <c r="B331" s="22" t="s">
        <v>168</v>
      </c>
      <c r="C331" s="100">
        <v>23</v>
      </c>
      <c r="D331">
        <v>6260.83642578125</v>
      </c>
      <c r="E331">
        <v>5765.24658203125</v>
      </c>
    </row>
    <row r="332" spans="1:19" x14ac:dyDescent="0.25">
      <c r="A332" s="84" t="s">
        <v>167</v>
      </c>
      <c r="B332" s="84" t="s">
        <v>168</v>
      </c>
      <c r="C332" s="91">
        <v>24</v>
      </c>
      <c r="D332" s="72">
        <v>5954.86083984375</v>
      </c>
      <c r="E332" s="72">
        <v>5694.1806640625</v>
      </c>
    </row>
    <row r="333" spans="1:19" x14ac:dyDescent="0.25">
      <c r="A333" s="69" t="s">
        <v>169</v>
      </c>
      <c r="B333" s="69" t="s">
        <v>170</v>
      </c>
      <c r="C333">
        <v>1</v>
      </c>
      <c r="D333">
        <v>6346.2314453125</v>
      </c>
      <c r="E333">
        <v>4722.33642578125</v>
      </c>
    </row>
    <row r="334" spans="1:19" x14ac:dyDescent="0.25">
      <c r="A334" s="69" t="s">
        <v>169</v>
      </c>
      <c r="B334" s="69" t="s">
        <v>170</v>
      </c>
      <c r="C334">
        <v>2</v>
      </c>
      <c r="D334">
        <v>6246.83447265625</v>
      </c>
      <c r="E334">
        <v>4745.28369140625</v>
      </c>
    </row>
    <row r="335" spans="1:19" x14ac:dyDescent="0.25">
      <c r="A335" s="69" t="s">
        <v>169</v>
      </c>
      <c r="B335" s="69" t="s">
        <v>170</v>
      </c>
      <c r="C335">
        <v>3</v>
      </c>
      <c r="D335">
        <v>6132.85546875</v>
      </c>
      <c r="E335">
        <v>4837.92626953125</v>
      </c>
    </row>
    <row r="336" spans="1:19" x14ac:dyDescent="0.25">
      <c r="A336" s="69" t="s">
        <v>169</v>
      </c>
      <c r="B336" s="69" t="s">
        <v>170</v>
      </c>
      <c r="C336">
        <v>4</v>
      </c>
      <c r="D336">
        <v>6111.7265625</v>
      </c>
      <c r="E336">
        <v>5166.8359375</v>
      </c>
    </row>
    <row r="337" spans="1:5" x14ac:dyDescent="0.25">
      <c r="A337" s="69" t="s">
        <v>169</v>
      </c>
      <c r="B337" s="69" t="s">
        <v>170</v>
      </c>
      <c r="C337">
        <v>5</v>
      </c>
      <c r="D337">
        <v>6048.4404296875</v>
      </c>
      <c r="E337">
        <v>5285.2314453125</v>
      </c>
    </row>
    <row r="338" spans="1:5" x14ac:dyDescent="0.25">
      <c r="A338" s="69" t="s">
        <v>169</v>
      </c>
      <c r="B338" s="69" t="s">
        <v>170</v>
      </c>
      <c r="C338">
        <v>6</v>
      </c>
      <c r="D338">
        <v>6091.42724609375</v>
      </c>
      <c r="E338">
        <v>5315.0546875</v>
      </c>
    </row>
    <row r="339" spans="1:5" x14ac:dyDescent="0.25">
      <c r="A339" s="69" t="s">
        <v>169</v>
      </c>
      <c r="B339" s="69" t="s">
        <v>170</v>
      </c>
      <c r="C339">
        <v>7</v>
      </c>
      <c r="D339">
        <v>6035.28271484375</v>
      </c>
      <c r="E339">
        <v>5132.47216796875</v>
      </c>
    </row>
    <row r="340" spans="1:5" x14ac:dyDescent="0.25">
      <c r="A340" s="69" t="s">
        <v>169</v>
      </c>
      <c r="B340" s="69" t="s">
        <v>170</v>
      </c>
      <c r="C340">
        <v>8</v>
      </c>
      <c r="D340">
        <v>6052.14892578125</v>
      </c>
      <c r="E340">
        <v>5086.392578125</v>
      </c>
    </row>
    <row r="341" spans="1:5" x14ac:dyDescent="0.25">
      <c r="A341" s="69" t="s">
        <v>169</v>
      </c>
      <c r="B341" s="69" t="s">
        <v>170</v>
      </c>
      <c r="C341">
        <v>9</v>
      </c>
      <c r="D341">
        <v>6152.0341796875</v>
      </c>
      <c r="E341">
        <v>5256.14892578125</v>
      </c>
    </row>
    <row r="342" spans="1:5" x14ac:dyDescent="0.25">
      <c r="A342" s="69" t="s">
        <v>169</v>
      </c>
      <c r="B342" s="69" t="s">
        <v>170</v>
      </c>
      <c r="C342">
        <v>10</v>
      </c>
      <c r="D342">
        <v>6297.37158203125</v>
      </c>
      <c r="E342">
        <v>5080.70556640625</v>
      </c>
    </row>
    <row r="343" spans="1:5" x14ac:dyDescent="0.25">
      <c r="A343" s="69" t="s">
        <v>169</v>
      </c>
      <c r="B343" s="69" t="s">
        <v>170</v>
      </c>
      <c r="C343">
        <v>11</v>
      </c>
      <c r="D343">
        <v>6162.04638671875</v>
      </c>
      <c r="E343">
        <v>4887.5810546875</v>
      </c>
    </row>
    <row r="344" spans="1:5" x14ac:dyDescent="0.25">
      <c r="A344" s="69" t="s">
        <v>169</v>
      </c>
      <c r="B344" s="69" t="s">
        <v>170</v>
      </c>
      <c r="C344">
        <v>12</v>
      </c>
      <c r="D344">
        <v>6392.56689453125</v>
      </c>
      <c r="E344">
        <v>5100.4970703125</v>
      </c>
    </row>
    <row r="345" spans="1:5" x14ac:dyDescent="0.25">
      <c r="A345" s="69" t="s">
        <v>169</v>
      </c>
      <c r="B345" s="69" t="s">
        <v>170</v>
      </c>
      <c r="C345">
        <v>16</v>
      </c>
      <c r="D345">
        <v>5727.31298828125</v>
      </c>
      <c r="E345">
        <v>5875.5576171875</v>
      </c>
    </row>
    <row r="346" spans="1:5" x14ac:dyDescent="0.25">
      <c r="A346" s="69" t="s">
        <v>169</v>
      </c>
      <c r="B346" s="69" t="s">
        <v>170</v>
      </c>
      <c r="C346">
        <v>17</v>
      </c>
      <c r="D346">
        <v>5716.48193359375</v>
      </c>
      <c r="E346">
        <v>5837.74267578125</v>
      </c>
    </row>
    <row r="347" spans="1:5" x14ac:dyDescent="0.25">
      <c r="A347" s="69" t="s">
        <v>169</v>
      </c>
      <c r="B347" s="69" t="s">
        <v>170</v>
      </c>
      <c r="C347">
        <v>18</v>
      </c>
      <c r="D347">
        <v>5763.77587890625</v>
      </c>
      <c r="E347">
        <v>5986.0771484375</v>
      </c>
    </row>
    <row r="348" spans="1:5" x14ac:dyDescent="0.25">
      <c r="A348" s="69" t="s">
        <v>169</v>
      </c>
      <c r="B348" s="69" t="s">
        <v>170</v>
      </c>
      <c r="C348">
        <v>19</v>
      </c>
      <c r="D348">
        <v>5697.1220703125</v>
      </c>
      <c r="E348">
        <v>5614.16748046875</v>
      </c>
    </row>
    <row r="349" spans="1:5" x14ac:dyDescent="0.25">
      <c r="A349" s="69" t="s">
        <v>169</v>
      </c>
      <c r="B349" s="69" t="s">
        <v>170</v>
      </c>
      <c r="C349">
        <v>20</v>
      </c>
      <c r="D349">
        <v>5653.0146484375</v>
      </c>
      <c r="E349">
        <v>5851.19775390625</v>
      </c>
    </row>
    <row r="350" spans="1:5" x14ac:dyDescent="0.25">
      <c r="A350" s="69" t="s">
        <v>169</v>
      </c>
      <c r="B350" s="69" t="s">
        <v>170</v>
      </c>
      <c r="C350">
        <v>21</v>
      </c>
      <c r="D350">
        <v>5629.27685546875</v>
      </c>
      <c r="E350">
        <v>5830.57958984375</v>
      </c>
    </row>
    <row r="351" spans="1:5" x14ac:dyDescent="0.25">
      <c r="A351" s="69" t="s">
        <v>171</v>
      </c>
      <c r="B351" s="69" t="s">
        <v>172</v>
      </c>
      <c r="C351">
        <v>1</v>
      </c>
      <c r="D351">
        <v>5268.43798828125</v>
      </c>
      <c r="E351">
        <v>4128.36328125</v>
      </c>
    </row>
    <row r="352" spans="1:5" x14ac:dyDescent="0.25">
      <c r="A352" s="69" t="s">
        <v>171</v>
      </c>
      <c r="B352" s="69" t="s">
        <v>172</v>
      </c>
      <c r="C352">
        <v>2</v>
      </c>
      <c r="D352">
        <v>5135.84033203125</v>
      </c>
      <c r="E352">
        <v>4085.75170898438</v>
      </c>
    </row>
    <row r="353" spans="1:5" x14ac:dyDescent="0.25">
      <c r="A353" s="69" t="s">
        <v>171</v>
      </c>
      <c r="B353" s="69" t="s">
        <v>172</v>
      </c>
      <c r="C353">
        <v>3</v>
      </c>
      <c r="D353">
        <v>5174.4501953125</v>
      </c>
      <c r="E353">
        <v>4151.04833984375</v>
      </c>
    </row>
    <row r="354" spans="1:5" x14ac:dyDescent="0.25">
      <c r="A354" s="69" t="s">
        <v>171</v>
      </c>
      <c r="B354" s="69" t="s">
        <v>172</v>
      </c>
      <c r="C354">
        <v>4</v>
      </c>
      <c r="D354">
        <v>4656.8046875</v>
      </c>
      <c r="E354">
        <v>4028.39233398438</v>
      </c>
    </row>
    <row r="355" spans="1:5" x14ac:dyDescent="0.25">
      <c r="A355" s="69" t="s">
        <v>171</v>
      </c>
      <c r="B355" s="69" t="s">
        <v>172</v>
      </c>
      <c r="C355">
        <v>5</v>
      </c>
      <c r="D355">
        <v>4592.5185546875</v>
      </c>
      <c r="E355">
        <v>3884.00024414063</v>
      </c>
    </row>
    <row r="356" spans="1:5" x14ac:dyDescent="0.25">
      <c r="A356" s="69" t="s">
        <v>171</v>
      </c>
      <c r="B356" s="69" t="s">
        <v>172</v>
      </c>
      <c r="C356">
        <v>6</v>
      </c>
      <c r="D356">
        <v>4993.09765625</v>
      </c>
      <c r="E356">
        <v>4068.00561523438</v>
      </c>
    </row>
    <row r="357" spans="1:5" x14ac:dyDescent="0.25">
      <c r="A357" s="69" t="s">
        <v>171</v>
      </c>
      <c r="B357" s="69" t="s">
        <v>172</v>
      </c>
      <c r="C357">
        <v>7</v>
      </c>
      <c r="D357">
        <v>5000.86865234375</v>
      </c>
      <c r="E357">
        <v>4356.8828125</v>
      </c>
    </row>
    <row r="358" spans="1:5" x14ac:dyDescent="0.25">
      <c r="A358" s="69" t="s">
        <v>171</v>
      </c>
      <c r="B358" s="69" t="s">
        <v>172</v>
      </c>
      <c r="C358">
        <v>8</v>
      </c>
      <c r="D358">
        <v>5110.65625</v>
      </c>
      <c r="E358">
        <v>4421.00439453125</v>
      </c>
    </row>
    <row r="359" spans="1:5" x14ac:dyDescent="0.25">
      <c r="A359" s="69" t="s">
        <v>171</v>
      </c>
      <c r="B359" s="69" t="s">
        <v>172</v>
      </c>
      <c r="C359">
        <v>9</v>
      </c>
      <c r="D359">
        <v>5114.91748046875</v>
      </c>
      <c r="E359">
        <v>4189.02392578125</v>
      </c>
    </row>
    <row r="360" spans="1:5" x14ac:dyDescent="0.25">
      <c r="A360" s="69" t="s">
        <v>171</v>
      </c>
      <c r="B360" s="69" t="s">
        <v>172</v>
      </c>
      <c r="C360">
        <v>10</v>
      </c>
      <c r="D360">
        <v>4452.1455078125</v>
      </c>
      <c r="E360">
        <v>3655.07153320313</v>
      </c>
    </row>
    <row r="361" spans="1:5" x14ac:dyDescent="0.25">
      <c r="A361" s="69" t="s">
        <v>171</v>
      </c>
      <c r="B361" s="69" t="s">
        <v>172</v>
      </c>
      <c r="C361">
        <v>11</v>
      </c>
      <c r="D361">
        <v>4968.62158203125</v>
      </c>
      <c r="E361">
        <v>4115.31640625</v>
      </c>
    </row>
    <row r="362" spans="1:5" x14ac:dyDescent="0.25">
      <c r="A362" s="69" t="s">
        <v>171</v>
      </c>
      <c r="B362" s="69" t="s">
        <v>172</v>
      </c>
      <c r="C362">
        <v>12</v>
      </c>
      <c r="D362">
        <v>5012.37939453125</v>
      </c>
      <c r="E362">
        <v>4150.38720703125</v>
      </c>
    </row>
    <row r="363" spans="1:5" x14ac:dyDescent="0.25">
      <c r="A363" s="69" t="s">
        <v>171</v>
      </c>
      <c r="B363" s="69" t="s">
        <v>172</v>
      </c>
      <c r="C363">
        <v>16</v>
      </c>
      <c r="D363">
        <v>4714.02392578125</v>
      </c>
      <c r="E363">
        <v>4645.93017578125</v>
      </c>
    </row>
    <row r="364" spans="1:5" x14ac:dyDescent="0.25">
      <c r="A364" s="69" t="s">
        <v>171</v>
      </c>
      <c r="B364" s="69" t="s">
        <v>172</v>
      </c>
      <c r="C364">
        <v>17</v>
      </c>
      <c r="D364">
        <v>4852.58349609375</v>
      </c>
      <c r="E364">
        <v>4709.38330078125</v>
      </c>
    </row>
    <row r="365" spans="1:5" x14ac:dyDescent="0.25">
      <c r="A365" s="69" t="s">
        <v>171</v>
      </c>
      <c r="B365" s="69" t="s">
        <v>172</v>
      </c>
      <c r="C365">
        <v>18</v>
      </c>
      <c r="D365">
        <v>4651.19970703125</v>
      </c>
      <c r="E365">
        <v>4439.45068359375</v>
      </c>
    </row>
    <row r="366" spans="1:5" x14ac:dyDescent="0.25">
      <c r="A366" s="69" t="s">
        <v>171</v>
      </c>
      <c r="B366" s="69" t="s">
        <v>172</v>
      </c>
      <c r="C366">
        <v>19</v>
      </c>
      <c r="D366">
        <v>4644.4892578125</v>
      </c>
      <c r="E366">
        <v>4939.2197265625</v>
      </c>
    </row>
    <row r="367" spans="1:5" x14ac:dyDescent="0.25">
      <c r="A367" s="69" t="s">
        <v>171</v>
      </c>
      <c r="B367" s="69" t="s">
        <v>172</v>
      </c>
      <c r="C367">
        <v>20</v>
      </c>
      <c r="D367">
        <v>4577.330078125</v>
      </c>
      <c r="E367">
        <v>4604.779296875</v>
      </c>
    </row>
    <row r="368" spans="1:5" x14ac:dyDescent="0.25">
      <c r="A368" s="69" t="s">
        <v>171</v>
      </c>
      <c r="B368" s="69" t="s">
        <v>172</v>
      </c>
      <c r="C368">
        <v>21</v>
      </c>
      <c r="D368">
        <v>4823.845703125</v>
      </c>
      <c r="E368">
        <v>4857.2998046875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topLeftCell="A64" workbookViewId="0">
      <selection activeCell="G77" sqref="G77"/>
    </sheetView>
  </sheetViews>
  <sheetFormatPr defaultRowHeight="15" x14ac:dyDescent="0.25"/>
  <cols>
    <col min="1" max="1" width="10.42578125" style="54" bestFit="1" customWidth="1"/>
    <col min="2" max="2" width="9.140625" style="54"/>
  </cols>
  <sheetData>
    <row r="1" spans="1:4" ht="60" x14ac:dyDescent="0.25">
      <c r="A1" s="69" t="s">
        <v>5</v>
      </c>
      <c r="B1" s="70" t="s">
        <v>8</v>
      </c>
      <c r="C1" s="11" t="s">
        <v>9</v>
      </c>
      <c r="D1" s="11" t="s">
        <v>142</v>
      </c>
    </row>
    <row r="2" spans="1:4" x14ac:dyDescent="0.25">
      <c r="A2" s="33" t="s">
        <v>6</v>
      </c>
      <c r="B2" s="33" t="s">
        <v>7</v>
      </c>
      <c r="C2" s="12" t="s">
        <v>3</v>
      </c>
      <c r="D2" s="12" t="s">
        <v>141</v>
      </c>
    </row>
    <row r="3" spans="1:4" x14ac:dyDescent="0.25">
      <c r="A3" s="54" t="s">
        <v>134</v>
      </c>
      <c r="B3" s="54" t="s">
        <v>135</v>
      </c>
      <c r="C3">
        <v>13</v>
      </c>
      <c r="D3">
        <v>4</v>
      </c>
    </row>
    <row r="4" spans="1:4" x14ac:dyDescent="0.25">
      <c r="A4" s="54" t="s">
        <v>134</v>
      </c>
      <c r="B4" s="54" t="s">
        <v>135</v>
      </c>
      <c r="C4">
        <v>14</v>
      </c>
      <c r="D4">
        <v>5</v>
      </c>
    </row>
    <row r="5" spans="1:4" x14ac:dyDescent="0.25">
      <c r="A5" s="54" t="s">
        <v>134</v>
      </c>
      <c r="B5" s="54" t="s">
        <v>135</v>
      </c>
      <c r="C5">
        <v>17</v>
      </c>
      <c r="D5">
        <v>9</v>
      </c>
    </row>
    <row r="6" spans="1:4" x14ac:dyDescent="0.25">
      <c r="A6" s="54" t="s">
        <v>134</v>
      </c>
      <c r="B6" s="54" t="s">
        <v>135</v>
      </c>
      <c r="C6">
        <v>18</v>
      </c>
      <c r="D6">
        <v>14</v>
      </c>
    </row>
    <row r="7" spans="1:4" x14ac:dyDescent="0.25">
      <c r="A7" s="54" t="s">
        <v>134</v>
      </c>
      <c r="B7" s="54" t="s">
        <v>135</v>
      </c>
      <c r="C7">
        <v>19</v>
      </c>
      <c r="D7">
        <v>14</v>
      </c>
    </row>
    <row r="8" spans="1:4" x14ac:dyDescent="0.25">
      <c r="A8" s="54" t="s">
        <v>134</v>
      </c>
      <c r="B8" s="54" t="s">
        <v>135</v>
      </c>
      <c r="C8">
        <v>20</v>
      </c>
      <c r="D8">
        <v>16</v>
      </c>
    </row>
    <row r="9" spans="1:4" x14ac:dyDescent="0.25">
      <c r="A9" s="54" t="s">
        <v>134</v>
      </c>
      <c r="B9" s="54" t="s">
        <v>135</v>
      </c>
      <c r="C9">
        <v>21</v>
      </c>
      <c r="D9">
        <v>12</v>
      </c>
    </row>
    <row r="10" spans="1:4" x14ac:dyDescent="0.25">
      <c r="A10" s="54" t="s">
        <v>134</v>
      </c>
      <c r="B10" s="54" t="s">
        <v>135</v>
      </c>
      <c r="C10">
        <v>22</v>
      </c>
      <c r="D10">
        <v>3</v>
      </c>
    </row>
    <row r="11" spans="1:4" x14ac:dyDescent="0.25">
      <c r="A11" s="71" t="s">
        <v>134</v>
      </c>
      <c r="B11" s="71" t="s">
        <v>135</v>
      </c>
      <c r="C11" s="72">
        <v>23</v>
      </c>
      <c r="D11" s="72">
        <v>5</v>
      </c>
    </row>
    <row r="12" spans="1:4" x14ac:dyDescent="0.25">
      <c r="A12" s="54" t="s">
        <v>143</v>
      </c>
      <c r="B12" s="54" t="s">
        <v>101</v>
      </c>
      <c r="C12">
        <v>13</v>
      </c>
      <c r="D12">
        <v>0.9</v>
      </c>
    </row>
    <row r="13" spans="1:4" x14ac:dyDescent="0.25">
      <c r="A13" s="54" t="s">
        <v>143</v>
      </c>
      <c r="B13" s="54" t="s">
        <v>101</v>
      </c>
      <c r="C13">
        <v>14</v>
      </c>
      <c r="D13">
        <v>2</v>
      </c>
    </row>
    <row r="14" spans="1:4" x14ac:dyDescent="0.25">
      <c r="A14" s="54" t="s">
        <v>143</v>
      </c>
      <c r="B14" s="54" t="s">
        <v>101</v>
      </c>
      <c r="C14">
        <v>15</v>
      </c>
      <c r="D14">
        <v>2</v>
      </c>
    </row>
    <row r="15" spans="1:4" x14ac:dyDescent="0.25">
      <c r="A15" s="54" t="s">
        <v>143</v>
      </c>
      <c r="B15" s="54" t="s">
        <v>101</v>
      </c>
      <c r="C15">
        <v>16</v>
      </c>
      <c r="D15">
        <v>9</v>
      </c>
    </row>
    <row r="16" spans="1:4" x14ac:dyDescent="0.25">
      <c r="A16" s="54" t="s">
        <v>143</v>
      </c>
      <c r="B16" s="54" t="s">
        <v>101</v>
      </c>
      <c r="C16">
        <v>17</v>
      </c>
      <c r="D16">
        <v>5</v>
      </c>
    </row>
    <row r="17" spans="1:4" x14ac:dyDescent="0.25">
      <c r="A17" s="54" t="s">
        <v>143</v>
      </c>
      <c r="B17" s="54" t="s">
        <v>101</v>
      </c>
      <c r="C17">
        <v>18</v>
      </c>
      <c r="D17">
        <v>10</v>
      </c>
    </row>
    <row r="18" spans="1:4" x14ac:dyDescent="0.25">
      <c r="A18" s="54" t="s">
        <v>143</v>
      </c>
      <c r="B18" s="54" t="s">
        <v>101</v>
      </c>
      <c r="C18">
        <v>19</v>
      </c>
      <c r="D18">
        <v>9</v>
      </c>
    </row>
    <row r="19" spans="1:4" x14ac:dyDescent="0.25">
      <c r="A19" s="54" t="s">
        <v>143</v>
      </c>
      <c r="B19" s="54" t="s">
        <v>101</v>
      </c>
      <c r="C19">
        <v>20</v>
      </c>
      <c r="D19">
        <v>5</v>
      </c>
    </row>
    <row r="20" spans="1:4" x14ac:dyDescent="0.25">
      <c r="A20" s="54" t="s">
        <v>143</v>
      </c>
      <c r="B20" s="54" t="s">
        <v>101</v>
      </c>
      <c r="C20">
        <v>21</v>
      </c>
      <c r="D20">
        <v>5</v>
      </c>
    </row>
    <row r="21" spans="1:4" x14ac:dyDescent="0.25">
      <c r="A21" s="54" t="s">
        <v>143</v>
      </c>
      <c r="B21" s="54" t="s">
        <v>101</v>
      </c>
      <c r="C21">
        <v>22</v>
      </c>
      <c r="D21">
        <v>0.9</v>
      </c>
    </row>
    <row r="22" spans="1:4" x14ac:dyDescent="0.25">
      <c r="A22" s="54" t="s">
        <v>143</v>
      </c>
      <c r="B22" s="54" t="s">
        <v>101</v>
      </c>
      <c r="C22">
        <v>23</v>
      </c>
      <c r="D22">
        <v>0.9</v>
      </c>
    </row>
    <row r="23" spans="1:4" x14ac:dyDescent="0.25">
      <c r="A23" s="71" t="s">
        <v>143</v>
      </c>
      <c r="B23" s="71" t="s">
        <v>101</v>
      </c>
      <c r="C23" s="72">
        <v>24</v>
      </c>
      <c r="D23" s="72">
        <v>0.9</v>
      </c>
    </row>
    <row r="24" spans="1:4" x14ac:dyDescent="0.25">
      <c r="A24" s="54" t="s">
        <v>137</v>
      </c>
      <c r="B24" s="54" t="s">
        <v>107</v>
      </c>
      <c r="C24" s="28">
        <v>13</v>
      </c>
      <c r="D24" s="28">
        <v>3</v>
      </c>
    </row>
    <row r="25" spans="1:4" x14ac:dyDescent="0.25">
      <c r="A25" s="54" t="s">
        <v>137</v>
      </c>
      <c r="B25" s="54" t="s">
        <v>107</v>
      </c>
      <c r="C25" s="28">
        <v>14</v>
      </c>
      <c r="D25" s="28">
        <v>3</v>
      </c>
    </row>
    <row r="26" spans="1:4" x14ac:dyDescent="0.25">
      <c r="A26" s="54" t="s">
        <v>137</v>
      </c>
      <c r="B26" s="54" t="s">
        <v>107</v>
      </c>
      <c r="C26" s="28">
        <v>15</v>
      </c>
      <c r="D26" s="28">
        <v>3</v>
      </c>
    </row>
    <row r="27" spans="1:4" x14ac:dyDescent="0.25">
      <c r="A27" s="54" t="s">
        <v>137</v>
      </c>
      <c r="B27" s="54" t="s">
        <v>107</v>
      </c>
      <c r="C27" s="28">
        <v>16</v>
      </c>
      <c r="D27" s="28">
        <v>18</v>
      </c>
    </row>
    <row r="28" spans="1:4" x14ac:dyDescent="0.25">
      <c r="A28" s="54" t="s">
        <v>137</v>
      </c>
      <c r="B28" s="54" t="s">
        <v>107</v>
      </c>
      <c r="C28" s="28">
        <v>17</v>
      </c>
      <c r="D28" s="28">
        <v>13</v>
      </c>
    </row>
    <row r="29" spans="1:4" x14ac:dyDescent="0.25">
      <c r="A29" s="54" t="s">
        <v>137</v>
      </c>
      <c r="B29" s="54" t="s">
        <v>107</v>
      </c>
      <c r="C29" s="28">
        <v>18</v>
      </c>
      <c r="D29" s="28">
        <v>10</v>
      </c>
    </row>
    <row r="30" spans="1:4" x14ac:dyDescent="0.25">
      <c r="A30" s="54" t="s">
        <v>137</v>
      </c>
      <c r="B30" s="54" t="s">
        <v>107</v>
      </c>
      <c r="C30" s="28">
        <v>19</v>
      </c>
      <c r="D30" s="28">
        <v>8</v>
      </c>
    </row>
    <row r="31" spans="1:4" x14ac:dyDescent="0.25">
      <c r="A31" s="54" t="s">
        <v>137</v>
      </c>
      <c r="B31" s="54" t="s">
        <v>107</v>
      </c>
      <c r="C31" s="28">
        <v>20</v>
      </c>
      <c r="D31" s="28">
        <v>4</v>
      </c>
    </row>
    <row r="32" spans="1:4" x14ac:dyDescent="0.25">
      <c r="A32" s="54" t="s">
        <v>137</v>
      </c>
      <c r="B32" s="54" t="s">
        <v>107</v>
      </c>
      <c r="C32" s="28">
        <v>21</v>
      </c>
      <c r="D32" s="28">
        <v>7</v>
      </c>
    </row>
    <row r="33" spans="1:4" x14ac:dyDescent="0.25">
      <c r="A33" s="54" t="s">
        <v>137</v>
      </c>
      <c r="B33" s="54" t="s">
        <v>107</v>
      </c>
      <c r="C33" s="28">
        <v>22</v>
      </c>
      <c r="D33" s="28">
        <v>2</v>
      </c>
    </row>
    <row r="34" spans="1:4" x14ac:dyDescent="0.25">
      <c r="A34" s="54" t="s">
        <v>137</v>
      </c>
      <c r="B34" s="54" t="s">
        <v>107</v>
      </c>
      <c r="C34" s="28">
        <v>23</v>
      </c>
      <c r="D34" s="28">
        <v>2</v>
      </c>
    </row>
    <row r="35" spans="1:4" x14ac:dyDescent="0.25">
      <c r="A35" s="71" t="s">
        <v>137</v>
      </c>
      <c r="B35" s="71" t="s">
        <v>107</v>
      </c>
      <c r="C35" s="73">
        <v>24</v>
      </c>
      <c r="D35" s="73">
        <v>0</v>
      </c>
    </row>
    <row r="36" spans="1:4" x14ac:dyDescent="0.25">
      <c r="A36" s="54" t="s">
        <v>139</v>
      </c>
      <c r="B36" s="54" t="s">
        <v>105</v>
      </c>
      <c r="C36" s="28">
        <v>13</v>
      </c>
      <c r="D36" s="28">
        <v>2</v>
      </c>
    </row>
    <row r="37" spans="1:4" x14ac:dyDescent="0.25">
      <c r="A37" s="54" t="s">
        <v>139</v>
      </c>
      <c r="B37" s="54" t="s">
        <v>105</v>
      </c>
      <c r="C37" s="28">
        <v>14</v>
      </c>
      <c r="D37" s="28">
        <v>2</v>
      </c>
    </row>
    <row r="38" spans="1:4" x14ac:dyDescent="0.25">
      <c r="A38" s="54" t="s">
        <v>139</v>
      </c>
      <c r="B38" s="54" t="s">
        <v>105</v>
      </c>
      <c r="C38" s="28">
        <v>15</v>
      </c>
      <c r="D38" s="28">
        <v>2</v>
      </c>
    </row>
    <row r="39" spans="1:4" x14ac:dyDescent="0.25">
      <c r="A39" s="54" t="s">
        <v>139</v>
      </c>
      <c r="B39" s="54" t="s">
        <v>105</v>
      </c>
      <c r="C39" s="28">
        <v>16</v>
      </c>
      <c r="D39" s="28">
        <v>8</v>
      </c>
    </row>
    <row r="40" spans="1:4" x14ac:dyDescent="0.25">
      <c r="A40" s="54" t="s">
        <v>139</v>
      </c>
      <c r="B40" s="54" t="s">
        <v>105</v>
      </c>
      <c r="C40" s="28">
        <v>17</v>
      </c>
      <c r="D40" s="28">
        <v>9</v>
      </c>
    </row>
    <row r="41" spans="1:4" x14ac:dyDescent="0.25">
      <c r="A41" s="54" t="s">
        <v>139</v>
      </c>
      <c r="B41" s="54" t="s">
        <v>105</v>
      </c>
      <c r="C41" s="28">
        <v>18</v>
      </c>
      <c r="D41" s="28">
        <v>8</v>
      </c>
    </row>
    <row r="42" spans="1:4" x14ac:dyDescent="0.25">
      <c r="A42" s="54" t="s">
        <v>139</v>
      </c>
      <c r="B42" s="54" t="s">
        <v>105</v>
      </c>
      <c r="C42" s="28">
        <v>19</v>
      </c>
      <c r="D42" s="28">
        <v>3</v>
      </c>
    </row>
    <row r="43" spans="1:4" x14ac:dyDescent="0.25">
      <c r="A43" s="54" t="s">
        <v>139</v>
      </c>
      <c r="B43" s="54" t="s">
        <v>105</v>
      </c>
      <c r="C43" s="28">
        <v>20</v>
      </c>
      <c r="D43" s="28">
        <v>4</v>
      </c>
    </row>
    <row r="44" spans="1:4" x14ac:dyDescent="0.25">
      <c r="A44" s="54" t="s">
        <v>139</v>
      </c>
      <c r="B44" s="54" t="s">
        <v>105</v>
      </c>
      <c r="C44" s="28">
        <v>21</v>
      </c>
      <c r="D44" s="28">
        <v>3</v>
      </c>
    </row>
    <row r="45" spans="1:4" x14ac:dyDescent="0.25">
      <c r="A45" s="54" t="s">
        <v>139</v>
      </c>
      <c r="B45" s="54" t="s">
        <v>105</v>
      </c>
      <c r="C45" s="28">
        <v>22</v>
      </c>
      <c r="D45" s="28">
        <v>2</v>
      </c>
    </row>
    <row r="46" spans="1:4" x14ac:dyDescent="0.25">
      <c r="A46" s="54" t="s">
        <v>139</v>
      </c>
      <c r="B46" s="54" t="s">
        <v>105</v>
      </c>
      <c r="C46" s="28">
        <v>23</v>
      </c>
      <c r="D46" s="28">
        <v>2</v>
      </c>
    </row>
    <row r="47" spans="1:4" x14ac:dyDescent="0.25">
      <c r="A47" s="71" t="s">
        <v>139</v>
      </c>
      <c r="B47" s="71" t="s">
        <v>105</v>
      </c>
      <c r="C47" s="73">
        <v>24</v>
      </c>
      <c r="D47" s="73">
        <v>2</v>
      </c>
    </row>
    <row r="48" spans="1:4" x14ac:dyDescent="0.25">
      <c r="A48" s="54" t="s">
        <v>140</v>
      </c>
      <c r="B48" s="54" t="s">
        <v>100</v>
      </c>
      <c r="C48" s="28">
        <v>16</v>
      </c>
      <c r="D48" s="28">
        <v>5</v>
      </c>
    </row>
    <row r="49" spans="1:4" x14ac:dyDescent="0.25">
      <c r="A49" s="54" t="s">
        <v>140</v>
      </c>
      <c r="B49" s="54" t="s">
        <v>100</v>
      </c>
      <c r="C49" s="28">
        <v>17</v>
      </c>
      <c r="D49" s="28">
        <v>5</v>
      </c>
    </row>
    <row r="50" spans="1:4" x14ac:dyDescent="0.25">
      <c r="A50" s="54" t="s">
        <v>140</v>
      </c>
      <c r="B50" s="54" t="s">
        <v>100</v>
      </c>
      <c r="C50" s="28">
        <v>18</v>
      </c>
      <c r="D50" s="28">
        <v>5</v>
      </c>
    </row>
    <row r="51" spans="1:4" x14ac:dyDescent="0.25">
      <c r="A51" s="54" t="s">
        <v>140</v>
      </c>
      <c r="B51" s="54" t="s">
        <v>100</v>
      </c>
      <c r="C51" s="28">
        <v>19</v>
      </c>
      <c r="D51" s="28">
        <v>3</v>
      </c>
    </row>
    <row r="52" spans="1:4" x14ac:dyDescent="0.25">
      <c r="A52" s="54" t="s">
        <v>140</v>
      </c>
      <c r="B52" s="54" t="s">
        <v>100</v>
      </c>
      <c r="C52" s="28">
        <v>20</v>
      </c>
      <c r="D52" s="28">
        <v>3</v>
      </c>
    </row>
    <row r="53" spans="1:4" x14ac:dyDescent="0.25">
      <c r="A53" s="71" t="s">
        <v>140</v>
      </c>
      <c r="B53" s="71" t="s">
        <v>100</v>
      </c>
      <c r="C53" s="73">
        <v>21</v>
      </c>
      <c r="D53" s="73">
        <v>2</v>
      </c>
    </row>
    <row r="54" spans="1:4" x14ac:dyDescent="0.25">
      <c r="A54" s="66" t="s">
        <v>144</v>
      </c>
      <c r="B54" s="21" t="s">
        <v>100</v>
      </c>
      <c r="C54" s="6">
        <v>13</v>
      </c>
      <c r="D54" s="28">
        <v>2</v>
      </c>
    </row>
    <row r="55" spans="1:4" x14ac:dyDescent="0.25">
      <c r="A55" s="66" t="s">
        <v>144</v>
      </c>
      <c r="B55" s="21" t="s">
        <v>100</v>
      </c>
      <c r="C55" s="6">
        <v>14</v>
      </c>
      <c r="D55" s="28">
        <v>2</v>
      </c>
    </row>
    <row r="56" spans="1:4" x14ac:dyDescent="0.25">
      <c r="A56" s="66" t="s">
        <v>144</v>
      </c>
      <c r="B56" s="21" t="s">
        <v>100</v>
      </c>
      <c r="C56" s="6">
        <v>15</v>
      </c>
      <c r="D56" s="28">
        <v>3</v>
      </c>
    </row>
    <row r="57" spans="1:4" x14ac:dyDescent="0.25">
      <c r="A57" s="66" t="s">
        <v>144</v>
      </c>
      <c r="B57" s="21" t="s">
        <v>100</v>
      </c>
      <c r="C57" s="6">
        <v>16</v>
      </c>
      <c r="D57" s="28">
        <v>3</v>
      </c>
    </row>
    <row r="58" spans="1:4" x14ac:dyDescent="0.25">
      <c r="A58" s="66" t="s">
        <v>144</v>
      </c>
      <c r="B58" s="21" t="s">
        <v>100</v>
      </c>
      <c r="C58" s="6">
        <v>17</v>
      </c>
      <c r="D58" s="28">
        <v>5</v>
      </c>
    </row>
    <row r="59" spans="1:4" x14ac:dyDescent="0.25">
      <c r="A59" s="66" t="s">
        <v>144</v>
      </c>
      <c r="B59" s="21" t="s">
        <v>100</v>
      </c>
      <c r="C59" s="6">
        <v>18</v>
      </c>
      <c r="D59" s="28">
        <v>7</v>
      </c>
    </row>
    <row r="60" spans="1:4" x14ac:dyDescent="0.25">
      <c r="A60" s="66" t="s">
        <v>144</v>
      </c>
      <c r="B60" s="21" t="s">
        <v>100</v>
      </c>
      <c r="C60" s="6">
        <v>19</v>
      </c>
      <c r="D60" s="28">
        <v>2</v>
      </c>
    </row>
    <row r="61" spans="1:4" x14ac:dyDescent="0.25">
      <c r="A61" s="66" t="s">
        <v>144</v>
      </c>
      <c r="B61" s="21" t="s">
        <v>100</v>
      </c>
      <c r="C61" s="6">
        <v>20</v>
      </c>
      <c r="D61" s="28">
        <v>0</v>
      </c>
    </row>
    <row r="62" spans="1:4" x14ac:dyDescent="0.25">
      <c r="A62" s="66" t="s">
        <v>144</v>
      </c>
      <c r="B62" s="21" t="s">
        <v>100</v>
      </c>
      <c r="C62" s="6">
        <v>21</v>
      </c>
      <c r="D62" s="28">
        <v>2</v>
      </c>
    </row>
    <row r="63" spans="1:4" x14ac:dyDescent="0.25">
      <c r="A63" s="66" t="s">
        <v>144</v>
      </c>
      <c r="B63" s="21" t="s">
        <v>100</v>
      </c>
      <c r="C63" s="6">
        <v>22</v>
      </c>
      <c r="D63" s="28">
        <v>3</v>
      </c>
    </row>
    <row r="64" spans="1:4" x14ac:dyDescent="0.25">
      <c r="A64" s="66" t="s">
        <v>144</v>
      </c>
      <c r="B64" s="21" t="s">
        <v>100</v>
      </c>
      <c r="C64" s="6">
        <v>23</v>
      </c>
      <c r="D64" s="28">
        <v>4</v>
      </c>
    </row>
    <row r="65" spans="1:4" x14ac:dyDescent="0.25">
      <c r="A65" s="83" t="s">
        <v>144</v>
      </c>
      <c r="B65" s="84" t="s">
        <v>100</v>
      </c>
      <c r="C65" s="74">
        <v>24</v>
      </c>
      <c r="D65" s="73">
        <v>2</v>
      </c>
    </row>
    <row r="66" spans="1:4" x14ac:dyDescent="0.25">
      <c r="A66" s="66" t="s">
        <v>145</v>
      </c>
      <c r="B66" s="21" t="s">
        <v>100</v>
      </c>
      <c r="C66" s="6">
        <v>13</v>
      </c>
      <c r="D66" s="28">
        <v>2</v>
      </c>
    </row>
    <row r="67" spans="1:4" x14ac:dyDescent="0.25">
      <c r="A67" s="66" t="s">
        <v>145</v>
      </c>
      <c r="B67" s="21" t="s">
        <v>100</v>
      </c>
      <c r="C67" s="6">
        <v>14</v>
      </c>
      <c r="D67" s="28">
        <v>2</v>
      </c>
    </row>
    <row r="68" spans="1:4" x14ac:dyDescent="0.25">
      <c r="A68" s="66" t="s">
        <v>145</v>
      </c>
      <c r="B68" s="21" t="s">
        <v>100</v>
      </c>
      <c r="C68" s="6">
        <v>15</v>
      </c>
      <c r="D68" s="28">
        <v>2</v>
      </c>
    </row>
    <row r="69" spans="1:4" x14ac:dyDescent="0.25">
      <c r="A69" s="66" t="s">
        <v>145</v>
      </c>
      <c r="B69" s="21" t="s">
        <v>100</v>
      </c>
      <c r="C69" s="6">
        <v>16</v>
      </c>
      <c r="D69" s="28">
        <v>2</v>
      </c>
    </row>
    <row r="70" spans="1:4" x14ac:dyDescent="0.25">
      <c r="A70" s="66" t="s">
        <v>145</v>
      </c>
      <c r="B70" s="21" t="s">
        <v>100</v>
      </c>
      <c r="C70" s="6">
        <v>17</v>
      </c>
      <c r="D70" s="28">
        <v>3</v>
      </c>
    </row>
    <row r="71" spans="1:4" x14ac:dyDescent="0.25">
      <c r="A71" s="66" t="s">
        <v>145</v>
      </c>
      <c r="B71" s="21" t="s">
        <v>100</v>
      </c>
      <c r="C71" s="6">
        <v>18</v>
      </c>
      <c r="D71" s="28">
        <v>3</v>
      </c>
    </row>
    <row r="72" spans="1:4" x14ac:dyDescent="0.25">
      <c r="A72" s="66" t="s">
        <v>145</v>
      </c>
      <c r="B72" s="21" t="s">
        <v>100</v>
      </c>
      <c r="C72" s="6">
        <v>19</v>
      </c>
      <c r="D72" s="28">
        <v>1</v>
      </c>
    </row>
    <row r="73" spans="1:4" x14ac:dyDescent="0.25">
      <c r="A73" s="66" t="s">
        <v>145</v>
      </c>
      <c r="B73" s="21" t="s">
        <v>100</v>
      </c>
      <c r="C73" s="6">
        <v>20</v>
      </c>
      <c r="D73" s="28">
        <v>1</v>
      </c>
    </row>
    <row r="74" spans="1:4" x14ac:dyDescent="0.25">
      <c r="A74" s="66" t="s">
        <v>145</v>
      </c>
      <c r="B74" s="21" t="s">
        <v>100</v>
      </c>
      <c r="C74" s="6">
        <v>21</v>
      </c>
      <c r="D74" s="28">
        <v>2</v>
      </c>
    </row>
    <row r="75" spans="1:4" x14ac:dyDescent="0.25">
      <c r="A75" s="66" t="s">
        <v>145</v>
      </c>
      <c r="B75" s="21" t="s">
        <v>100</v>
      </c>
      <c r="C75" s="6">
        <v>22</v>
      </c>
      <c r="D75" s="28">
        <v>2</v>
      </c>
    </row>
    <row r="76" spans="1:4" x14ac:dyDescent="0.25">
      <c r="A76" s="66" t="s">
        <v>145</v>
      </c>
      <c r="B76" s="21" t="s">
        <v>100</v>
      </c>
      <c r="C76" s="6">
        <v>23</v>
      </c>
      <c r="D76" s="28">
        <v>2</v>
      </c>
    </row>
    <row r="77" spans="1:4" ht="15.75" thickBot="1" x14ac:dyDescent="0.3">
      <c r="A77" s="67" t="s">
        <v>145</v>
      </c>
      <c r="B77" s="45" t="s">
        <v>100</v>
      </c>
      <c r="C77" s="63">
        <v>24</v>
      </c>
      <c r="D77" s="28">
        <v>1</v>
      </c>
    </row>
    <row r="78" spans="1:4" x14ac:dyDescent="0.25">
      <c r="A78" s="33" t="s">
        <v>147</v>
      </c>
      <c r="B78" s="33" t="s">
        <v>105</v>
      </c>
      <c r="C78">
        <v>13</v>
      </c>
      <c r="D78" s="28">
        <v>2</v>
      </c>
    </row>
    <row r="79" spans="1:4" x14ac:dyDescent="0.25">
      <c r="A79" s="33" t="s">
        <v>147</v>
      </c>
      <c r="B79" s="33" t="s">
        <v>105</v>
      </c>
      <c r="C79">
        <v>14</v>
      </c>
      <c r="D79" s="28">
        <v>2</v>
      </c>
    </row>
    <row r="80" spans="1:4" x14ac:dyDescent="0.25">
      <c r="A80" s="33" t="s">
        <v>147</v>
      </c>
      <c r="B80" s="33" t="s">
        <v>105</v>
      </c>
      <c r="C80">
        <v>15</v>
      </c>
      <c r="D80" s="28">
        <v>3</v>
      </c>
    </row>
    <row r="81" spans="1:4" x14ac:dyDescent="0.25">
      <c r="A81" s="33" t="s">
        <v>147</v>
      </c>
      <c r="B81" s="33" t="s">
        <v>105</v>
      </c>
      <c r="C81">
        <v>16</v>
      </c>
      <c r="D81" s="28">
        <v>3</v>
      </c>
    </row>
    <row r="82" spans="1:4" x14ac:dyDescent="0.25">
      <c r="A82" s="33" t="s">
        <v>147</v>
      </c>
      <c r="B82" s="33" t="s">
        <v>105</v>
      </c>
      <c r="C82">
        <v>17</v>
      </c>
      <c r="D82" s="28">
        <v>4</v>
      </c>
    </row>
    <row r="83" spans="1:4" x14ac:dyDescent="0.25">
      <c r="A83" s="33" t="s">
        <v>147</v>
      </c>
      <c r="B83" s="33" t="s">
        <v>105</v>
      </c>
      <c r="C83">
        <v>18</v>
      </c>
      <c r="D83" s="28">
        <v>3</v>
      </c>
    </row>
    <row r="84" spans="1:4" x14ac:dyDescent="0.25">
      <c r="A84" s="33" t="s">
        <v>147</v>
      </c>
      <c r="B84" s="33" t="s">
        <v>105</v>
      </c>
      <c r="C84">
        <v>19</v>
      </c>
      <c r="D84" s="28">
        <v>0</v>
      </c>
    </row>
    <row r="85" spans="1:4" x14ac:dyDescent="0.25">
      <c r="A85" s="33" t="s">
        <v>147</v>
      </c>
      <c r="B85" s="33" t="s">
        <v>105</v>
      </c>
      <c r="C85">
        <v>20</v>
      </c>
      <c r="D85" s="28">
        <v>0</v>
      </c>
    </row>
    <row r="86" spans="1:4" x14ac:dyDescent="0.25">
      <c r="A86" s="33" t="s">
        <v>147</v>
      </c>
      <c r="B86" s="33" t="s">
        <v>105</v>
      </c>
      <c r="C86">
        <v>21</v>
      </c>
      <c r="D86" s="28">
        <v>0</v>
      </c>
    </row>
    <row r="87" spans="1:4" x14ac:dyDescent="0.25">
      <c r="A87" s="33" t="s">
        <v>147</v>
      </c>
      <c r="B87" s="33" t="s">
        <v>105</v>
      </c>
      <c r="C87">
        <v>22</v>
      </c>
      <c r="D87" s="28">
        <v>0</v>
      </c>
    </row>
    <row r="88" spans="1:4" x14ac:dyDescent="0.25">
      <c r="A88" s="33" t="s">
        <v>147</v>
      </c>
      <c r="B88" s="33" t="s">
        <v>105</v>
      </c>
      <c r="C88">
        <v>23</v>
      </c>
      <c r="D88" s="28">
        <v>0</v>
      </c>
    </row>
    <row r="89" spans="1:4" x14ac:dyDescent="0.25">
      <c r="A89" s="33" t="s">
        <v>147</v>
      </c>
      <c r="B89" s="33" t="s">
        <v>105</v>
      </c>
      <c r="C89" s="72">
        <v>24</v>
      </c>
      <c r="D89" s="2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5"/>
  <sheetViews>
    <sheetView workbookViewId="0">
      <selection activeCell="F34" sqref="F34"/>
    </sheetView>
  </sheetViews>
  <sheetFormatPr defaultRowHeight="15" x14ac:dyDescent="0.25"/>
  <cols>
    <col min="1" max="1" width="16.85546875" bestFit="1" customWidth="1"/>
    <col min="2" max="2" width="19.28515625" bestFit="1" customWidth="1"/>
    <col min="3" max="3" width="11.85546875" bestFit="1" customWidth="1"/>
    <col min="4" max="4" width="19.140625" bestFit="1" customWidth="1"/>
    <col min="5" max="6" width="15.42578125" bestFit="1" customWidth="1"/>
  </cols>
  <sheetData>
    <row r="1" spans="1:6" x14ac:dyDescent="0.25">
      <c r="A1" t="s">
        <v>58</v>
      </c>
    </row>
    <row r="2" spans="1:6" x14ac:dyDescent="0.25">
      <c r="A2" s="24" t="s">
        <v>53</v>
      </c>
      <c r="B2" s="24" t="s">
        <v>56</v>
      </c>
      <c r="C2" s="24" t="s">
        <v>47</v>
      </c>
      <c r="D2" s="24" t="s">
        <v>53</v>
      </c>
      <c r="E2" s="24" t="s">
        <v>57</v>
      </c>
      <c r="F2" s="24" t="s">
        <v>47</v>
      </c>
    </row>
    <row r="3" spans="1:6" x14ac:dyDescent="0.25">
      <c r="A3" s="24" t="s">
        <v>48</v>
      </c>
      <c r="B3" s="24" t="s">
        <v>54</v>
      </c>
      <c r="C3" s="24" t="s">
        <v>49</v>
      </c>
      <c r="D3" s="24" t="s">
        <v>50</v>
      </c>
      <c r="E3" s="24" t="s">
        <v>55</v>
      </c>
      <c r="F3" s="24" t="s">
        <v>51</v>
      </c>
    </row>
    <row r="4" spans="1:6" x14ac:dyDescent="0.25">
      <c r="A4">
        <v>25</v>
      </c>
      <c r="B4">
        <v>1</v>
      </c>
      <c r="C4" s="25">
        <v>1992</v>
      </c>
      <c r="D4">
        <v>25</v>
      </c>
      <c r="E4">
        <v>1</v>
      </c>
      <c r="F4" s="25" t="s">
        <v>52</v>
      </c>
    </row>
    <row r="5" spans="1:6" x14ac:dyDescent="0.25">
      <c r="A5">
        <v>25</v>
      </c>
      <c r="B5">
        <v>1</v>
      </c>
      <c r="C5" s="25">
        <v>1778</v>
      </c>
      <c r="D5">
        <v>25</v>
      </c>
      <c r="E5">
        <v>1</v>
      </c>
      <c r="F5" s="25" t="s">
        <v>52</v>
      </c>
    </row>
    <row r="6" spans="1:6" x14ac:dyDescent="0.25">
      <c r="A6" s="26">
        <v>25</v>
      </c>
      <c r="B6">
        <v>1</v>
      </c>
      <c r="C6" s="25">
        <v>1818.8638799571277</v>
      </c>
      <c r="D6" s="26">
        <v>25</v>
      </c>
      <c r="E6">
        <v>1</v>
      </c>
      <c r="F6" s="25" t="s">
        <v>52</v>
      </c>
    </row>
    <row r="7" spans="1:6" x14ac:dyDescent="0.25">
      <c r="A7" s="27">
        <v>50</v>
      </c>
      <c r="B7">
        <v>1</v>
      </c>
      <c r="C7" s="25">
        <v>3506.423982869379</v>
      </c>
      <c r="D7" s="27">
        <v>50</v>
      </c>
      <c r="E7">
        <v>1</v>
      </c>
      <c r="F7" s="30">
        <v>2329</v>
      </c>
    </row>
    <row r="8" spans="1:6" x14ac:dyDescent="0.25">
      <c r="A8" s="28">
        <v>50</v>
      </c>
      <c r="B8">
        <v>1</v>
      </c>
      <c r="C8" s="25">
        <v>3511.229946524064</v>
      </c>
      <c r="D8" s="28">
        <v>50</v>
      </c>
      <c r="E8">
        <v>1</v>
      </c>
      <c r="F8" s="30">
        <v>2323</v>
      </c>
    </row>
    <row r="9" spans="1:6" x14ac:dyDescent="0.25">
      <c r="A9" s="28">
        <v>50</v>
      </c>
      <c r="B9">
        <v>1</v>
      </c>
      <c r="C9" s="25">
        <v>3496</v>
      </c>
      <c r="D9" s="28">
        <v>50</v>
      </c>
      <c r="E9">
        <v>1</v>
      </c>
      <c r="F9" s="30">
        <v>2307</v>
      </c>
    </row>
    <row r="10" spans="1:6" x14ac:dyDescent="0.25">
      <c r="A10" s="29">
        <v>156.25</v>
      </c>
      <c r="B10">
        <v>1</v>
      </c>
      <c r="C10" s="25">
        <v>10258.54700854701</v>
      </c>
      <c r="D10" s="29">
        <v>156.25</v>
      </c>
      <c r="E10">
        <v>1</v>
      </c>
      <c r="F10" s="30">
        <v>6442</v>
      </c>
    </row>
    <row r="11" spans="1:6" x14ac:dyDescent="0.25">
      <c r="A11" s="29">
        <v>156.25</v>
      </c>
      <c r="B11">
        <v>1</v>
      </c>
      <c r="C11" s="25">
        <v>10222.222222222223</v>
      </c>
      <c r="D11" s="29">
        <v>156.25</v>
      </c>
      <c r="E11">
        <v>1</v>
      </c>
      <c r="F11" s="30">
        <v>6486</v>
      </c>
    </row>
    <row r="12" spans="1:6" x14ac:dyDescent="0.25">
      <c r="A12" s="29">
        <v>156.25</v>
      </c>
      <c r="B12">
        <v>1</v>
      </c>
      <c r="C12" s="25">
        <v>10278.251599147121</v>
      </c>
      <c r="D12" s="29">
        <v>156.25</v>
      </c>
      <c r="E12">
        <v>1</v>
      </c>
      <c r="F12" s="30">
        <v>6492</v>
      </c>
    </row>
    <row r="13" spans="1:6" ht="15.75" x14ac:dyDescent="0.25">
      <c r="A13" s="27">
        <v>250</v>
      </c>
      <c r="B13">
        <v>1</v>
      </c>
      <c r="C13" s="25">
        <v>17193.156732891832</v>
      </c>
      <c r="D13" s="27">
        <v>250</v>
      </c>
      <c r="E13">
        <v>1</v>
      </c>
      <c r="F13" s="31">
        <v>10339.98</v>
      </c>
    </row>
    <row r="14" spans="1:6" ht="15.75" x14ac:dyDescent="0.25">
      <c r="A14" s="28">
        <v>250</v>
      </c>
      <c r="B14">
        <v>1</v>
      </c>
      <c r="C14" s="25">
        <v>16664.887940234792</v>
      </c>
      <c r="D14" s="28">
        <v>250</v>
      </c>
      <c r="E14">
        <v>1</v>
      </c>
      <c r="F14" s="31">
        <v>10384</v>
      </c>
    </row>
    <row r="15" spans="1:6" ht="15.75" x14ac:dyDescent="0.25">
      <c r="A15" s="28">
        <v>250</v>
      </c>
      <c r="B15">
        <v>1</v>
      </c>
      <c r="C15" s="25">
        <v>16934.96801705757</v>
      </c>
      <c r="D15" s="28">
        <v>250</v>
      </c>
      <c r="E15">
        <v>1</v>
      </c>
      <c r="F15" s="31">
        <v>10494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IniCompo</vt:lpstr>
      <vt:lpstr>Compo</vt:lpstr>
      <vt:lpstr>DM_VS_COD</vt:lpstr>
      <vt:lpstr>IniMass</vt:lpstr>
      <vt:lpstr>Mass</vt:lpstr>
      <vt:lpstr>Gas_volume</vt:lpstr>
      <vt:lpstr>Gas_composition</vt:lpstr>
      <vt:lpstr>Scum_layer</vt:lpstr>
      <vt:lpstr>GC_standard</vt:lpstr>
      <vt:lpstr>pH</vt:lpstr>
      <vt:lpstr>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2015-08-11T15:21:18Z</dcterms:modified>
</cp:coreProperties>
</file>