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r_sashwat_cloudextel_com/Documents/TrenchExtractor/MCGM Type 2/"/>
    </mc:Choice>
  </mc:AlternateContent>
  <xr:revisionPtr revIDLastSave="17" documentId="11_A82ED32D60F4D1ED011A7B6EB102C9193DBE6BAC" xr6:coauthVersionLast="47" xr6:coauthVersionMax="47" xr10:uidLastSave="{52885515-B02A-47CB-8527-00B7CD9B27D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8" i="1" l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3" i="1"/>
  <c r="AK8" i="1" s="1"/>
  <c r="AC3" i="1"/>
  <c r="R3" i="1" s="1"/>
  <c r="AB3" i="1"/>
  <c r="AM3" i="1" s="1"/>
</calcChain>
</file>

<file path=xl/sharedStrings.xml><?xml version="1.0" encoding="utf-8"?>
<sst xmlns="http://schemas.openxmlformats.org/spreadsheetml/2006/main" count="186" uniqueCount="98">
  <si>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</si>
  <si>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</si>
  <si>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</si>
  <si>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</si>
  <si>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</si>
  <si>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</si>
  <si>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</si>
  <si>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</si>
  <si>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</si>
  <si>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</si>
  <si>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</si>
  <si>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</si>
  <si>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</si>
  <si>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</si>
  <si>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</si>
  <si>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</si>
  <si>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</si>
  <si>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</si>
  <si>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</si>
  <si>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</si>
  <si>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</si>
  <si>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</si>
  <si>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</si>
  <si>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</si>
  <si>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</si>
  <si>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</si>
  <si>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</si>
  <si>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</si>
  <si>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</si>
  <si>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</si>
  <si>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</si>
  <si>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</si>
  <si>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</si>
  <si>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</si>
  <si>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</si>
  <si>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</si>
  <si>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</si>
  <si>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</si>
  <si>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</si>
  <si>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</si>
  <si>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</si>
  <si>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</si>
  <si>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</si>
  <si>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</si>
  <si>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</si>
  <si>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</si>
  <si>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</si>
  <si>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</si>
  <si>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</si>
  <si>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</si>
  <si>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</si>
  <si>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</si>
  <si>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</si>
  <si>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</si>
  <si>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</si>
  <si>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</si>
  <si>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</si>
  <si>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</si>
  <si>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</si>
  <si>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</si>
  <si>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</si>
  <si>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</si>
  <si>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LM</t>
  </si>
  <si>
    <t>UG</t>
  </si>
  <si>
    <t>Non capping</t>
  </si>
  <si>
    <t>OT</t>
  </si>
  <si>
    <t>Bituminous Concrete</t>
  </si>
  <si>
    <t>NA</t>
  </si>
  <si>
    <t>Restoration  Charges</t>
  </si>
  <si>
    <t>dyche.rdplg@mcgm.gov.in</t>
  </si>
  <si>
    <t>MUNICIPAL CORPORATION OF GREATER MUMBAI</t>
  </si>
  <si>
    <t>ONLINE-NEFT</t>
  </si>
  <si>
    <t>Excel Telesonic India Private Limited</t>
  </si>
  <si>
    <t>Mumbai</t>
  </si>
  <si>
    <t>Primary</t>
  </si>
  <si>
    <t xml:space="preserve">10187/- </t>
  </si>
  <si>
    <t xml:space="preserve">Due to VLC creation </t>
  </si>
  <si>
    <t>MUMBAI</t>
  </si>
  <si>
    <t>Hotel Popular palace_MA6295</t>
  </si>
  <si>
    <t>CWIP-76578</t>
  </si>
  <si>
    <t>Mumbai Fiber Refresh - Co built model LM</t>
  </si>
  <si>
    <t>Business/156/205663</t>
  </si>
  <si>
    <t>61027-IP01-2948564-CONT1210</t>
  </si>
  <si>
    <t>Intercity/Intracity- Deployment Intercity/intracity- O&amp;M FTTH- Deployment FTTH-O&amp;M</t>
  </si>
  <si>
    <t>Annual Rate/Pole( current DN)</t>
  </si>
  <si>
    <t>HDD(PIT RATE)</t>
  </si>
  <si>
    <t>Non Refundable Cost( Amount to process for payment shold be sum of 'Z' and 'AA' coulm )</t>
  </si>
  <si>
    <t>REASON FOR DELAY (&gt;2 DAYS)</t>
  </si>
  <si>
    <t>783339141</t>
  </si>
  <si>
    <t>10187.00</t>
  </si>
  <si>
    <t>27</t>
  </si>
  <si>
    <t>275130</t>
  </si>
  <si>
    <t>Restoration Charges</t>
  </si>
  <si>
    <t>0</t>
  </si>
  <si>
    <t>137524.5</t>
  </si>
  <si>
    <t>27/03/2025</t>
  </si>
  <si>
    <t>04/04/2025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</si>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</sst>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  <font>
      <b/>
      <sz val="10"/>
      <name val="Times New Roman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8"/>
  <sheetViews>
    <sheetView tabSelected="1" topLeftCell="J1" workbookViewId="0">
      <selection activeCell="AA5" sqref="AA5"/>
    </sheetView>
  </sheetViews>
  <sheetFormatPr defaultRowHeight="14.4" x14ac:dyDescent="0.3"/>
  <cols>
    <col min="2" max="2" width="32.5546875" bestFit="1" customWidth="1"/>
    <col min="3" max="3" width="16.77734375" bestFit="1" customWidth="1"/>
    <col min="4" max="4" width="6.21875" bestFit="1" customWidth="1"/>
    <col min="5" max="5" width="10.5546875" customWidth="1"/>
    <col min="6" max="6" width="10.44140625" bestFit="1" customWidth="1"/>
    <col min="7" max="7" width="9.5546875" bestFit="1" customWidth="1"/>
    <col min="8" max="8" width="10" bestFit="1" customWidth="1"/>
    <col min="9" max="9" width="10.77734375" bestFit="1" customWidth="1"/>
    <col min="10" max="10" width="15.44140625" bestFit="1" customWidth="1"/>
    <col min="11" max="11" width="19.109375" customWidth="1"/>
    <col min="12" max="12" width="10.21875" customWidth="1"/>
    <col min="13" max="13" width="10" customWidth="1"/>
    <col min="14" max="14" width="6.77734375" customWidth="1"/>
    <col min="15" max="15" width="11" customWidth="1"/>
    <col min="16" max="16" width="14" customWidth="1"/>
    <col min="17" max="17" width="9.77734375" bestFit="1" customWidth="1"/>
    <col min="18" max="18" width="10" bestFit="1" customWidth="1"/>
    <col min="19" max="20" width="9.5546875" bestFit="1" customWidth="1"/>
    <col min="21" max="21" width="9.77734375" bestFit="1" customWidth="1"/>
    <col min="22" max="22" width="8.5546875" bestFit="1" customWidth="1"/>
    <col min="23" max="23" width="10.5546875"/>
    <col min="24" max="24" width="12.77734375" bestFit="1" customWidth="1"/>
    <col min="25" max="26" width="10.5546875"/>
    <col min="27" max="27" width="16.21875" customWidth="1"/>
    <col min="28" max="28" width="21.77734375" bestFit="1" customWidth="1"/>
    <col min="29" max="29" width="26.77734375" customWidth="1"/>
    <col min="30" max="30" width="23.5546875" customWidth="1"/>
    <col min="31" max="31" width="14.44140625" customWidth="1"/>
    <col min="32" max="32" width="14.33203125" customWidth="1"/>
    <col min="33" max="33" width="13.33203125" customWidth="1"/>
    <col min="34" max="34" width="16.88671875" customWidth="1"/>
    <col min="35" max="35" width="10.5546875"/>
    <col min="36" max="36" width="15.21875" bestFit="1" customWidth="1"/>
    <col min="37" max="37" width="17" bestFit="1" customWidth="1"/>
    <col min="38" max="38" width="36.44140625" bestFit="1" customWidth="1"/>
    <col min="39" max="41" width="10.5546875"/>
    <col min="42" max="42" width="23.109375" bestFit="1" customWidth="1"/>
    <col min="43" max="43" width="21.109375" bestFit="1" customWidth="1"/>
    <col min="44" max="45" width="38" bestFit="1" customWidth="1"/>
    <col min="46" max="46" width="18.109375" bestFit="1" customWidth="1"/>
    <col min="47" max="47" width="30.109375" bestFit="1" customWidth="1"/>
    <col min="48" max="48" width="9.77734375" bestFit="1" customWidth="1"/>
    <col min="49" max="49" width="10.109375" bestFit="1" customWidth="1"/>
    <col min="50" max="50" width="9.77734375" bestFit="1" customWidth="1"/>
    <col min="51" max="51" width="19.77734375" bestFit="1" customWidth="1"/>
    <col min="52" max="52" width="30.109375" bestFit="1" customWidth="1"/>
    <col min="53" max="53" width="30" bestFit="1" customWidth="1"/>
    <col min="54" max="54" width="15" bestFit="1" customWidth="1"/>
    <col min="55" max="55" width="15.21875" bestFit="1" customWidth="1"/>
    <col min="56" max="56" width="17.44140625" bestFit="1" customWidth="1"/>
    <col min="57" max="57" width="10.5546875"/>
    <col min="58" max="58" width="9" customWidth="1"/>
    <col min="59" max="59" width="10.5546875" customWidth="1"/>
    <col min="60" max="60" width="38.44140625" bestFit="1" customWidth="1"/>
  </cols>
  <sheetData>
    <row r="1" spans="2:60" ht="15" thickBot="1" x14ac:dyDescent="0.35"/>
    <row r="2" spans="2:60" ht="65.400000000000006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x14ac:dyDescent="0.3">
      <c r="B3" s="6" t="s">
        <v>59</v>
      </c>
      <c r="C3" s="6" t="s">
        <v>60</v>
      </c>
      <c r="D3" s="6" t="s">
        <v>61</v>
      </c>
      <c r="E3" s="6" t="s">
        <v>61</v>
      </c>
      <c r="F3" s="6">
        <v>783339141</v>
      </c>
      <c r="G3" s="6" t="s">
        <v>62</v>
      </c>
      <c r="H3" s="6" t="s">
        <v>63</v>
      </c>
      <c r="I3" s="6" t="s">
        <v>64</v>
      </c>
      <c r="J3" s="6" t="s">
        <v>65</v>
      </c>
      <c r="K3" s="6" t="s">
        <v>66</v>
      </c>
      <c r="L3" s="6" t="s">
        <v>67</v>
      </c>
      <c r="M3" s="6" t="s">
        <v>67</v>
      </c>
      <c r="N3" s="6" t="s">
        <v>67</v>
      </c>
      <c r="O3" s="6" t="s">
        <v>67</v>
      </c>
      <c r="P3" s="6" t="s">
        <v>75</v>
      </c>
      <c r="Q3" s="6"/>
      <c r="R3" s="7">
        <f>AC3/U3</f>
        <v>10190</v>
      </c>
      <c r="S3" s="6" t="s">
        <v>67</v>
      </c>
      <c r="T3" s="6" t="s">
        <v>67</v>
      </c>
      <c r="U3" s="6">
        <v>27</v>
      </c>
      <c r="V3" s="6">
        <v>27</v>
      </c>
      <c r="W3" s="6" t="s">
        <v>67</v>
      </c>
      <c r="X3" s="6" t="s">
        <v>67</v>
      </c>
      <c r="Y3" s="6" t="s">
        <v>67</v>
      </c>
      <c r="Z3" s="8" t="s">
        <v>67</v>
      </c>
      <c r="AA3" s="7">
        <v>0</v>
      </c>
      <c r="AB3" s="6">
        <f>275049+54+27</f>
        <v>275130</v>
      </c>
      <c r="AC3" s="6">
        <f>275049+54+27</f>
        <v>275130</v>
      </c>
      <c r="AD3" s="6" t="s">
        <v>68</v>
      </c>
      <c r="AE3" s="6" t="s">
        <v>67</v>
      </c>
      <c r="AF3" s="6">
        <v>0</v>
      </c>
      <c r="AG3" s="9">
        <v>137525</v>
      </c>
      <c r="AH3" s="10">
        <v>45743</v>
      </c>
      <c r="AI3" s="10">
        <v>45751</v>
      </c>
      <c r="AJ3" s="10">
        <v>45751</v>
      </c>
      <c r="AK3" s="6">
        <f ca="1">TODAY()-AJ3</f>
        <v>75</v>
      </c>
      <c r="AL3" s="6" t="s">
        <v>76</v>
      </c>
      <c r="AM3" s="11">
        <f>AB3+AG3</f>
        <v>412655</v>
      </c>
      <c r="AN3" s="6">
        <v>295277</v>
      </c>
      <c r="AO3" s="6" t="s">
        <v>77</v>
      </c>
      <c r="AP3" s="16" t="s">
        <v>82</v>
      </c>
      <c r="AQ3" s="13" t="s">
        <v>69</v>
      </c>
      <c r="AR3" s="6" t="s">
        <v>70</v>
      </c>
      <c r="AS3" s="6" t="s">
        <v>70</v>
      </c>
      <c r="AT3" s="6" t="s">
        <v>71</v>
      </c>
      <c r="AU3" s="6" t="s">
        <v>72</v>
      </c>
      <c r="AV3" s="6" t="s">
        <v>73</v>
      </c>
      <c r="AW3" s="6" t="s">
        <v>73</v>
      </c>
      <c r="AX3" s="14">
        <v>10004641</v>
      </c>
      <c r="AY3" s="12" t="s">
        <v>81</v>
      </c>
      <c r="AZ3" s="12" t="s">
        <v>78</v>
      </c>
      <c r="BA3" s="12" t="s">
        <v>78</v>
      </c>
      <c r="BB3" s="12" t="s">
        <v>79</v>
      </c>
      <c r="BC3" s="6">
        <v>0</v>
      </c>
      <c r="BD3" s="6" t="s">
        <v>68</v>
      </c>
      <c r="BE3" s="6" t="s">
        <v>67</v>
      </c>
      <c r="BF3" s="6" t="s">
        <v>67</v>
      </c>
      <c r="BG3" s="6" t="s">
        <v>74</v>
      </c>
      <c r="BH3" s="15" t="s">
        <v>80</v>
      </c>
    </row>
    <row r="5" spans="2:60" ht="118.8" x14ac:dyDescent="0.3">
      <c r="B5" s="17" t="s">
        <v>83</v>
      </c>
      <c r="C5" s="17" t="s">
        <v>1</v>
      </c>
      <c r="D5" s="17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17" t="s">
        <v>11</v>
      </c>
      <c r="N5" s="17" t="s">
        <v>12</v>
      </c>
      <c r="O5" s="17" t="s">
        <v>13</v>
      </c>
      <c r="P5" s="17" t="s">
        <v>14</v>
      </c>
      <c r="Q5" s="17" t="s">
        <v>15</v>
      </c>
      <c r="R5" s="17" t="s">
        <v>16</v>
      </c>
      <c r="S5" s="17" t="s">
        <v>84</v>
      </c>
      <c r="T5" s="17" t="s">
        <v>85</v>
      </c>
      <c r="U5" s="17" t="s">
        <v>19</v>
      </c>
      <c r="V5" s="17" t="s">
        <v>20</v>
      </c>
      <c r="W5" s="17" t="s">
        <v>21</v>
      </c>
      <c r="X5" s="17" t="s">
        <v>22</v>
      </c>
      <c r="Y5" s="17" t="s">
        <v>23</v>
      </c>
      <c r="Z5" s="17" t="s">
        <v>24</v>
      </c>
      <c r="AA5" s="17" t="s">
        <v>25</v>
      </c>
      <c r="AB5" s="17" t="s">
        <v>26</v>
      </c>
      <c r="AC5" s="17" t="s">
        <v>86</v>
      </c>
      <c r="AD5" s="17" t="s">
        <v>28</v>
      </c>
      <c r="AE5" s="17" t="s">
        <v>29</v>
      </c>
      <c r="AF5" s="17" t="s">
        <v>30</v>
      </c>
      <c r="AG5" s="17" t="s">
        <v>31</v>
      </c>
      <c r="AH5" s="17" t="s">
        <v>32</v>
      </c>
      <c r="AI5" s="17" t="s">
        <v>33</v>
      </c>
      <c r="AJ5" s="17" t="s">
        <v>34</v>
      </c>
      <c r="AK5" s="17" t="s">
        <v>35</v>
      </c>
      <c r="AL5" s="17" t="s">
        <v>87</v>
      </c>
      <c r="AM5" s="17" t="s">
        <v>37</v>
      </c>
      <c r="AN5" s="17" t="s">
        <v>38</v>
      </c>
      <c r="AO5" s="17" t="s">
        <v>39</v>
      </c>
      <c r="AP5" s="17" t="s">
        <v>40</v>
      </c>
      <c r="AQ5" s="17" t="s">
        <v>41</v>
      </c>
      <c r="AR5" s="17" t="s">
        <v>42</v>
      </c>
      <c r="AS5" s="17" t="s">
        <v>43</v>
      </c>
      <c r="AT5" s="17" t="s">
        <v>44</v>
      </c>
      <c r="AU5" s="17" t="s">
        <v>45</v>
      </c>
      <c r="AV5" s="17" t="s">
        <v>46</v>
      </c>
      <c r="AW5" s="17" t="s">
        <v>47</v>
      </c>
      <c r="AX5" s="17" t="s">
        <v>48</v>
      </c>
      <c r="AY5" s="17" t="s">
        <v>49</v>
      </c>
      <c r="AZ5" s="17" t="s">
        <v>50</v>
      </c>
      <c r="BA5" s="17" t="s">
        <v>51</v>
      </c>
      <c r="BB5" s="17" t="s">
        <v>52</v>
      </c>
      <c r="BC5" s="17" t="s">
        <v>53</v>
      </c>
      <c r="BD5" s="17" t="s">
        <v>54</v>
      </c>
      <c r="BE5" s="17" t="s">
        <v>55</v>
      </c>
      <c r="BF5" s="17" t="s">
        <v>56</v>
      </c>
      <c r="BG5" s="17" t="s">
        <v>57</v>
      </c>
      <c r="BH5" s="17" t="s">
        <v>58</v>
      </c>
    </row>
    <row r="6" spans="2:60" ht="26.4" x14ac:dyDescent="0.3">
      <c r="B6" s="18" t="s">
        <v>59</v>
      </c>
      <c r="C6" s="18" t="s">
        <v>60</v>
      </c>
      <c r="D6" s="18" t="s">
        <v>61</v>
      </c>
      <c r="E6" s="18" t="s">
        <v>61</v>
      </c>
      <c r="F6" s="18" t="s">
        <v>88</v>
      </c>
      <c r="G6" s="18"/>
      <c r="H6" s="18"/>
      <c r="I6" s="18" t="s">
        <v>64</v>
      </c>
      <c r="J6" s="18"/>
      <c r="K6" s="18" t="s">
        <v>66</v>
      </c>
      <c r="L6" s="18"/>
      <c r="M6" s="18"/>
      <c r="N6" s="18"/>
      <c r="O6" s="18"/>
      <c r="P6" s="18"/>
      <c r="Q6" s="18"/>
      <c r="R6" s="18" t="s">
        <v>89</v>
      </c>
      <c r="S6" s="18"/>
      <c r="T6" s="18"/>
      <c r="U6" s="18" t="s">
        <v>90</v>
      </c>
      <c r="V6" s="18"/>
      <c r="W6" s="18"/>
      <c r="X6" s="18"/>
      <c r="Y6" s="18"/>
      <c r="Z6" s="18"/>
      <c r="AA6" s="18"/>
      <c r="AB6" s="18" t="s">
        <v>91</v>
      </c>
      <c r="AC6" s="18" t="s">
        <v>91</v>
      </c>
      <c r="AD6" s="18" t="s">
        <v>92</v>
      </c>
      <c r="AE6" s="18" t="s">
        <v>93</v>
      </c>
      <c r="AF6" s="18"/>
      <c r="AG6" s="18" t="s">
        <v>94</v>
      </c>
      <c r="AH6" s="18" t="s">
        <v>95</v>
      </c>
      <c r="AI6" s="18" t="s">
        <v>96</v>
      </c>
      <c r="AJ6" s="18" t="s">
        <v>96</v>
      </c>
      <c r="AK6" s="18" t="s">
        <v>97</v>
      </c>
      <c r="AL6" s="18"/>
      <c r="AM6" s="18">
        <v>412654.5</v>
      </c>
      <c r="AN6" s="18"/>
      <c r="AO6" s="18"/>
      <c r="AP6" s="18"/>
      <c r="AQ6" s="18" t="s">
        <v>69</v>
      </c>
      <c r="AR6" s="18" t="s">
        <v>70</v>
      </c>
      <c r="AS6" s="18" t="s">
        <v>70</v>
      </c>
      <c r="AT6" s="18" t="s">
        <v>71</v>
      </c>
      <c r="AU6" s="18" t="s">
        <v>72</v>
      </c>
      <c r="AV6" s="18" t="s">
        <v>73</v>
      </c>
      <c r="AW6" s="18" t="s">
        <v>73</v>
      </c>
      <c r="AX6" s="18"/>
      <c r="AY6" s="18"/>
      <c r="AZ6" s="18"/>
      <c r="BA6" s="18"/>
      <c r="BB6" s="18"/>
      <c r="BC6" s="18"/>
      <c r="BD6" s="18" t="s">
        <v>92</v>
      </c>
      <c r="BE6" s="18"/>
      <c r="BF6" s="18"/>
      <c r="BG6" s="18" t="s">
        <v>74</v>
      </c>
      <c r="BH6" s="18"/>
    </row>
    <row r="8" spans="2:60" x14ac:dyDescent="0.3">
      <c r="B8" t="b">
        <f>B3=B6</f>
        <v>1</v>
      </c>
      <c r="C8" t="b">
        <f t="shared" ref="C8:BH8" si="0">C3=C6</f>
        <v>1</v>
      </c>
      <c r="D8" t="b">
        <f t="shared" si="0"/>
        <v>1</v>
      </c>
      <c r="E8" t="b">
        <f t="shared" si="0"/>
        <v>1</v>
      </c>
      <c r="F8" t="b">
        <f t="shared" si="0"/>
        <v>0</v>
      </c>
      <c r="G8" t="b">
        <f t="shared" si="0"/>
        <v>0</v>
      </c>
      <c r="H8" t="b">
        <f t="shared" si="0"/>
        <v>0</v>
      </c>
      <c r="I8" t="b">
        <f t="shared" si="0"/>
        <v>1</v>
      </c>
      <c r="J8" t="b">
        <f t="shared" si="0"/>
        <v>0</v>
      </c>
      <c r="K8" t="b">
        <f t="shared" si="0"/>
        <v>1</v>
      </c>
      <c r="L8" t="b">
        <f t="shared" si="0"/>
        <v>0</v>
      </c>
      <c r="M8" t="b">
        <f t="shared" si="0"/>
        <v>0</v>
      </c>
      <c r="N8" t="b">
        <f t="shared" si="0"/>
        <v>0</v>
      </c>
      <c r="O8" t="b">
        <f t="shared" si="0"/>
        <v>0</v>
      </c>
      <c r="P8" t="b">
        <f t="shared" si="0"/>
        <v>0</v>
      </c>
      <c r="Q8" t="b">
        <f t="shared" si="0"/>
        <v>1</v>
      </c>
      <c r="R8" t="b">
        <f t="shared" si="0"/>
        <v>0</v>
      </c>
      <c r="S8" t="b">
        <f t="shared" si="0"/>
        <v>0</v>
      </c>
      <c r="T8" t="b">
        <f t="shared" si="0"/>
        <v>0</v>
      </c>
      <c r="U8" t="b">
        <f t="shared" si="0"/>
        <v>0</v>
      </c>
      <c r="V8" t="b">
        <f t="shared" si="0"/>
        <v>0</v>
      </c>
      <c r="W8" t="b">
        <f t="shared" si="0"/>
        <v>0</v>
      </c>
      <c r="X8" t="b">
        <f t="shared" si="0"/>
        <v>0</v>
      </c>
      <c r="Y8" t="b">
        <f t="shared" si="0"/>
        <v>0</v>
      </c>
      <c r="Z8" t="b">
        <f t="shared" si="0"/>
        <v>0</v>
      </c>
      <c r="AA8" t="b">
        <f t="shared" si="0"/>
        <v>1</v>
      </c>
      <c r="AB8" t="b">
        <f t="shared" si="0"/>
        <v>0</v>
      </c>
      <c r="AC8" t="b">
        <f t="shared" si="0"/>
        <v>0</v>
      </c>
      <c r="AD8" t="b">
        <f t="shared" si="0"/>
        <v>0</v>
      </c>
      <c r="AE8" t="b">
        <f t="shared" si="0"/>
        <v>0</v>
      </c>
      <c r="AF8" t="b">
        <f t="shared" si="0"/>
        <v>1</v>
      </c>
      <c r="AG8" t="b">
        <f t="shared" si="0"/>
        <v>0</v>
      </c>
      <c r="AH8" t="b">
        <f t="shared" si="0"/>
        <v>0</v>
      </c>
      <c r="AI8" t="b">
        <f t="shared" si="0"/>
        <v>0</v>
      </c>
      <c r="AJ8" t="b">
        <f t="shared" si="0"/>
        <v>0</v>
      </c>
      <c r="AK8" t="b">
        <f t="shared" ca="1" si="0"/>
        <v>0</v>
      </c>
      <c r="AL8" t="b">
        <f t="shared" si="0"/>
        <v>0</v>
      </c>
      <c r="AM8" t="b">
        <f t="shared" si="0"/>
        <v>0</v>
      </c>
      <c r="AN8" t="b">
        <f t="shared" si="0"/>
        <v>0</v>
      </c>
      <c r="AO8" t="b">
        <f t="shared" si="0"/>
        <v>0</v>
      </c>
      <c r="AP8" t="b">
        <f t="shared" si="0"/>
        <v>0</v>
      </c>
      <c r="AQ8" t="b">
        <f t="shared" si="0"/>
        <v>1</v>
      </c>
      <c r="AR8" t="b">
        <f t="shared" si="0"/>
        <v>1</v>
      </c>
      <c r="AS8" t="b">
        <f t="shared" si="0"/>
        <v>1</v>
      </c>
      <c r="AT8" t="b">
        <f t="shared" si="0"/>
        <v>1</v>
      </c>
      <c r="AU8" t="b">
        <f t="shared" si="0"/>
        <v>1</v>
      </c>
      <c r="AV8" t="b">
        <f t="shared" si="0"/>
        <v>1</v>
      </c>
      <c r="AW8" t="b">
        <f t="shared" si="0"/>
        <v>1</v>
      </c>
      <c r="AX8" t="b">
        <f t="shared" si="0"/>
        <v>0</v>
      </c>
      <c r="AY8" t="b">
        <f t="shared" si="0"/>
        <v>0</v>
      </c>
      <c r="AZ8" t="b">
        <f t="shared" si="0"/>
        <v>0</v>
      </c>
      <c r="BA8" t="b">
        <f t="shared" si="0"/>
        <v>0</v>
      </c>
      <c r="BB8" t="b">
        <f t="shared" si="0"/>
        <v>0</v>
      </c>
      <c r="BC8" t="b">
        <f t="shared" si="0"/>
        <v>1</v>
      </c>
      <c r="BD8" t="b">
        <f t="shared" si="0"/>
        <v>0</v>
      </c>
      <c r="BE8" t="b">
        <f t="shared" si="0"/>
        <v>0</v>
      </c>
      <c r="BF8" t="b">
        <f t="shared" si="0"/>
        <v>0</v>
      </c>
      <c r="BG8" t="b">
        <f t="shared" si="0"/>
        <v>1</v>
      </c>
      <c r="BH8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Sashwat Ravishankar</cp:lastModifiedBy>
  <dcterms:created xsi:type="dcterms:W3CDTF">2025-04-07T12:10:21Z</dcterms:created>
  <dcterms:modified xsi:type="dcterms:W3CDTF">2025-06-18T10:02:39Z</dcterms:modified>
</cp:coreProperties>
</file>