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A2181/"/>
    </mc:Choice>
  </mc:AlternateContent>
  <xr:revisionPtr revIDLastSave="78" documentId="11_A82ED32D60F4D1ED011A7B6EB102C9193DBE6BAC" xr6:coauthVersionLast="47" xr6:coauthVersionMax="47" xr10:uidLastSave="{DD0D4A42-1475-4B4A-B999-33C05D0BBB1C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" i="1" l="1"/>
  <c r="AE3" i="1"/>
  <c r="AC3" i="1"/>
  <c r="AK3" i="1" l="1"/>
</calcChain>
</file>

<file path=xl/sharedStrings.xml><?xml version="1.0" encoding="utf-8"?>
<sst xmlns="http://schemas.openxmlformats.org/spreadsheetml/2006/main" count="92" uniqueCount="78">
  <si>
    <t>Intercity/Intracity- Deployment
Intercity/intracity- O&amp;M
FTTH- Deployment
FTTH-O&amp;M</t>
  </si>
  <si>
    <t>BUSINESS UNIT</t>
  </si>
  <si>
    <t>Circle</t>
  </si>
  <si>
    <t>City</t>
  </si>
  <si>
    <t>Demand Note Reference number</t>
  </si>
  <si>
    <t>LM/BB/FTTH</t>
  </si>
  <si>
    <t>Type (UG/OH)</t>
  </si>
  <si>
    <t>Capping/Non Capping</t>
  </si>
  <si>
    <t>UG TYPE( HDD/ OT/ MICROTRENCHING)</t>
  </si>
  <si>
    <t>Road Types - CC/BT/TILES/ Normal Soil/kacha</t>
  </si>
  <si>
    <t>HDD - Number of Pits</t>
  </si>
  <si>
    <t>OH (EB Poles/MC Poles/Own Poles)</t>
  </si>
  <si>
    <t>NO OF POLES</t>
  </si>
  <si>
    <t>RAILWAY CROSSING/ PIPELINE CROSSING( No of crossing)</t>
  </si>
  <si>
    <t>GO RATE</t>
  </si>
  <si>
    <t>PREVIOUS DN RATE</t>
  </si>
  <si>
    <t>Rate/mtr- Current DN (UG/OH)</t>
  </si>
  <si>
    <t>Annual  Rate/Pole( current DN)</t>
  </si>
  <si>
    <t>HDD( PIT RATE)</t>
  </si>
  <si>
    <t>Section Length (Mtr.)</t>
  </si>
  <si>
    <t>Total Route (MTR)</t>
  </si>
  <si>
    <t>RAILWAY/ PIPELINE/ EACH CROSSING RATE</t>
  </si>
  <si>
    <t>Reason (Current rate is more than GO or Previous DN)</t>
  </si>
  <si>
    <t>Annual Lease/ rent amount</t>
  </si>
  <si>
    <t>Renewal Lease/Rent date</t>
  </si>
  <si>
    <t>Not part of capping (License Fee/Rental Payment /Way Leave charges etc.)</t>
  </si>
  <si>
    <t>Covered under capping (Restoration Charges, admin, registration etc.)</t>
  </si>
  <si>
    <t>Non Refundable Cost( Amount to process for payment shold be sum of "Z" and "AA" coulm )</t>
  </si>
  <si>
    <t>Cost type with Cost Breakup EG.. - PROCESING FEES/ SUPERVISOIN CHARGE/ ADMIN FEES/ LICENSE FEES etc etc.</t>
  </si>
  <si>
    <t>GST Amount</t>
  </si>
  <si>
    <t>BG Amount</t>
  </si>
  <si>
    <t>SD Amount</t>
  </si>
  <si>
    <t>ROW APPLICATION  DATE</t>
  </si>
  <si>
    <t>Demand Note Date</t>
  </si>
  <si>
    <t>DN RECEIVED FROM PARTNER/AUTHORITY- DATE</t>
  </si>
  <si>
    <t>Difference from, DN date  - DN Sent to Central team (ARTL)</t>
  </si>
  <si>
    <t xml:space="preserve"> REASON FOR DELAY (&gt;2 DAYS)</t>
  </si>
  <si>
    <t>Total DN Amount ( NON REFUNDABLE+SD+ BG+ GST) To be filled by helpdesk team</t>
  </si>
  <si>
    <t>Supplier Code( if team have) To be filled by helpdesk team</t>
  </si>
  <si>
    <t>Supplier site name( if team have) To be filled by helpdesk team</t>
  </si>
  <si>
    <t>Locator Code (material)</t>
  </si>
  <si>
    <t>Authority( email address)</t>
  </si>
  <si>
    <t>Authority</t>
  </si>
  <si>
    <t>BENEFICIERY NAME</t>
  </si>
  <si>
    <t>Mode of payment(DD/ONLINE-URL/ONLINE-NEFT/BHARATKOSH</t>
  </si>
  <si>
    <t>EXECUTION PARTNER NAME</t>
  </si>
  <si>
    <t>Payable (Authority) Location</t>
  </si>
  <si>
    <t>Printing Location</t>
  </si>
  <si>
    <t>PO No.</t>
  </si>
  <si>
    <t>Business NFA NUMBER (Approved CAF) To be filled by helpdesk team</t>
  </si>
  <si>
    <t>Route Name(As per CWIP)</t>
  </si>
  <si>
    <t>Section Name for ROW(As per CWIP)</t>
  </si>
  <si>
    <t>NSG ID(As per CWIP)/CWO NO.</t>
  </si>
  <si>
    <t>Total Amount as per capping MB(Partner Scope)</t>
  </si>
  <si>
    <t>Cost type(restoration/ supervison/ agency changes/ admin etc)</t>
  </si>
  <si>
    <t>Total Amount as per capping MB(Not in Partner Scope)</t>
  </si>
  <si>
    <t>Cost type (way leave charges/ rent/ license etc)</t>
  </si>
  <si>
    <t>Permission Type (Primary/ Secondary)</t>
  </si>
  <si>
    <t>Additional Remarks</t>
  </si>
  <si>
    <t>Intercity/Intracity - Deployment</t>
  </si>
  <si>
    <t>TNL-FF-Maharashtra</t>
  </si>
  <si>
    <t>MUM</t>
  </si>
  <si>
    <t>UG</t>
  </si>
  <si>
    <t>Non capping</t>
  </si>
  <si>
    <t>OT</t>
  </si>
  <si>
    <t>NA</t>
  </si>
  <si>
    <t>Restoration  Charges</t>
  </si>
  <si>
    <t>Excel Telesonic India Private Limited</t>
  </si>
  <si>
    <t>Primary</t>
  </si>
  <si>
    <t>61027-IP01-2948564-CONT1210</t>
  </si>
  <si>
    <t>No.EE/Dn.II/MHP/Eoffice/I/I113922</t>
  </si>
  <si>
    <t>LM</t>
  </si>
  <si>
    <t>Hard Side Shoulder</t>
  </si>
  <si>
    <t>Maharashtra Industrial Development Corporation</t>
  </si>
  <si>
    <t>NEFT / RTGS</t>
  </si>
  <si>
    <t>MA2181</t>
  </si>
  <si>
    <t>ceo@midcindia.org</t>
  </si>
  <si>
    <t>Mumbai Fiber Refresh - Co built model 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</si>
</sst>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7" x14ac:knownFonts="1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o@midcin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H5"/>
  <sheetViews>
    <sheetView tabSelected="1" topLeftCell="AH1" workbookViewId="0">
      <selection activeCell="AM4" sqref="AM4"/>
    </sheetView>
  </sheetViews>
  <sheetFormatPr defaultRowHeight="15" x14ac:dyDescent="0.25"/>
  <cols>
    <col min="2" max="2" width="32.5703125" bestFit="1" customWidth="1"/>
    <col min="3" max="3" width="16.7109375" bestFit="1" customWidth="1"/>
    <col min="4" max="4" width="6.28515625" bestFit="1" customWidth="1"/>
    <col min="5" max="5" width="5" bestFit="1" customWidth="1"/>
    <col min="6" max="6" width="42.5703125" bestFit="1" customWidth="1"/>
    <col min="7" max="7" width="9.5703125" bestFit="1" customWidth="1"/>
    <col min="8" max="8" width="10" bestFit="1" customWidth="1"/>
    <col min="9" max="9" width="10.7109375" bestFit="1" customWidth="1"/>
    <col min="10" max="10" width="15.42578125" bestFit="1" customWidth="1"/>
    <col min="11" max="11" width="19.140625" customWidth="1"/>
    <col min="12" max="12" width="10.28515625" customWidth="1"/>
    <col min="13" max="13" width="10" customWidth="1"/>
    <col min="14" max="14" width="6.7109375" customWidth="1"/>
    <col min="15" max="15" width="11" customWidth="1"/>
    <col min="16" max="16" width="14" customWidth="1"/>
    <col min="17" max="17" width="9.85546875" bestFit="1" customWidth="1"/>
    <col min="18" max="18" width="10" bestFit="1" customWidth="1"/>
    <col min="19" max="20" width="9.5703125" bestFit="1" customWidth="1"/>
    <col min="21" max="21" width="9.7109375" bestFit="1" customWidth="1"/>
    <col min="22" max="22" width="8.5703125" bestFit="1" customWidth="1"/>
    <col min="23" max="23" width="10.5703125"/>
    <col min="24" max="24" width="12.7109375" bestFit="1" customWidth="1"/>
    <col min="25" max="26" width="10.5703125"/>
    <col min="27" max="27" width="16.28515625" customWidth="1"/>
    <col min="28" max="28" width="21.85546875" bestFit="1" customWidth="1"/>
    <col min="29" max="29" width="26.7109375" customWidth="1"/>
    <col min="30" max="30" width="17.85546875" customWidth="1"/>
    <col min="31" max="35" width="10.5703125"/>
    <col min="36" max="36" width="15.28515625" bestFit="1" customWidth="1"/>
    <col min="37" max="37" width="17" bestFit="1" customWidth="1"/>
    <col min="38" max="38" width="36.42578125" bestFit="1" customWidth="1"/>
    <col min="39" max="41" width="10.5703125"/>
    <col min="42" max="42" width="23.140625" bestFit="1" customWidth="1"/>
    <col min="43" max="43" width="21.140625" bestFit="1" customWidth="1"/>
    <col min="44" max="45" width="38" bestFit="1" customWidth="1"/>
    <col min="46" max="46" width="18.140625" bestFit="1" customWidth="1"/>
    <col min="47" max="47" width="30.140625" bestFit="1" customWidth="1"/>
    <col min="48" max="48" width="9.7109375" bestFit="1" customWidth="1"/>
    <col min="49" max="49" width="10.140625" bestFit="1" customWidth="1"/>
    <col min="50" max="50" width="9.85546875" bestFit="1" customWidth="1"/>
    <col min="51" max="51" width="19.7109375" bestFit="1" customWidth="1"/>
    <col min="52" max="52" width="30.140625" bestFit="1" customWidth="1"/>
    <col min="53" max="53" width="30" bestFit="1" customWidth="1"/>
    <col min="54" max="54" width="15" bestFit="1" customWidth="1"/>
    <col min="55" max="55" width="15.28515625" bestFit="1" customWidth="1"/>
    <col min="56" max="56" width="17.42578125" bestFit="1" customWidth="1"/>
    <col min="57" max="57" width="10.5703125"/>
    <col min="58" max="58" width="9" customWidth="1"/>
    <col min="59" max="59" width="10.5703125" customWidth="1"/>
    <col min="60" max="60" width="38.42578125" bestFit="1" customWidth="1"/>
  </cols>
  <sheetData>
    <row r="1" spans="2:60" ht="15.75" thickBot="1" x14ac:dyDescent="0.3"/>
    <row r="2" spans="2:60" ht="79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3" t="s">
        <v>38</v>
      </c>
      <c r="AO2" s="3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4" t="s">
        <v>49</v>
      </c>
      <c r="AZ2" s="2" t="s">
        <v>50</v>
      </c>
      <c r="BA2" s="2" t="s">
        <v>51</v>
      </c>
      <c r="BB2" s="3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5" t="s">
        <v>58</v>
      </c>
    </row>
    <row r="3" spans="2:60" x14ac:dyDescent="0.25">
      <c r="B3" s="6" t="s">
        <v>59</v>
      </c>
      <c r="C3" s="6" t="s">
        <v>60</v>
      </c>
      <c r="D3" s="6" t="s">
        <v>61</v>
      </c>
      <c r="E3" s="6" t="s">
        <v>61</v>
      </c>
      <c r="F3" s="15" t="s">
        <v>70</v>
      </c>
      <c r="G3" s="6" t="s">
        <v>71</v>
      </c>
      <c r="H3" s="6" t="s">
        <v>62</v>
      </c>
      <c r="I3" s="6" t="s">
        <v>63</v>
      </c>
      <c r="J3" s="6" t="s">
        <v>64</v>
      </c>
      <c r="K3" s="6" t="s">
        <v>72</v>
      </c>
      <c r="L3" s="6" t="s">
        <v>65</v>
      </c>
      <c r="M3" s="6" t="s">
        <v>65</v>
      </c>
      <c r="N3" s="6" t="s">
        <v>65</v>
      </c>
      <c r="O3" s="6" t="s">
        <v>65</v>
      </c>
      <c r="P3" s="6">
        <v>484</v>
      </c>
      <c r="Q3" s="6"/>
      <c r="R3" s="6">
        <v>484</v>
      </c>
      <c r="S3" s="6" t="s">
        <v>65</v>
      </c>
      <c r="T3" s="6" t="s">
        <v>65</v>
      </c>
      <c r="U3" s="6">
        <v>375</v>
      </c>
      <c r="V3" s="6">
        <v>375</v>
      </c>
      <c r="W3" s="6" t="s">
        <v>65</v>
      </c>
      <c r="X3" s="6" t="s">
        <v>65</v>
      </c>
      <c r="Y3" s="6" t="s">
        <v>65</v>
      </c>
      <c r="Z3" s="8" t="s">
        <v>65</v>
      </c>
      <c r="AA3" s="7">
        <v>1200</v>
      </c>
      <c r="AB3" s="15">
        <v>181500</v>
      </c>
      <c r="AC3" s="6">
        <f>SUM(AA3:AB3)</f>
        <v>182700</v>
      </c>
      <c r="AD3" s="6" t="s">
        <v>66</v>
      </c>
      <c r="AE3" s="6">
        <f>216+32670</f>
        <v>32886</v>
      </c>
      <c r="AF3" s="6">
        <v>0</v>
      </c>
      <c r="AG3" s="15">
        <v>50000</v>
      </c>
      <c r="AH3" s="9">
        <v>45765</v>
      </c>
      <c r="AI3" s="9">
        <v>45796</v>
      </c>
      <c r="AJ3" s="9">
        <v>45796</v>
      </c>
      <c r="AK3" s="6">
        <f ca="1">TODAY()-AJ3</f>
        <v>0</v>
      </c>
      <c r="AL3" s="6"/>
      <c r="AM3" s="10">
        <f>AC3+AG3+AE3</f>
        <v>265586</v>
      </c>
      <c r="AN3" s="6"/>
      <c r="AO3" s="6"/>
      <c r="AP3" s="14" t="s">
        <v>69</v>
      </c>
      <c r="AQ3" s="16" t="s">
        <v>76</v>
      </c>
      <c r="AR3" s="6" t="s">
        <v>73</v>
      </c>
      <c r="AS3" s="6"/>
      <c r="AT3" s="6" t="s">
        <v>74</v>
      </c>
      <c r="AU3" s="6" t="s">
        <v>67</v>
      </c>
      <c r="AV3" s="6"/>
      <c r="AW3" s="6"/>
      <c r="AX3" s="12">
        <v>10004772</v>
      </c>
      <c r="AY3" s="11"/>
      <c r="AZ3" s="11" t="s">
        <v>75</v>
      </c>
      <c r="BA3" s="11" t="s">
        <v>75</v>
      </c>
      <c r="BB3" s="11"/>
      <c r="BC3" s="6">
        <v>0</v>
      </c>
      <c r="BD3" s="6" t="s">
        <v>66</v>
      </c>
      <c r="BE3" s="6" t="s">
        <v>65</v>
      </c>
      <c r="BF3" s="6" t="s">
        <v>65</v>
      </c>
      <c r="BG3" s="6" t="s">
        <v>68</v>
      </c>
      <c r="BH3" s="13" t="s">
        <v>77</v>
      </c>
    </row>
    <row r="5" spans="2:60" x14ac:dyDescent="0.25">
      <c r="AD5" s="17"/>
    </row>
  </sheetData>
  <hyperlinks>
    <hyperlink ref="AQ3" r:id="rId1" xr:uid="{C113E853-DEF5-46BA-93F2-75584F127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2025-04-07T12:10:21Z</dcterms:created>
  <dcterms:modified xsi:type="dcterms:W3CDTF">2025-05-19T12:29:40Z</dcterms:modified>
</cp:coreProperties>
</file>