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Pilani\Office\Courses\II Sem 2020-21\Cluster DSE\Lectures\"/>
    </mc:Choice>
  </mc:AlternateContent>
  <bookViews>
    <workbookView xWindow="0" yWindow="0" windowWidth="20490" windowHeight="7455" activeTab="1"/>
  </bookViews>
  <sheets>
    <sheet name="Motivation" sheetId="1" r:id="rId1"/>
    <sheet name="Reddy-Mikk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2" l="1"/>
  <c r="G39" i="2"/>
  <c r="H39" i="2"/>
  <c r="I39" i="2"/>
  <c r="J39" i="2"/>
  <c r="K39" i="2"/>
  <c r="F39" i="2"/>
  <c r="G37" i="2"/>
  <c r="H37" i="2"/>
  <c r="I37" i="2"/>
  <c r="J37" i="2"/>
  <c r="K37" i="2"/>
  <c r="L37" i="2"/>
  <c r="F37" i="2"/>
  <c r="G36" i="2"/>
  <c r="H36" i="2"/>
  <c r="I36" i="2"/>
  <c r="J36" i="2"/>
  <c r="K36" i="2"/>
  <c r="L36" i="2"/>
  <c r="F36" i="2"/>
  <c r="G34" i="2"/>
  <c r="H34" i="2"/>
  <c r="I34" i="2"/>
  <c r="J34" i="2"/>
  <c r="K34" i="2"/>
  <c r="L34" i="2"/>
  <c r="F34" i="2"/>
  <c r="G35" i="2"/>
  <c r="H35" i="2"/>
  <c r="I35" i="2"/>
  <c r="J35" i="2"/>
  <c r="K35" i="2"/>
  <c r="L35" i="2"/>
  <c r="F35" i="2"/>
  <c r="N22" i="2"/>
  <c r="N23" i="2"/>
  <c r="N24" i="2"/>
  <c r="N21" i="2"/>
  <c r="L26" i="2"/>
  <c r="G26" i="2"/>
  <c r="H26" i="2"/>
  <c r="I26" i="2"/>
  <c r="J26" i="2"/>
  <c r="K26" i="2"/>
  <c r="F26" i="2"/>
  <c r="G24" i="2"/>
  <c r="H24" i="2"/>
  <c r="I24" i="2"/>
  <c r="J24" i="2"/>
  <c r="K24" i="2"/>
  <c r="L24" i="2"/>
  <c r="F24" i="2"/>
  <c r="G23" i="2"/>
  <c r="H23" i="2"/>
  <c r="I23" i="2"/>
  <c r="J23" i="2"/>
  <c r="K23" i="2"/>
  <c r="L23" i="2"/>
  <c r="F23" i="2"/>
  <c r="G22" i="2"/>
  <c r="H22" i="2"/>
  <c r="I22" i="2"/>
  <c r="J22" i="2"/>
  <c r="K22" i="2"/>
  <c r="L22" i="2"/>
  <c r="F22" i="2"/>
  <c r="G21" i="2"/>
  <c r="H21" i="2"/>
  <c r="I21" i="2"/>
  <c r="J21" i="2"/>
  <c r="K21" i="2"/>
  <c r="L21" i="2"/>
  <c r="F21" i="2"/>
  <c r="L12" i="2"/>
  <c r="G12" i="2"/>
  <c r="H12" i="2"/>
  <c r="I12" i="2"/>
  <c r="J12" i="2"/>
  <c r="K12" i="2"/>
  <c r="F12" i="2"/>
  <c r="K34" i="1"/>
  <c r="G34" i="1"/>
  <c r="H34" i="1"/>
  <c r="I34" i="1"/>
  <c r="J34" i="1"/>
  <c r="F34" i="1"/>
  <c r="G31" i="1"/>
  <c r="H31" i="1"/>
  <c r="I31" i="1"/>
  <c r="J31" i="1"/>
  <c r="K31" i="1"/>
  <c r="F31" i="1"/>
  <c r="G32" i="1"/>
  <c r="H32" i="1"/>
  <c r="I32" i="1"/>
  <c r="J32" i="1"/>
  <c r="K32" i="1"/>
  <c r="F32" i="1"/>
  <c r="M20" i="1"/>
  <c r="M19" i="1"/>
  <c r="K22" i="1"/>
  <c r="G22" i="1"/>
  <c r="H22" i="1"/>
  <c r="I22" i="1"/>
  <c r="J22" i="1"/>
  <c r="F22" i="1"/>
  <c r="G20" i="1"/>
  <c r="H20" i="1"/>
  <c r="I20" i="1"/>
  <c r="J20" i="1"/>
  <c r="K20" i="1"/>
  <c r="F20" i="1"/>
  <c r="G19" i="1"/>
  <c r="H19" i="1"/>
  <c r="I19" i="1"/>
  <c r="J19" i="1"/>
  <c r="K19" i="1"/>
  <c r="F19" i="1"/>
  <c r="M8" i="1"/>
  <c r="M7" i="1"/>
  <c r="K10" i="1"/>
  <c r="G10" i="1"/>
  <c r="H10" i="1"/>
  <c r="I10" i="1"/>
  <c r="J10" i="1"/>
  <c r="F10" i="1"/>
</calcChain>
</file>

<file path=xl/sharedStrings.xml><?xml version="1.0" encoding="utf-8"?>
<sst xmlns="http://schemas.openxmlformats.org/spreadsheetml/2006/main" count="79" uniqueCount="18">
  <si>
    <t>Cb</t>
  </si>
  <si>
    <t>Basis</t>
  </si>
  <si>
    <t>x1</t>
  </si>
  <si>
    <t>x2</t>
  </si>
  <si>
    <t>x3</t>
  </si>
  <si>
    <t>x4</t>
  </si>
  <si>
    <t>x5</t>
  </si>
  <si>
    <t>Constants</t>
  </si>
  <si>
    <t>cj-zj</t>
  </si>
  <si>
    <t>x4 will be replaces by x3</t>
  </si>
  <si>
    <t>x5 would be replaced by x1</t>
  </si>
  <si>
    <t>CB</t>
  </si>
  <si>
    <t>s1</t>
  </si>
  <si>
    <t>s2</t>
  </si>
  <si>
    <t>s3</t>
  </si>
  <si>
    <t>s4</t>
  </si>
  <si>
    <t>s1 will be replaced by x1</t>
  </si>
  <si>
    <t>s2 will be replaced by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</si>
</sst>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3" fontId="0" fillId="0" borderId="0" xfId="0" applyNumberFormat="1" applyAlignment="1">
      <alignment horizontal="center"/>
    </xf>
    <xf numFmtId="13" fontId="0" fillId="0" borderId="0" xfId="0" applyNumberFormat="1"/>
    <xf numFmtId="0" fontId="0" fillId="2" borderId="0" xfId="0" applyFill="1" applyAlignment="1">
      <alignment horizontal="center"/>
    </xf>
    <xf numFmtId="13" fontId="0" fillId="2" borderId="0" xfId="0" applyNumberFormat="1" applyFill="1" applyAlignment="1">
      <alignment horizontal="center"/>
    </xf>
    <xf numFmtId="0" fontId="0" fillId="2" borderId="0" xfId="0" applyFill="1"/>
    <xf numFmtId="13" fontId="0" fillId="2" borderId="0" xfId="0" applyNumberFormat="1" applyFill="1"/>
    <xf numFmtId="13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34"/>
  <sheetViews>
    <sheetView topLeftCell="A19" workbookViewId="0">
      <selection activeCell="K34" sqref="K34"/>
    </sheetView>
  </sheetViews>
  <sheetFormatPr defaultRowHeight="15" x14ac:dyDescent="0.25"/>
  <sheetData>
    <row r="4" spans="4:13" x14ac:dyDescent="0.25">
      <c r="D4" s="1"/>
      <c r="E4" s="1"/>
      <c r="F4" s="1">
        <v>5</v>
      </c>
      <c r="G4" s="1">
        <v>2</v>
      </c>
      <c r="H4" s="1">
        <v>3</v>
      </c>
      <c r="I4" s="1">
        <v>-1</v>
      </c>
      <c r="J4" s="1">
        <v>1</v>
      </c>
      <c r="K4" s="1"/>
    </row>
    <row r="5" spans="4:13" x14ac:dyDescent="0.25"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</row>
    <row r="6" spans="4:13" x14ac:dyDescent="0.25">
      <c r="D6" s="1"/>
      <c r="E6" s="1"/>
      <c r="F6" s="1"/>
      <c r="G6" s="1"/>
      <c r="H6" s="1"/>
      <c r="I6" s="1"/>
      <c r="J6" s="1"/>
      <c r="K6" s="1"/>
    </row>
    <row r="7" spans="4:13" x14ac:dyDescent="0.25">
      <c r="D7" s="1">
        <v>-1</v>
      </c>
      <c r="E7" s="1" t="s">
        <v>5</v>
      </c>
      <c r="F7" s="1">
        <v>1</v>
      </c>
      <c r="G7" s="1">
        <v>2</v>
      </c>
      <c r="H7" s="1">
        <v>2</v>
      </c>
      <c r="I7" s="1">
        <v>1</v>
      </c>
      <c r="J7" s="1">
        <v>0</v>
      </c>
      <c r="K7" s="1">
        <v>8</v>
      </c>
      <c r="M7">
        <f>K7/H7</f>
        <v>4</v>
      </c>
    </row>
    <row r="8" spans="4:13" x14ac:dyDescent="0.25">
      <c r="D8" s="1">
        <v>1</v>
      </c>
      <c r="E8" s="1" t="s">
        <v>6</v>
      </c>
      <c r="F8" s="1">
        <v>3</v>
      </c>
      <c r="G8" s="1">
        <v>4</v>
      </c>
      <c r="H8" s="1">
        <v>1</v>
      </c>
      <c r="I8" s="1">
        <v>0</v>
      </c>
      <c r="J8" s="1">
        <v>1</v>
      </c>
      <c r="K8" s="1">
        <v>7</v>
      </c>
      <c r="M8">
        <f>K8/H8</f>
        <v>7</v>
      </c>
    </row>
    <row r="9" spans="4:13" x14ac:dyDescent="0.25">
      <c r="D9" s="1"/>
      <c r="E9" s="1"/>
      <c r="F9" s="1"/>
      <c r="G9" s="1"/>
      <c r="H9" s="1"/>
      <c r="I9" s="1"/>
      <c r="J9" s="1"/>
      <c r="K9" s="1"/>
    </row>
    <row r="10" spans="4:13" x14ac:dyDescent="0.25">
      <c r="D10" s="1"/>
      <c r="E10" s="1" t="s">
        <v>8</v>
      </c>
      <c r="F10" s="1">
        <f>F4-SUMPRODUCT($D$7:$D$8,F7:F8)</f>
        <v>3</v>
      </c>
      <c r="G10" s="1">
        <f t="shared" ref="G10:J10" si="0">G4-SUMPRODUCT($D$7:$D$8,G7:G8)</f>
        <v>0</v>
      </c>
      <c r="H10" s="1">
        <f t="shared" si="0"/>
        <v>4</v>
      </c>
      <c r="I10" s="1">
        <f t="shared" si="0"/>
        <v>0</v>
      </c>
      <c r="J10" s="1">
        <f t="shared" si="0"/>
        <v>0</v>
      </c>
      <c r="K10" s="1">
        <f>SUMPRODUCT($D$7:$D$8,K7:K8)</f>
        <v>-1</v>
      </c>
    </row>
    <row r="13" spans="4:13" x14ac:dyDescent="0.25">
      <c r="D13" s="9" t="s">
        <v>9</v>
      </c>
      <c r="E13" s="9"/>
      <c r="F13" s="9"/>
      <c r="G13" s="9"/>
      <c r="H13" s="9"/>
      <c r="I13" s="9"/>
      <c r="J13" s="9"/>
      <c r="K13" s="9"/>
      <c r="L13" s="9"/>
    </row>
    <row r="16" spans="4:13" x14ac:dyDescent="0.25">
      <c r="D16" s="1"/>
      <c r="E16" s="1"/>
      <c r="F16" s="4">
        <v>5</v>
      </c>
      <c r="G16" s="1">
        <v>2</v>
      </c>
      <c r="H16" s="1">
        <v>3</v>
      </c>
      <c r="I16" s="1">
        <v>-1</v>
      </c>
      <c r="J16" s="1">
        <v>1</v>
      </c>
      <c r="K16" s="1"/>
    </row>
    <row r="17" spans="4:13" x14ac:dyDescent="0.25">
      <c r="D17" s="1" t="s">
        <v>0</v>
      </c>
      <c r="E17" s="1" t="s">
        <v>1</v>
      </c>
      <c r="F17" s="4" t="s">
        <v>2</v>
      </c>
      <c r="G17" s="1" t="s">
        <v>3</v>
      </c>
      <c r="H17" s="1" t="s">
        <v>4</v>
      </c>
      <c r="I17" s="1" t="s">
        <v>5</v>
      </c>
      <c r="J17" s="1" t="s">
        <v>6</v>
      </c>
      <c r="K17" s="1" t="s">
        <v>7</v>
      </c>
    </row>
    <row r="18" spans="4:13" x14ac:dyDescent="0.25">
      <c r="D18" s="1"/>
      <c r="E18" s="1"/>
      <c r="F18" s="4"/>
      <c r="G18" s="1"/>
      <c r="H18" s="1"/>
      <c r="I18" s="1"/>
      <c r="J18" s="1"/>
      <c r="K18" s="1"/>
    </row>
    <row r="19" spans="4:13" x14ac:dyDescent="0.25">
      <c r="D19" s="1">
        <v>3</v>
      </c>
      <c r="E19" s="1" t="s">
        <v>4</v>
      </c>
      <c r="F19" s="5">
        <f>F7/$H$7</f>
        <v>0.5</v>
      </c>
      <c r="G19" s="2">
        <f t="shared" ref="G19:K19" si="1">G7/$H$7</f>
        <v>1</v>
      </c>
      <c r="H19" s="2">
        <f t="shared" si="1"/>
        <v>1</v>
      </c>
      <c r="I19" s="2">
        <f t="shared" si="1"/>
        <v>0.5</v>
      </c>
      <c r="J19" s="2">
        <f t="shared" si="1"/>
        <v>0</v>
      </c>
      <c r="K19" s="2">
        <f t="shared" si="1"/>
        <v>4</v>
      </c>
      <c r="M19" s="3">
        <f>K19/F19</f>
        <v>8</v>
      </c>
    </row>
    <row r="20" spans="4:13" x14ac:dyDescent="0.25">
      <c r="D20" s="4">
        <v>1</v>
      </c>
      <c r="E20" s="4" t="s">
        <v>6</v>
      </c>
      <c r="F20" s="8">
        <f>F8-F19</f>
        <v>2.5</v>
      </c>
      <c r="G20" s="5">
        <f t="shared" ref="G20:K20" si="2">G8-G19</f>
        <v>3</v>
      </c>
      <c r="H20" s="5">
        <f t="shared" si="2"/>
        <v>0</v>
      </c>
      <c r="I20" s="5">
        <f t="shared" si="2"/>
        <v>-0.5</v>
      </c>
      <c r="J20" s="5">
        <f t="shared" si="2"/>
        <v>1</v>
      </c>
      <c r="K20" s="5">
        <f t="shared" si="2"/>
        <v>3</v>
      </c>
      <c r="L20" s="6"/>
      <c r="M20" s="7">
        <f>K20/F20</f>
        <v>1.2</v>
      </c>
    </row>
    <row r="21" spans="4:13" x14ac:dyDescent="0.25">
      <c r="D21" s="1"/>
      <c r="E21" s="1"/>
      <c r="F21" s="5"/>
      <c r="G21" s="2"/>
      <c r="H21" s="2"/>
      <c r="I21" s="2"/>
      <c r="J21" s="2"/>
      <c r="K21" s="2"/>
    </row>
    <row r="22" spans="4:13" x14ac:dyDescent="0.25">
      <c r="D22" s="1"/>
      <c r="E22" s="1" t="s">
        <v>8</v>
      </c>
      <c r="F22" s="5">
        <f>F16-SUMPRODUCT($D$19:$D$20,F19:F20)</f>
        <v>1</v>
      </c>
      <c r="G22" s="2">
        <f t="shared" ref="G22:J22" si="3">G16-SUMPRODUCT($D$19:$D$20,G19:G20)</f>
        <v>-4</v>
      </c>
      <c r="H22" s="2">
        <f t="shared" si="3"/>
        <v>0</v>
      </c>
      <c r="I22" s="2">
        <f t="shared" si="3"/>
        <v>-2</v>
      </c>
      <c r="J22" s="2">
        <f t="shared" si="3"/>
        <v>0</v>
      </c>
      <c r="K22" s="2">
        <f>SUMPRODUCT($D$19:$D$20,K19:K20)</f>
        <v>15</v>
      </c>
    </row>
    <row r="25" spans="4:13" x14ac:dyDescent="0.25">
      <c r="D25" s="9" t="s">
        <v>10</v>
      </c>
      <c r="E25" s="9"/>
      <c r="F25" s="9"/>
      <c r="G25" s="9"/>
      <c r="H25" s="9"/>
      <c r="I25" s="9"/>
      <c r="J25" s="9"/>
      <c r="K25" s="9"/>
      <c r="L25" s="9"/>
    </row>
    <row r="28" spans="4:13" x14ac:dyDescent="0.25">
      <c r="D28" s="1"/>
      <c r="E28" s="1"/>
      <c r="F28" s="1">
        <v>5</v>
      </c>
      <c r="G28" s="1">
        <v>2</v>
      </c>
      <c r="H28" s="1">
        <v>3</v>
      </c>
      <c r="I28" s="1">
        <v>-1</v>
      </c>
      <c r="J28" s="1">
        <v>1</v>
      </c>
      <c r="K28" s="1"/>
    </row>
    <row r="29" spans="4:13" x14ac:dyDescent="0.25">
      <c r="D29" s="1" t="s">
        <v>0</v>
      </c>
      <c r="E29" s="1" t="s">
        <v>1</v>
      </c>
      <c r="F29" s="1" t="s">
        <v>2</v>
      </c>
      <c r="G29" s="1" t="s">
        <v>3</v>
      </c>
      <c r="H29" s="1" t="s">
        <v>4</v>
      </c>
      <c r="I29" s="1" t="s">
        <v>5</v>
      </c>
      <c r="J29" s="1" t="s">
        <v>6</v>
      </c>
      <c r="K29" s="1" t="s">
        <v>7</v>
      </c>
    </row>
    <row r="30" spans="4:13" x14ac:dyDescent="0.25">
      <c r="D30" s="1"/>
      <c r="E30" s="1"/>
      <c r="F30" s="1"/>
      <c r="G30" s="1"/>
      <c r="H30" s="1"/>
      <c r="I30" s="1"/>
      <c r="J30" s="1"/>
      <c r="K30" s="1"/>
    </row>
    <row r="31" spans="4:13" x14ac:dyDescent="0.25">
      <c r="D31" s="1">
        <v>3</v>
      </c>
      <c r="E31" s="1" t="s">
        <v>4</v>
      </c>
      <c r="F31" s="2">
        <f>F19-0.5*F32</f>
        <v>0</v>
      </c>
      <c r="G31" s="2">
        <f t="shared" ref="G31:K31" si="4">G19-0.5*G32</f>
        <v>0.4</v>
      </c>
      <c r="H31" s="2">
        <f t="shared" si="4"/>
        <v>1</v>
      </c>
      <c r="I31" s="2">
        <f t="shared" si="4"/>
        <v>0.6</v>
      </c>
      <c r="J31" s="2">
        <f t="shared" si="4"/>
        <v>-0.2</v>
      </c>
      <c r="K31" s="2">
        <f t="shared" si="4"/>
        <v>3.4</v>
      </c>
    </row>
    <row r="32" spans="4:13" x14ac:dyDescent="0.25">
      <c r="D32" s="1">
        <v>5</v>
      </c>
      <c r="E32" s="1" t="s">
        <v>2</v>
      </c>
      <c r="F32" s="2">
        <f>F20/$F$20</f>
        <v>1</v>
      </c>
      <c r="G32" s="2">
        <f t="shared" ref="G32:K32" si="5">G20/$F$20</f>
        <v>1.2</v>
      </c>
      <c r="H32" s="2">
        <f t="shared" si="5"/>
        <v>0</v>
      </c>
      <c r="I32" s="2">
        <f t="shared" si="5"/>
        <v>-0.2</v>
      </c>
      <c r="J32" s="2">
        <f t="shared" si="5"/>
        <v>0.4</v>
      </c>
      <c r="K32" s="2">
        <f t="shared" si="5"/>
        <v>1.2</v>
      </c>
    </row>
    <row r="33" spans="4:11" x14ac:dyDescent="0.25">
      <c r="D33" s="1"/>
      <c r="E33" s="1"/>
      <c r="F33" s="1"/>
      <c r="G33" s="1"/>
      <c r="H33" s="1"/>
      <c r="I33" s="1"/>
      <c r="J33" s="1"/>
      <c r="K33" s="1"/>
    </row>
    <row r="34" spans="4:11" x14ac:dyDescent="0.25">
      <c r="D34" s="1"/>
      <c r="E34" s="1" t="s">
        <v>8</v>
      </c>
      <c r="F34" s="1">
        <f>F28-SUMPRODUCT($D$31:$D$32,F31:F32)</f>
        <v>0</v>
      </c>
      <c r="G34" s="1">
        <f t="shared" ref="G34:J34" si="6">G28-SUMPRODUCT($D$31:$D$32,G31:G32)</f>
        <v>-5.2</v>
      </c>
      <c r="H34" s="1">
        <f t="shared" si="6"/>
        <v>0</v>
      </c>
      <c r="I34" s="1">
        <f t="shared" si="6"/>
        <v>-1.7999999999999998</v>
      </c>
      <c r="J34" s="1">
        <f t="shared" si="6"/>
        <v>-0.39999999999999991</v>
      </c>
      <c r="K34" s="1">
        <f>SUMPRODUCT($D$31:$D$32,K31:K32)</f>
        <v>16.2</v>
      </c>
    </row>
  </sheetData>
  <mergeCells count="2">
    <mergeCell ref="D13:L13"/>
    <mergeCell ref="D25:L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39"/>
  <sheetViews>
    <sheetView tabSelected="1" workbookViewId="0">
      <selection activeCell="L40" sqref="L40"/>
    </sheetView>
  </sheetViews>
  <sheetFormatPr defaultRowHeight="15" x14ac:dyDescent="0.25"/>
  <sheetData>
    <row r="4" spans="4:12" x14ac:dyDescent="0.25">
      <c r="D4" s="1"/>
      <c r="E4" s="1"/>
      <c r="F4" s="1">
        <v>5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/>
    </row>
    <row r="5" spans="4:12" x14ac:dyDescent="0.25">
      <c r="D5" s="1" t="s">
        <v>11</v>
      </c>
      <c r="E5" s="1" t="s">
        <v>1</v>
      </c>
      <c r="F5" s="1" t="s">
        <v>2</v>
      </c>
      <c r="G5" s="1" t="s">
        <v>3</v>
      </c>
      <c r="H5" s="1" t="s">
        <v>12</v>
      </c>
      <c r="I5" s="1" t="s">
        <v>13</v>
      </c>
      <c r="J5" s="1" t="s">
        <v>14</v>
      </c>
      <c r="K5" s="1" t="s">
        <v>15</v>
      </c>
      <c r="L5" s="1" t="s">
        <v>7</v>
      </c>
    </row>
    <row r="6" spans="4:12" x14ac:dyDescent="0.25">
      <c r="D6" s="1"/>
      <c r="E6" s="1"/>
      <c r="F6" s="1"/>
      <c r="G6" s="1"/>
      <c r="H6" s="1"/>
      <c r="I6" s="1"/>
      <c r="J6" s="1"/>
      <c r="K6" s="1"/>
      <c r="L6" s="1"/>
    </row>
    <row r="7" spans="4:12" x14ac:dyDescent="0.25">
      <c r="D7" s="1">
        <v>0</v>
      </c>
      <c r="E7" s="1" t="s">
        <v>12</v>
      </c>
      <c r="F7" s="1">
        <v>6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24</v>
      </c>
    </row>
    <row r="8" spans="4:12" x14ac:dyDescent="0.25">
      <c r="D8" s="1">
        <v>0</v>
      </c>
      <c r="E8" s="1" t="s">
        <v>13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6</v>
      </c>
    </row>
    <row r="9" spans="4:12" x14ac:dyDescent="0.25">
      <c r="D9" s="1">
        <v>0</v>
      </c>
      <c r="E9" s="1" t="s">
        <v>14</v>
      </c>
      <c r="F9" s="4">
        <v>-1</v>
      </c>
      <c r="G9" s="1">
        <v>1</v>
      </c>
      <c r="H9" s="1">
        <v>0</v>
      </c>
      <c r="I9" s="1">
        <v>0</v>
      </c>
      <c r="J9" s="1">
        <v>1</v>
      </c>
      <c r="K9" s="1">
        <v>0</v>
      </c>
      <c r="L9" s="1">
        <v>1</v>
      </c>
    </row>
    <row r="10" spans="4:12" x14ac:dyDescent="0.25">
      <c r="D10" s="1">
        <v>0</v>
      </c>
      <c r="E10" s="1" t="s">
        <v>15</v>
      </c>
      <c r="F10" s="4">
        <v>0</v>
      </c>
      <c r="G10" s="1">
        <v>1</v>
      </c>
      <c r="H10" s="1">
        <v>0</v>
      </c>
      <c r="I10" s="1">
        <v>0</v>
      </c>
      <c r="J10" s="1">
        <v>0</v>
      </c>
      <c r="K10" s="1">
        <v>1</v>
      </c>
      <c r="L10" s="1">
        <v>2</v>
      </c>
    </row>
    <row r="11" spans="4:12" x14ac:dyDescent="0.25">
      <c r="D11" s="1"/>
      <c r="E11" s="1"/>
      <c r="F11" s="1"/>
      <c r="G11" s="1"/>
      <c r="H11" s="1"/>
      <c r="I11" s="1"/>
      <c r="J11" s="1"/>
      <c r="K11" s="1"/>
      <c r="L11" s="1"/>
    </row>
    <row r="12" spans="4:12" x14ac:dyDescent="0.25">
      <c r="D12" s="1"/>
      <c r="E12" s="1" t="s">
        <v>8</v>
      </c>
      <c r="F12" s="1">
        <f>F4-SUMPRODUCT($D$7:$D$10,F7:F10)</f>
        <v>5</v>
      </c>
      <c r="G12" s="1">
        <f t="shared" ref="G12:K12" si="0">G4-SUMPRODUCT($D$7:$D$10,G7:G10)</f>
        <v>4</v>
      </c>
      <c r="H12" s="1">
        <f t="shared" si="0"/>
        <v>0</v>
      </c>
      <c r="I12" s="1">
        <f t="shared" si="0"/>
        <v>0</v>
      </c>
      <c r="J12" s="1">
        <f t="shared" si="0"/>
        <v>0</v>
      </c>
      <c r="K12" s="1">
        <f t="shared" si="0"/>
        <v>0</v>
      </c>
      <c r="L12" s="1">
        <f>SUMPRODUCT($D$7:$D$10,L7:L10)</f>
        <v>0</v>
      </c>
    </row>
    <row r="15" spans="4:12" x14ac:dyDescent="0.25">
      <c r="D15" s="9" t="s">
        <v>16</v>
      </c>
      <c r="E15" s="9"/>
      <c r="F15" s="9"/>
      <c r="G15" s="9"/>
      <c r="H15" s="9"/>
      <c r="I15" s="9"/>
      <c r="J15" s="9"/>
      <c r="K15" s="9"/>
      <c r="L15" s="9"/>
    </row>
    <row r="18" spans="4:14" x14ac:dyDescent="0.25">
      <c r="D18" s="1"/>
      <c r="E18" s="1"/>
      <c r="F18" s="1">
        <v>5</v>
      </c>
      <c r="G18" s="1">
        <v>4</v>
      </c>
      <c r="H18" s="1">
        <v>0</v>
      </c>
      <c r="I18" s="1">
        <v>0</v>
      </c>
      <c r="J18" s="1">
        <v>0</v>
      </c>
      <c r="K18" s="1">
        <v>0</v>
      </c>
      <c r="L18" s="1"/>
    </row>
    <row r="19" spans="4:14" x14ac:dyDescent="0.25">
      <c r="D19" s="1" t="s">
        <v>11</v>
      </c>
      <c r="E19" s="1" t="s">
        <v>1</v>
      </c>
      <c r="F19" s="1" t="s">
        <v>2</v>
      </c>
      <c r="G19" s="1" t="s">
        <v>3</v>
      </c>
      <c r="H19" s="1" t="s">
        <v>12</v>
      </c>
      <c r="I19" s="1" t="s">
        <v>13</v>
      </c>
      <c r="J19" s="1" t="s">
        <v>14</v>
      </c>
      <c r="K19" s="1" t="s">
        <v>15</v>
      </c>
      <c r="L19" s="1" t="s">
        <v>7</v>
      </c>
    </row>
    <row r="20" spans="4:14" x14ac:dyDescent="0.25">
      <c r="D20" s="1"/>
      <c r="E20" s="1"/>
      <c r="F20" s="1"/>
      <c r="G20" s="1"/>
      <c r="H20" s="1"/>
      <c r="I20" s="1"/>
      <c r="J20" s="1"/>
      <c r="K20" s="1"/>
      <c r="L20" s="1"/>
    </row>
    <row r="21" spans="4:14" x14ac:dyDescent="0.25">
      <c r="D21" s="1">
        <v>5</v>
      </c>
      <c r="E21" s="1" t="s">
        <v>2</v>
      </c>
      <c r="F21" s="2">
        <f>F7/$F$7</f>
        <v>1</v>
      </c>
      <c r="G21" s="2">
        <f t="shared" ref="G21:L21" si="1">G7/$F$7</f>
        <v>0.66666666666666663</v>
      </c>
      <c r="H21" s="2">
        <f t="shared" si="1"/>
        <v>0.16666666666666666</v>
      </c>
      <c r="I21" s="2">
        <f t="shared" si="1"/>
        <v>0</v>
      </c>
      <c r="J21" s="2">
        <f t="shared" si="1"/>
        <v>0</v>
      </c>
      <c r="K21" s="2">
        <f t="shared" si="1"/>
        <v>0</v>
      </c>
      <c r="L21" s="2">
        <f t="shared" si="1"/>
        <v>4</v>
      </c>
      <c r="N21" s="3">
        <f>L21/G21</f>
        <v>6</v>
      </c>
    </row>
    <row r="22" spans="4:14" x14ac:dyDescent="0.25">
      <c r="D22" s="1">
        <v>0</v>
      </c>
      <c r="E22" s="1" t="s">
        <v>13</v>
      </c>
      <c r="F22" s="2">
        <f>F8-F21</f>
        <v>0</v>
      </c>
      <c r="G22" s="5">
        <f t="shared" ref="G22:L22" si="2">G8-G21</f>
        <v>1.3333333333333335</v>
      </c>
      <c r="H22" s="2">
        <f t="shared" si="2"/>
        <v>-0.16666666666666666</v>
      </c>
      <c r="I22" s="2">
        <f t="shared" si="2"/>
        <v>1</v>
      </c>
      <c r="J22" s="2">
        <f t="shared" si="2"/>
        <v>0</v>
      </c>
      <c r="K22" s="2">
        <f t="shared" si="2"/>
        <v>0</v>
      </c>
      <c r="L22" s="2">
        <f t="shared" si="2"/>
        <v>2</v>
      </c>
      <c r="N22" s="3">
        <f t="shared" ref="N22:N24" si="3">L22/G22</f>
        <v>1.4999999999999998</v>
      </c>
    </row>
    <row r="23" spans="4:14" x14ac:dyDescent="0.25">
      <c r="D23" s="1">
        <v>0</v>
      </c>
      <c r="E23" s="1" t="s">
        <v>14</v>
      </c>
      <c r="F23" s="2">
        <f>F9+F21</f>
        <v>0</v>
      </c>
      <c r="G23" s="2">
        <f t="shared" ref="G23:L23" si="4">G9+G21</f>
        <v>1.6666666666666665</v>
      </c>
      <c r="H23" s="2">
        <f t="shared" si="4"/>
        <v>0.16666666666666666</v>
      </c>
      <c r="I23" s="2">
        <f t="shared" si="4"/>
        <v>0</v>
      </c>
      <c r="J23" s="2">
        <f t="shared" si="4"/>
        <v>1</v>
      </c>
      <c r="K23" s="2">
        <f t="shared" si="4"/>
        <v>0</v>
      </c>
      <c r="L23" s="2">
        <f t="shared" si="4"/>
        <v>5</v>
      </c>
      <c r="N23" s="3">
        <f t="shared" si="3"/>
        <v>3.0000000000000004</v>
      </c>
    </row>
    <row r="24" spans="4:14" x14ac:dyDescent="0.25">
      <c r="D24" s="1">
        <v>0</v>
      </c>
      <c r="E24" s="1" t="s">
        <v>15</v>
      </c>
      <c r="F24" s="2">
        <f>F10</f>
        <v>0</v>
      </c>
      <c r="G24" s="2">
        <f t="shared" ref="G24:L24" si="5">G10</f>
        <v>1</v>
      </c>
      <c r="H24" s="2">
        <f t="shared" si="5"/>
        <v>0</v>
      </c>
      <c r="I24" s="2">
        <f t="shared" si="5"/>
        <v>0</v>
      </c>
      <c r="J24" s="2">
        <f t="shared" si="5"/>
        <v>0</v>
      </c>
      <c r="K24" s="2">
        <f t="shared" si="5"/>
        <v>1</v>
      </c>
      <c r="L24" s="2">
        <f t="shared" si="5"/>
        <v>2</v>
      </c>
      <c r="N24" s="3">
        <f t="shared" si="3"/>
        <v>2</v>
      </c>
    </row>
    <row r="25" spans="4:14" x14ac:dyDescent="0.25">
      <c r="D25" s="1"/>
      <c r="E25" s="1"/>
      <c r="F25" s="2"/>
      <c r="G25" s="2"/>
      <c r="H25" s="2"/>
      <c r="I25" s="2"/>
      <c r="J25" s="2"/>
      <c r="K25" s="2"/>
      <c r="L25" s="2"/>
    </row>
    <row r="26" spans="4:14" x14ac:dyDescent="0.25">
      <c r="D26" s="1"/>
      <c r="E26" s="1" t="s">
        <v>8</v>
      </c>
      <c r="F26" s="2">
        <f>F18-SUMPRODUCT($D$21:$D$24,F21:F24)</f>
        <v>0</v>
      </c>
      <c r="G26" s="2">
        <f t="shared" ref="G26:K26" si="6">G18-SUMPRODUCT($D$21:$D$24,G21:G24)</f>
        <v>0.66666666666666696</v>
      </c>
      <c r="H26" s="2">
        <f t="shared" si="6"/>
        <v>-0.83333333333333326</v>
      </c>
      <c r="I26" s="2">
        <f t="shared" si="6"/>
        <v>0</v>
      </c>
      <c r="J26" s="2">
        <f t="shared" si="6"/>
        <v>0</v>
      </c>
      <c r="K26" s="2">
        <f t="shared" si="6"/>
        <v>0</v>
      </c>
      <c r="L26" s="2">
        <f>SUMPRODUCT($D$21:$D$24,L21:L24)</f>
        <v>20</v>
      </c>
    </row>
    <row r="29" spans="4:14" x14ac:dyDescent="0.25">
      <c r="D29" s="9" t="s">
        <v>17</v>
      </c>
      <c r="E29" s="9"/>
      <c r="F29" s="9"/>
      <c r="G29" s="9"/>
      <c r="H29" s="9"/>
      <c r="I29" s="9"/>
      <c r="J29" s="9"/>
      <c r="K29" s="9"/>
      <c r="L29" s="9"/>
    </row>
    <row r="31" spans="4:14" x14ac:dyDescent="0.25">
      <c r="D31" s="2"/>
      <c r="E31" s="2"/>
      <c r="F31" s="2">
        <v>5</v>
      </c>
      <c r="G31" s="2">
        <v>4</v>
      </c>
      <c r="H31" s="2">
        <v>0</v>
      </c>
      <c r="I31" s="2">
        <v>0</v>
      </c>
      <c r="J31" s="2">
        <v>0</v>
      </c>
      <c r="K31" s="2">
        <v>0</v>
      </c>
      <c r="L31" s="2"/>
    </row>
    <row r="32" spans="4:14" x14ac:dyDescent="0.25">
      <c r="D32" s="2" t="s">
        <v>11</v>
      </c>
      <c r="E32" s="2" t="s">
        <v>1</v>
      </c>
      <c r="F32" s="2" t="s">
        <v>2</v>
      </c>
      <c r="G32" s="2" t="s">
        <v>3</v>
      </c>
      <c r="H32" s="2" t="s">
        <v>12</v>
      </c>
      <c r="I32" s="2" t="s">
        <v>13</v>
      </c>
      <c r="J32" s="2" t="s">
        <v>14</v>
      </c>
      <c r="K32" s="2" t="s">
        <v>15</v>
      </c>
      <c r="L32" s="2" t="s">
        <v>7</v>
      </c>
    </row>
    <row r="33" spans="4:12" x14ac:dyDescent="0.25">
      <c r="D33" s="2"/>
      <c r="E33" s="2"/>
      <c r="F33" s="2"/>
      <c r="G33" s="2"/>
      <c r="H33" s="2"/>
      <c r="I33" s="2"/>
      <c r="J33" s="2"/>
      <c r="K33" s="2"/>
      <c r="L33" s="2"/>
    </row>
    <row r="34" spans="4:12" x14ac:dyDescent="0.25">
      <c r="D34" s="2">
        <v>5</v>
      </c>
      <c r="E34" s="2" t="s">
        <v>2</v>
      </c>
      <c r="F34" s="2">
        <f>F21-2/3*F35</f>
        <v>1</v>
      </c>
      <c r="G34" s="2">
        <f t="shared" ref="G34:L34" si="7">G21-2/3*G35</f>
        <v>0</v>
      </c>
      <c r="H34" s="2">
        <f t="shared" si="7"/>
        <v>0.24999999999999997</v>
      </c>
      <c r="I34" s="2">
        <f t="shared" si="7"/>
        <v>-0.49999999999999989</v>
      </c>
      <c r="J34" s="2">
        <f t="shared" si="7"/>
        <v>0</v>
      </c>
      <c r="K34" s="2">
        <f t="shared" si="7"/>
        <v>0</v>
      </c>
      <c r="L34" s="2">
        <f t="shared" si="7"/>
        <v>3</v>
      </c>
    </row>
    <row r="35" spans="4:12" x14ac:dyDescent="0.25">
      <c r="D35" s="2">
        <v>4</v>
      </c>
      <c r="E35" s="2" t="s">
        <v>3</v>
      </c>
      <c r="F35" s="2">
        <f>F22/$G$22</f>
        <v>0</v>
      </c>
      <c r="G35" s="2">
        <f t="shared" ref="G35:L35" si="8">G22/$G$22</f>
        <v>1</v>
      </c>
      <c r="H35" s="2">
        <f t="shared" si="8"/>
        <v>-0.12499999999999999</v>
      </c>
      <c r="I35" s="2">
        <f t="shared" si="8"/>
        <v>0.74999999999999989</v>
      </c>
      <c r="J35" s="2">
        <f t="shared" si="8"/>
        <v>0</v>
      </c>
      <c r="K35" s="2">
        <f t="shared" si="8"/>
        <v>0</v>
      </c>
      <c r="L35" s="2">
        <f t="shared" si="8"/>
        <v>1.4999999999999998</v>
      </c>
    </row>
    <row r="36" spans="4:12" x14ac:dyDescent="0.25">
      <c r="D36" s="2">
        <v>0</v>
      </c>
      <c r="E36" s="2" t="s">
        <v>14</v>
      </c>
      <c r="F36" s="2">
        <f>F23-5/3*F35</f>
        <v>0</v>
      </c>
      <c r="G36" s="2">
        <f t="shared" ref="G36:L36" si="9">G23-5/3*G35</f>
        <v>0</v>
      </c>
      <c r="H36" s="2">
        <f t="shared" si="9"/>
        <v>0.375</v>
      </c>
      <c r="I36" s="2">
        <f t="shared" si="9"/>
        <v>-1.2499999999999998</v>
      </c>
      <c r="J36" s="2">
        <f t="shared" si="9"/>
        <v>1</v>
      </c>
      <c r="K36" s="2">
        <f t="shared" si="9"/>
        <v>0</v>
      </c>
      <c r="L36" s="2">
        <f t="shared" si="9"/>
        <v>2.5000000000000004</v>
      </c>
    </row>
    <row r="37" spans="4:12" x14ac:dyDescent="0.25">
      <c r="D37" s="2">
        <v>0</v>
      </c>
      <c r="E37" s="2" t="s">
        <v>15</v>
      </c>
      <c r="F37" s="2">
        <f>F24-F35</f>
        <v>0</v>
      </c>
      <c r="G37" s="2">
        <f t="shared" ref="G37:L37" si="10">G24-G35</f>
        <v>0</v>
      </c>
      <c r="H37" s="2">
        <f t="shared" si="10"/>
        <v>0.12499999999999999</v>
      </c>
      <c r="I37" s="2">
        <f t="shared" si="10"/>
        <v>-0.74999999999999989</v>
      </c>
      <c r="J37" s="2">
        <f t="shared" si="10"/>
        <v>0</v>
      </c>
      <c r="K37" s="2">
        <f t="shared" si="10"/>
        <v>1</v>
      </c>
      <c r="L37" s="2">
        <f t="shared" si="10"/>
        <v>0.50000000000000022</v>
      </c>
    </row>
    <row r="38" spans="4:12" x14ac:dyDescent="0.25">
      <c r="D38" s="2"/>
      <c r="E38" s="2"/>
      <c r="F38" s="2"/>
      <c r="G38" s="2"/>
      <c r="H38" s="2"/>
      <c r="I38" s="2"/>
      <c r="J38" s="2"/>
      <c r="K38" s="2"/>
      <c r="L38" s="2"/>
    </row>
    <row r="39" spans="4:12" x14ac:dyDescent="0.25">
      <c r="D39" s="2"/>
      <c r="E39" s="2" t="s">
        <v>8</v>
      </c>
      <c r="F39" s="2">
        <f>F31-SUMPRODUCT($D$34:$D$37,F34:F37)</f>
        <v>0</v>
      </c>
      <c r="G39" s="2">
        <f t="shared" ref="G39:K39" si="11">G31-SUMPRODUCT($D$34:$D$37,G34:G37)</f>
        <v>0</v>
      </c>
      <c r="H39" s="2">
        <f t="shared" si="11"/>
        <v>-0.74999999999999978</v>
      </c>
      <c r="I39" s="2">
        <f t="shared" si="11"/>
        <v>-0.5</v>
      </c>
      <c r="J39" s="2">
        <f t="shared" si="11"/>
        <v>0</v>
      </c>
      <c r="K39" s="2">
        <f t="shared" si="11"/>
        <v>0</v>
      </c>
      <c r="L39" s="2">
        <f>SUMPRODUCT($D$34:$D$37,L34:L37)</f>
        <v>21</v>
      </c>
    </row>
  </sheetData>
  <mergeCells count="2">
    <mergeCell ref="D15:L15"/>
    <mergeCell ref="D29:L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Motivation</vt:lpstr>
      <vt:lpstr>Reddy-Mikks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2021-05-08T07:14:14Z</dcterms:created>
  <dcterms:modified xsi:type="dcterms:W3CDTF">2021-06-21T14:35:28Z</dcterms:modified>
</cp:coreProperties>
</file>