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omsmyth/code/madeline/docs/"/>
    </mc:Choice>
  </mc:AlternateContent>
  <bookViews>
    <workbookView xWindow="6880" yWindow="220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K4" i="1"/>
  <c r="E4" i="1"/>
  <c r="E12" i="1"/>
  <c r="M11" i="1"/>
  <c r="M12" i="1"/>
  <c r="G13" i="1"/>
  <c r="I13" i="1"/>
  <c r="G11" i="1"/>
  <c r="I11" i="1"/>
  <c r="N11" i="1"/>
  <c r="N12" i="1"/>
  <c r="N13" i="1"/>
  <c r="G14" i="1"/>
  <c r="N14" i="1"/>
  <c r="G15" i="1"/>
  <c r="N15" i="1"/>
  <c r="M13" i="1"/>
  <c r="M14" i="1"/>
  <c r="E15" i="1"/>
  <c r="M15" i="1"/>
  <c r="M4" i="1"/>
  <c r="G5" i="1"/>
  <c r="I5" i="1"/>
  <c r="N5" i="1"/>
  <c r="N6" i="1"/>
  <c r="G7" i="1"/>
  <c r="N7" i="1"/>
  <c r="M5" i="1"/>
  <c r="M6" i="1"/>
  <c r="E7" i="1"/>
  <c r="M7" i="1"/>
  <c r="G6" i="1"/>
  <c r="N3" i="1"/>
  <c r="M3" i="1"/>
  <c r="G3" i="1"/>
  <c r="I3" i="1"/>
  <c r="N4" i="1"/>
</calcChain>
</file>

<file path=xl/sharedStrings.xml><?xml version="1.0" encoding="utf-8"?>
<sst xmlns="http://schemas.openxmlformats.org/spreadsheetml/2006/main" count="75" uniqueCount="29">
  <si>
    <t>t0</t>
  </si>
  <si>
    <t>t1</t>
  </si>
  <si>
    <t>t2</t>
  </si>
  <si>
    <t>t3</t>
  </si>
  <si>
    <t>disb</t>
  </si>
  <si>
    <t>int</t>
  </si>
  <si>
    <t>repay</t>
  </si>
  <si>
    <t>D</t>
  </si>
  <si>
    <t>C</t>
  </si>
  <si>
    <t>t4</t>
  </si>
  <si>
    <t>t5</t>
  </si>
  <si>
    <t>Initial payout of $100</t>
  </si>
  <si>
    <t>Second payout of $17.50</t>
  </si>
  <si>
    <t>Interest since Jan 4</t>
  </si>
  <si>
    <t>Interest since Jan 1</t>
  </si>
  <si>
    <t>Partial repayment of $1</t>
  </si>
  <si>
    <t>Partial repayment of $12.30 on same day</t>
  </si>
  <si>
    <t>Note</t>
  </si>
  <si>
    <t>Int bal</t>
  </si>
  <si>
    <t>Prin bal</t>
  </si>
  <si>
    <t>Txn acct</t>
  </si>
  <si>
    <t>Int inc</t>
  </si>
  <si>
    <t>Int recv</t>
  </si>
  <si>
    <t>Prin</t>
  </si>
  <si>
    <t>Amount</t>
  </si>
  <si>
    <t>Date</t>
  </si>
  <si>
    <t>Type</t>
  </si>
  <si>
    <t>AFTER CHANGE OF 2ND DISBURSEMENT TO BIGGER NUMBER</t>
  </si>
  <si>
    <t>Second payout of $52.50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</si>
</sst>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150" zoomScaleNormal="150" zoomScalePageLayoutView="150" workbookViewId="0">
      <selection activeCell="G13" sqref="G13"/>
    </sheetView>
  </sheetViews>
  <sheetFormatPr baseColWidth="10" defaultRowHeight="16" x14ac:dyDescent="0.2"/>
  <cols>
    <col min="3" max="3" width="7.1640625" customWidth="1"/>
    <col min="4" max="5" width="10.83203125" style="2"/>
    <col min="6" max="6" width="3.6640625" customWidth="1"/>
    <col min="7" max="7" width="10.83203125" style="2"/>
    <col min="8" max="8" width="4" customWidth="1"/>
    <col min="9" max="9" width="10.83203125" style="2"/>
    <col min="10" max="10" width="3.6640625" customWidth="1"/>
    <col min="11" max="11" width="10.83203125" style="2"/>
    <col min="12" max="12" width="3.6640625" customWidth="1"/>
    <col min="13" max="14" width="10.83203125" style="2"/>
  </cols>
  <sheetData>
    <row r="1" spans="1:15" x14ac:dyDescent="0.2">
      <c r="B1" t="s">
        <v>26</v>
      </c>
      <c r="C1" t="s">
        <v>25</v>
      </c>
      <c r="D1" s="2" t="s">
        <v>24</v>
      </c>
      <c r="E1" s="2" t="s">
        <v>23</v>
      </c>
      <c r="G1" s="2" t="s">
        <v>22</v>
      </c>
      <c r="I1" s="2" t="s">
        <v>21</v>
      </c>
      <c r="K1" s="2" t="s">
        <v>20</v>
      </c>
      <c r="M1" s="2" t="s">
        <v>19</v>
      </c>
      <c r="N1" s="2" t="s">
        <v>18</v>
      </c>
      <c r="O1" s="2" t="s">
        <v>17</v>
      </c>
    </row>
    <row r="2" spans="1:15" x14ac:dyDescent="0.2">
      <c r="A2" t="s">
        <v>0</v>
      </c>
      <c r="B2" t="s">
        <v>4</v>
      </c>
      <c r="C2" s="1">
        <v>42736</v>
      </c>
      <c r="D2" s="2">
        <v>100</v>
      </c>
      <c r="E2" s="2">
        <v>100</v>
      </c>
      <c r="F2" t="s">
        <v>7</v>
      </c>
      <c r="K2" s="2">
        <v>100</v>
      </c>
      <c r="L2" t="s">
        <v>8</v>
      </c>
      <c r="M2" s="2">
        <v>100</v>
      </c>
      <c r="N2" s="2">
        <v>0</v>
      </c>
      <c r="O2" t="s">
        <v>11</v>
      </c>
    </row>
    <row r="3" spans="1:15" x14ac:dyDescent="0.2">
      <c r="A3" t="s">
        <v>1</v>
      </c>
      <c r="B3" t="s">
        <v>5</v>
      </c>
      <c r="C3" s="1">
        <v>42739</v>
      </c>
      <c r="G3" s="2">
        <f>ROUND(M2*(0.08/365)*(C3-C2),2)</f>
        <v>7.0000000000000007E-2</v>
      </c>
      <c r="H3" t="s">
        <v>7</v>
      </c>
      <c r="I3" s="2">
        <f>G3</f>
        <v>7.0000000000000007E-2</v>
      </c>
      <c r="J3" t="s">
        <v>8</v>
      </c>
      <c r="M3" s="2">
        <f>M2</f>
        <v>100</v>
      </c>
      <c r="N3" s="2">
        <f>I3+N2</f>
        <v>7.0000000000000007E-2</v>
      </c>
      <c r="O3" t="s">
        <v>14</v>
      </c>
    </row>
    <row r="4" spans="1:15" x14ac:dyDescent="0.2">
      <c r="A4" t="s">
        <v>2</v>
      </c>
      <c r="B4" t="s">
        <v>4</v>
      </c>
      <c r="C4" s="1">
        <v>42739</v>
      </c>
      <c r="D4" s="2">
        <v>17.5</v>
      </c>
      <c r="E4" s="2">
        <f>D4</f>
        <v>17.5</v>
      </c>
      <c r="F4" t="s">
        <v>7</v>
      </c>
      <c r="K4" s="2">
        <f>D4</f>
        <v>17.5</v>
      </c>
      <c r="L4" t="s">
        <v>8</v>
      </c>
      <c r="M4" s="2">
        <f>M3+E4</f>
        <v>117.5</v>
      </c>
      <c r="N4" s="2">
        <f>N3</f>
        <v>7.0000000000000007E-2</v>
      </c>
      <c r="O4" t="s">
        <v>12</v>
      </c>
    </row>
    <row r="5" spans="1:15" x14ac:dyDescent="0.2">
      <c r="A5" t="s">
        <v>3</v>
      </c>
      <c r="B5" t="s">
        <v>5</v>
      </c>
      <c r="C5" s="1">
        <v>42826</v>
      </c>
      <c r="G5" s="2">
        <f>ROUND(M4*(0.08/365)*(C5-C4),2)</f>
        <v>2.2400000000000002</v>
      </c>
      <c r="H5" t="s">
        <v>7</v>
      </c>
      <c r="I5" s="2">
        <f>G5</f>
        <v>2.2400000000000002</v>
      </c>
      <c r="J5" t="s">
        <v>8</v>
      </c>
      <c r="M5" s="2">
        <f>M4</f>
        <v>117.5</v>
      </c>
      <c r="N5" s="2">
        <f>I5+N4</f>
        <v>2.31</v>
      </c>
      <c r="O5" t="s">
        <v>13</v>
      </c>
    </row>
    <row r="6" spans="1:15" x14ac:dyDescent="0.2">
      <c r="A6" t="s">
        <v>9</v>
      </c>
      <c r="B6" t="s">
        <v>6</v>
      </c>
      <c r="C6" s="1">
        <v>42826</v>
      </c>
      <c r="D6" s="2">
        <v>1</v>
      </c>
      <c r="E6" s="2">
        <v>0</v>
      </c>
      <c r="F6" t="s">
        <v>8</v>
      </c>
      <c r="G6" s="2">
        <f>D6</f>
        <v>1</v>
      </c>
      <c r="H6" t="s">
        <v>8</v>
      </c>
      <c r="K6" s="2">
        <v>1</v>
      </c>
      <c r="L6" t="s">
        <v>7</v>
      </c>
      <c r="M6" s="2">
        <f>M5</f>
        <v>117.5</v>
      </c>
      <c r="N6" s="2">
        <f>N5-G6</f>
        <v>1.31</v>
      </c>
      <c r="O6" t="s">
        <v>15</v>
      </c>
    </row>
    <row r="7" spans="1:15" x14ac:dyDescent="0.2">
      <c r="A7" t="s">
        <v>10</v>
      </c>
      <c r="B7" t="s">
        <v>6</v>
      </c>
      <c r="C7" s="1">
        <v>42826</v>
      </c>
      <c r="D7" s="2">
        <v>12.3</v>
      </c>
      <c r="E7" s="2">
        <f>D7-N6</f>
        <v>10.99</v>
      </c>
      <c r="F7" t="s">
        <v>8</v>
      </c>
      <c r="G7" s="2">
        <f>N6</f>
        <v>1.31</v>
      </c>
      <c r="H7" t="s">
        <v>8</v>
      </c>
      <c r="K7" s="2">
        <v>12.3</v>
      </c>
      <c r="L7" t="s">
        <v>7</v>
      </c>
      <c r="M7" s="2">
        <f>M6-E7</f>
        <v>106.51</v>
      </c>
      <c r="N7" s="2">
        <f>N6-G7</f>
        <v>0</v>
      </c>
      <c r="O7" t="s">
        <v>16</v>
      </c>
    </row>
    <row r="9" spans="1:15" x14ac:dyDescent="0.2">
      <c r="A9" t="s">
        <v>27</v>
      </c>
    </row>
    <row r="10" spans="1:15" x14ac:dyDescent="0.2">
      <c r="A10" t="s">
        <v>0</v>
      </c>
      <c r="B10" t="s">
        <v>4</v>
      </c>
      <c r="C10" s="1">
        <v>42736</v>
      </c>
      <c r="D10" s="2">
        <v>100</v>
      </c>
      <c r="E10" s="2">
        <v>100</v>
      </c>
      <c r="F10" t="s">
        <v>7</v>
      </c>
      <c r="K10" s="2">
        <v>100</v>
      </c>
      <c r="L10" t="s">
        <v>8</v>
      </c>
      <c r="M10" s="2">
        <v>100</v>
      </c>
      <c r="N10" s="2">
        <v>0</v>
      </c>
      <c r="O10" t="s">
        <v>11</v>
      </c>
    </row>
    <row r="11" spans="1:15" x14ac:dyDescent="0.2">
      <c r="A11" t="s">
        <v>1</v>
      </c>
      <c r="B11" t="s">
        <v>5</v>
      </c>
      <c r="C11" s="1">
        <v>42739</v>
      </c>
      <c r="G11" s="2">
        <f>ROUND(M10*(0.08/365)*(C11-C10),2)</f>
        <v>7.0000000000000007E-2</v>
      </c>
      <c r="H11" t="s">
        <v>7</v>
      </c>
      <c r="I11" s="2">
        <f>G11</f>
        <v>7.0000000000000007E-2</v>
      </c>
      <c r="J11" t="s">
        <v>8</v>
      </c>
      <c r="M11" s="2">
        <f>M10</f>
        <v>100</v>
      </c>
      <c r="N11" s="2">
        <f>I11+N10</f>
        <v>7.0000000000000007E-2</v>
      </c>
      <c r="O11" t="s">
        <v>14</v>
      </c>
    </row>
    <row r="12" spans="1:15" x14ac:dyDescent="0.2">
      <c r="A12" t="s">
        <v>2</v>
      </c>
      <c r="B12" t="s">
        <v>4</v>
      </c>
      <c r="C12" s="1">
        <v>42739</v>
      </c>
      <c r="D12" s="2">
        <v>52.5</v>
      </c>
      <c r="E12" s="2">
        <f>D12</f>
        <v>52.5</v>
      </c>
      <c r="F12" t="s">
        <v>7</v>
      </c>
      <c r="K12" s="2">
        <f>D12</f>
        <v>52.5</v>
      </c>
      <c r="L12" t="s">
        <v>8</v>
      </c>
      <c r="M12" s="2">
        <f>M11+E12</f>
        <v>152.5</v>
      </c>
      <c r="N12" s="2">
        <f>N11</f>
        <v>7.0000000000000007E-2</v>
      </c>
      <c r="O12" t="s">
        <v>28</v>
      </c>
    </row>
    <row r="13" spans="1:15" x14ac:dyDescent="0.2">
      <c r="A13" t="s">
        <v>3</v>
      </c>
      <c r="B13" t="s">
        <v>5</v>
      </c>
      <c r="C13" s="1">
        <v>42826</v>
      </c>
      <c r="G13" s="2">
        <f>ROUND(M12*(0.08/365)*(C13-C12),2)</f>
        <v>2.91</v>
      </c>
      <c r="H13" t="s">
        <v>7</v>
      </c>
      <c r="I13" s="2">
        <f>G13</f>
        <v>2.91</v>
      </c>
      <c r="J13" t="s">
        <v>8</v>
      </c>
      <c r="M13" s="2">
        <f>M12</f>
        <v>152.5</v>
      </c>
      <c r="N13" s="2">
        <f>I13+N12</f>
        <v>2.98</v>
      </c>
      <c r="O13" t="s">
        <v>13</v>
      </c>
    </row>
    <row r="14" spans="1:15" x14ac:dyDescent="0.2">
      <c r="A14" t="s">
        <v>9</v>
      </c>
      <c r="B14" t="s">
        <v>6</v>
      </c>
      <c r="C14" s="1">
        <v>42826</v>
      </c>
      <c r="D14" s="2">
        <v>1</v>
      </c>
      <c r="E14" s="2">
        <v>0</v>
      </c>
      <c r="F14" t="s">
        <v>8</v>
      </c>
      <c r="G14" s="2">
        <f>D14</f>
        <v>1</v>
      </c>
      <c r="H14" t="s">
        <v>8</v>
      </c>
      <c r="K14" s="2">
        <v>1</v>
      </c>
      <c r="L14" t="s">
        <v>7</v>
      </c>
      <c r="M14" s="2">
        <f>M13</f>
        <v>152.5</v>
      </c>
      <c r="N14" s="2">
        <f>N13-G14</f>
        <v>1.98</v>
      </c>
      <c r="O14" t="s">
        <v>15</v>
      </c>
    </row>
    <row r="15" spans="1:15" x14ac:dyDescent="0.2">
      <c r="A15" t="s">
        <v>10</v>
      </c>
      <c r="B15" t="s">
        <v>6</v>
      </c>
      <c r="C15" s="1">
        <v>42826</v>
      </c>
      <c r="D15" s="2">
        <v>12.3</v>
      </c>
      <c r="E15" s="2">
        <f>D15-N14</f>
        <v>10.32</v>
      </c>
      <c r="F15" t="s">
        <v>8</v>
      </c>
      <c r="G15" s="2">
        <f>N14</f>
        <v>1.98</v>
      </c>
      <c r="H15" t="s">
        <v>8</v>
      </c>
      <c r="K15" s="2">
        <v>12.3</v>
      </c>
      <c r="L15" t="s">
        <v>7</v>
      </c>
      <c r="M15" s="2">
        <f>M14-E15</f>
        <v>142.18</v>
      </c>
      <c r="N15" s="2">
        <f>N14-G15</f>
        <v>0</v>
      </c>
      <c r="O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Smyth</dc:creator>
  <cp:lastModifiedBy>Tom Smyth</cp:lastModifiedBy>
  <dcterms:created xsi:type="dcterms:W3CDTF">2017-11-15T21:01:26Z</dcterms:created>
  <dcterms:modified xsi:type="dcterms:W3CDTF">2017-11-15T22:00:12Z</dcterms:modified>
</cp:coreProperties>
</file>