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ep\Documents\GitHub\elte-ik\2\web\beadando\"/>
    </mc:Choice>
  </mc:AlternateContent>
  <xr:revisionPtr revIDLastSave="0" documentId="13_ncr:1_{A3679DF6-E752-438E-AF13-E9684C31232F}" xr6:coauthVersionLast="47" xr6:coauthVersionMax="47" xr10:uidLastSave="{00000000-0000-0000-0000-000000000000}"/>
  <bookViews>
    <workbookView xWindow="-120" yWindow="-120" windowWidth="29040" windowHeight="15720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<sst xmlns="http://schemas.openxmlformats.org/spreadsheetml/2006/main" count="170" uniqueCount="111">
  <si>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</si>
  <si>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</si>
  <si>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</si>
  <si>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</si>
  <si>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</si>
  <si>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</si>
  <si>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</si>
  <si>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</si>
  <si>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</si>
  <si>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</si>
  <si>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</si>
  <si>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</si>
  <si>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</si>
  <si>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</si>
  <si>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</si>
  <si>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</si>
  <si>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</si>
  <si>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</si>
  <si>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</si>
  <si>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</si>
  <si>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</si>
  <si>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</si>
  <si>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</si>
  <si>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</si>
  <si>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</si>
  <si>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</si>
  <si>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</si>
  <si>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</si>
  <si>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</si>
  <si>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</si>
  <si>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</si>
  <si>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</si>
  <si>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</si>
  <si>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</si>
  <si>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</si>
  <si>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</si>
  <si>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</si>
  <si>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</si>
  <si>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</si>
  <si>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</si>
  <si>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</si>
  <si>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</si>
  <si>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</si>
  <si>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</si>
  <si>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</si>
  <si>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</si>
  <si>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</si>
  <si>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</si>
  <si>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</si>
  <si>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</si>
  <si>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</si>
  <si>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</si>
  <si>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</si>
  <si>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</si>
  <si>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</si>
  <si>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</si>
  <si>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</si>
  <si>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</si>
  <si>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</si>
  <si>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</si>
  <si>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</si>
  <si>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</si>
  <si>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</si>
  <si>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</si>
  <si>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</si>
  <si>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</si>
  <si>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</si>
  <si>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</si>
  <si>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</si>
  <si>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</si>
  <si>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</si>
  <si>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</si>
  <si>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</si>
  <si>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</si>
  <si>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</si>
  <si>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</si>
  <si>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</si>
  <si>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</si>
  <si>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</si>
  <si>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</si>
  <si>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</si>
  <si>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</si>
  <si>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</si>
  <si>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</si>
  <si>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</si>
  <si>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</si>
  <si>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</si>
  <si>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</si>
  <si>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</si>
  <si>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</si>
  <si>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</si>
  <si>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</si>
  <si>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</si>
  <si>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</si>
  <si>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</si>
  <si>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</si>
  <si>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</si>
  <si>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</si>
  <si>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</si>
  <si>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</si>
  <si>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</si>
  <si>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</si>
  <si>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</si>
  <si>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</si>
  <si>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</si>
  <si>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</si>
  <si>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Pőcze Máté</t>
  </si>
  <si>
    <t>EBYPPB</t>
  </si>
  <si>
    <t>ebyppb@inf.elte.hu</t>
  </si>
  <si>
    <t>index.html, carousel</t>
  </si>
  <si>
    <t>form.html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</si>
</sst>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0.7142857142857143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5" zoomScaleNormal="100" workbookViewId="0">
      <selection activeCell="C4" sqref="C4:H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97" t="s">
        <v>105</v>
      </c>
      <c r="C1" s="97"/>
      <c r="D1" s="97"/>
      <c r="E1" s="97"/>
      <c r="F1" s="97"/>
      <c r="G1" s="97"/>
      <c r="H1" s="97"/>
      <c r="I1" s="66"/>
      <c r="J1" s="68" t="s">
        <v>100</v>
      </c>
    </row>
    <row r="2" spans="1:10" ht="23.25" x14ac:dyDescent="0.35">
      <c r="A2" s="65"/>
      <c r="B2" s="96" t="s">
        <v>0</v>
      </c>
      <c r="C2" s="101" t="s">
        <v>106</v>
      </c>
      <c r="D2" s="102"/>
      <c r="E2" s="102"/>
      <c r="F2" s="102"/>
      <c r="G2" s="102"/>
      <c r="H2" s="102"/>
      <c r="I2" s="65"/>
    </row>
    <row r="3" spans="1:10" ht="23.25" x14ac:dyDescent="0.35">
      <c r="A3" s="65"/>
      <c r="B3" s="96" t="s">
        <v>53</v>
      </c>
      <c r="C3" s="101" t="s">
        <v>107</v>
      </c>
      <c r="D3" s="102"/>
      <c r="E3" s="102"/>
      <c r="F3" s="102"/>
      <c r="G3" s="102"/>
      <c r="H3" s="102"/>
      <c r="I3" s="65"/>
    </row>
    <row r="4" spans="1:10" ht="23.25" x14ac:dyDescent="0.35">
      <c r="A4" s="65"/>
      <c r="B4" s="96" t="s">
        <v>1</v>
      </c>
      <c r="C4" s="101" t="s">
        <v>108</v>
      </c>
      <c r="D4" s="102"/>
      <c r="E4" s="102"/>
      <c r="F4" s="102"/>
      <c r="G4" s="102"/>
      <c r="H4" s="102"/>
      <c r="I4" s="65"/>
    </row>
    <row r="5" spans="1:10" ht="37.5" customHeight="1" x14ac:dyDescent="0.25">
      <c r="A5" s="65"/>
      <c r="B5" s="105" t="s">
        <v>87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25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25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51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40</v>
      </c>
      <c r="C10" s="99"/>
      <c r="D10" s="42">
        <f>COUNTA(Irányelvek!B:B)-1</f>
        <v>47</v>
      </c>
      <c r="E10" s="1"/>
      <c r="F10" s="103" t="s">
        <v>94</v>
      </c>
      <c r="G10" s="103"/>
      <c r="H10" s="103"/>
      <c r="I10" s="65"/>
    </row>
    <row r="11" spans="1:10" x14ac:dyDescent="0.25">
      <c r="A11" s="65"/>
      <c r="B11" s="99" t="s">
        <v>33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450000000000003" customHeight="1" x14ac:dyDescent="0.25">
      <c r="A12" s="65"/>
      <c r="B12" s="99" t="s">
        <v>69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25">
      <c r="A13" s="65"/>
      <c r="B13" s="24" t="s">
        <v>49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56</v>
      </c>
      <c r="C14" s="99"/>
      <c r="D14" s="42" t="b">
        <f>IF(COUNTIFS(Irányelvek!D2:D48,"=1",Irányelvek!H2:H48,"=igaz")=19,TRUE,FALSE)</f>
        <v>0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46</v>
      </c>
      <c r="C15" s="99"/>
      <c r="D15" s="43">
        <f>SUM(Irányelvek!J2:J48)</f>
        <v>54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elégséges  érdemjegyet kapnál rá.</v>
      </c>
      <c r="G15" s="100"/>
      <c r="H15" s="100"/>
      <c r="I15" s="65"/>
    </row>
    <row r="16" spans="1:10" ht="15.75" customHeight="1" x14ac:dyDescent="0.25">
      <c r="A16" s="65"/>
      <c r="B16" s="24" t="s">
        <v>50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57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43</v>
      </c>
      <c r="G17" s="118"/>
      <c r="H17" s="119"/>
      <c r="I17" s="65"/>
    </row>
    <row r="18" spans="1:9" ht="31.5" customHeight="1" x14ac:dyDescent="0.25">
      <c r="A18" s="65"/>
      <c r="B18" s="99" t="s">
        <v>47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25">
      <c r="A19" s="65"/>
      <c r="B19" s="99" t="s">
        <v>55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25">
      <c r="A20" s="65"/>
      <c r="B20" s="24" t="s">
        <v>48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45</v>
      </c>
      <c r="C21" s="99"/>
      <c r="D21" s="44">
        <v>20</v>
      </c>
      <c r="E21" s="1"/>
      <c r="F21" s="100" t="s">
        <v>43</v>
      </c>
      <c r="G21" s="116"/>
      <c r="H21" s="116"/>
      <c r="I21" s="65"/>
    </row>
    <row r="22" spans="1:9" x14ac:dyDescent="0.25">
      <c r="A22" s="65"/>
      <c r="B22" s="99" t="s">
        <v>29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25">
      <c r="A23" s="65"/>
      <c r="B23" s="114" t="s">
        <v>44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25">
      <c r="A24" s="65"/>
      <c r="B24" s="99" t="s">
        <v>21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109" t="s">
        <v>52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06" t="s">
        <v>54</v>
      </c>
      <c r="C27" s="107"/>
      <c r="D27" s="45"/>
      <c r="E27" s="46"/>
      <c r="F27" s="46"/>
      <c r="G27" s="46"/>
      <c r="H27" s="46"/>
      <c r="I27" s="65"/>
    </row>
    <row r="28" spans="1:9" x14ac:dyDescent="0.25">
      <c r="A28" s="65"/>
      <c r="B28" s="98" t="s">
        <v>28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Normal="100" workbookViewId="0">
      <pane ySplit="1" topLeftCell="A4" activePane="bottomLeft" state="frozen"/>
      <selection pane="bottomLeft" activeCell="N5" sqref="N5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76</v>
      </c>
      <c r="E1" s="25" t="s">
        <v>31</v>
      </c>
      <c r="F1" s="53" t="s">
        <v>77</v>
      </c>
      <c r="G1" s="25" t="s">
        <v>23</v>
      </c>
      <c r="H1" s="53" t="s">
        <v>70</v>
      </c>
      <c r="I1" s="25" t="s">
        <v>32</v>
      </c>
      <c r="J1" s="25" t="s">
        <v>20</v>
      </c>
      <c r="K1" s="25" t="s">
        <v>19</v>
      </c>
      <c r="L1" s="26" t="s">
        <v>22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88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66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89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95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86</v>
      </c>
      <c r="D6" s="50">
        <v>1</v>
      </c>
      <c r="E6" s="31" t="s">
        <v>110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81</v>
      </c>
      <c r="D7" s="50">
        <v>1</v>
      </c>
      <c r="E7" s="31" t="s">
        <v>109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101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67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78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79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58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24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59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45" x14ac:dyDescent="0.25">
      <c r="A15" s="34">
        <f t="shared" si="3"/>
        <v>14</v>
      </c>
      <c r="B15" s="85" t="s">
        <v>12</v>
      </c>
      <c r="C15" s="37" t="s">
        <v>68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60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65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18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96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97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84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98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25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64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99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30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61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102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73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60" x14ac:dyDescent="0.25">
      <c r="A32" s="34">
        <f t="shared" si="3"/>
        <v>31</v>
      </c>
      <c r="B32" s="88" t="s">
        <v>13</v>
      </c>
      <c r="C32" s="37" t="s">
        <v>83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62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80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72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75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71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74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103</v>
      </c>
      <c r="D39" s="50"/>
      <c r="E39" s="31"/>
      <c r="F39" s="50"/>
      <c r="G39" s="48"/>
      <c r="H39" s="55"/>
      <c r="I39" s="12">
        <v>5</v>
      </c>
      <c r="J39" s="27" t="str">
        <f t="shared" si="0"/>
        <v/>
      </c>
      <c r="K39" s="28" t="str">
        <f t="shared" si="1"/>
        <v/>
      </c>
      <c r="L39" s="12">
        <f t="shared" si="2"/>
        <v>0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85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90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63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27</v>
      </c>
      <c r="C43" s="58" t="s">
        <v>26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27</v>
      </c>
      <c r="C44" s="37" t="s">
        <v>93</v>
      </c>
      <c r="D44" s="50">
        <v>0</v>
      </c>
      <c r="E44" s="31"/>
      <c r="F44" s="50"/>
      <c r="G44" s="48"/>
      <c r="H44" s="55" t="b">
        <v>1</v>
      </c>
      <c r="I44" s="12">
        <v>2</v>
      </c>
      <c r="J44" s="27">
        <f t="shared" si="0"/>
        <v>-5</v>
      </c>
      <c r="K44" s="28">
        <f t="shared" si="1"/>
        <v>-5</v>
      </c>
      <c r="L44" s="12">
        <f t="shared" si="2"/>
        <v>0</v>
      </c>
    </row>
    <row r="45" spans="1:12" ht="75" x14ac:dyDescent="0.25">
      <c r="A45" s="34">
        <f t="shared" si="3"/>
        <v>44</v>
      </c>
      <c r="B45" s="91" t="s">
        <v>27</v>
      </c>
      <c r="C45" s="37" t="s">
        <v>104</v>
      </c>
      <c r="D45" s="50">
        <v>0</v>
      </c>
      <c r="E45" s="31"/>
      <c r="F45" s="50"/>
      <c r="G45" s="48"/>
      <c r="H45" s="55" t="b">
        <v>1</v>
      </c>
      <c r="I45" s="12">
        <v>2</v>
      </c>
      <c r="J45" s="27">
        <f t="shared" si="0"/>
        <v>-5</v>
      </c>
      <c r="K45" s="28">
        <f t="shared" si="1"/>
        <v>-5</v>
      </c>
      <c r="L45" s="12">
        <f t="shared" si="2"/>
        <v>0</v>
      </c>
    </row>
    <row r="46" spans="1:12" s="11" customFormat="1" ht="35.25" customHeight="1" x14ac:dyDescent="0.25">
      <c r="A46" s="34">
        <f t="shared" si="3"/>
        <v>45</v>
      </c>
      <c r="B46" s="91" t="s">
        <v>27</v>
      </c>
      <c r="C46" s="37" t="s">
        <v>92</v>
      </c>
      <c r="D46" s="50">
        <v>0</v>
      </c>
      <c r="E46" s="31"/>
      <c r="F46" s="50"/>
      <c r="G46" s="60"/>
      <c r="H46" s="55" t="b">
        <v>1</v>
      </c>
      <c r="I46" s="12">
        <v>3</v>
      </c>
      <c r="J46" s="27">
        <f t="shared" si="0"/>
        <v>-5</v>
      </c>
      <c r="K46" s="28">
        <f t="shared" si="1"/>
        <v>-5</v>
      </c>
      <c r="L46" s="12">
        <f t="shared" si="2"/>
        <v>0</v>
      </c>
    </row>
    <row r="47" spans="1:12" s="11" customFormat="1" ht="51" customHeight="1" x14ac:dyDescent="0.25">
      <c r="A47" s="34">
        <f t="shared" si="3"/>
        <v>46</v>
      </c>
      <c r="B47" s="91" t="s">
        <v>27</v>
      </c>
      <c r="C47" s="37" t="s">
        <v>91</v>
      </c>
      <c r="D47" s="50">
        <v>0</v>
      </c>
      <c r="E47" s="31" t="s">
        <v>17</v>
      </c>
      <c r="F47" s="50"/>
      <c r="G47" s="60"/>
      <c r="H47" s="55" t="b">
        <v>1</v>
      </c>
      <c r="I47" s="12">
        <v>1</v>
      </c>
      <c r="J47" s="27">
        <f t="shared" si="0"/>
        <v>-5</v>
      </c>
      <c r="K47" s="28">
        <f t="shared" si="1"/>
        <v>-5</v>
      </c>
      <c r="L47" s="12">
        <f t="shared" si="2"/>
        <v>0</v>
      </c>
    </row>
    <row r="48" spans="1:12" s="11" customFormat="1" ht="101.25" customHeight="1" x14ac:dyDescent="0.25">
      <c r="A48" s="34">
        <f t="shared" si="3"/>
        <v>47</v>
      </c>
      <c r="B48" s="91" t="s">
        <v>27</v>
      </c>
      <c r="C48" s="37" t="s">
        <v>82</v>
      </c>
      <c r="D48" s="50">
        <v>0</v>
      </c>
      <c r="E48" s="31" t="s">
        <v>17</v>
      </c>
      <c r="F48" s="50"/>
      <c r="G48" s="60"/>
      <c r="H48" s="55" t="b">
        <v>1</v>
      </c>
      <c r="I48" s="12">
        <v>3</v>
      </c>
      <c r="J48" s="27">
        <f t="shared" si="0"/>
        <v>-5</v>
      </c>
      <c r="K48" s="28">
        <f t="shared" si="1"/>
        <v>-5</v>
      </c>
      <c r="L48" s="12">
        <f t="shared" si="2"/>
        <v>0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5</v>
      </c>
      <c r="D6" s="3">
        <f t="shared" si="0"/>
        <v>2</v>
      </c>
      <c r="E6" s="64">
        <v>7</v>
      </c>
      <c r="F6" s="9">
        <f t="shared" si="1"/>
        <v>0.7142857142857143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COUNTIFS(Irányelvek!B6:B52,"="&amp;B7,Irányelvek!D6:D52,1)</f>
        <v>1</v>
      </c>
      <c r="D7" s="3">
        <f t="shared" si="0"/>
        <v>5</v>
      </c>
      <c r="E7" s="64">
        <v>6</v>
      </c>
      <c r="F7" s="9">
        <f t="shared" si="1"/>
        <v>0.16666666666666666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40</v>
      </c>
      <c r="D8" s="7">
        <f>SUM(D3:D7)</f>
        <v>7</v>
      </c>
      <c r="E8" s="7">
        <f>SUM(E3:E7)</f>
        <v>47</v>
      </c>
      <c r="F8" s="9">
        <f t="shared" si="1"/>
        <v>0.85106382978723405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39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34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35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36</v>
      </c>
    </row>
    <row r="6" spans="2:10" x14ac:dyDescent="0.25">
      <c r="B6" s="19">
        <v>0.88</v>
      </c>
      <c r="C6" s="20">
        <f>ROUNDDOWN($C$2*B5+1,0)</f>
        <v>76</v>
      </c>
      <c r="D6" s="12" t="s">
        <v>37</v>
      </c>
    </row>
    <row r="7" spans="2:10" x14ac:dyDescent="0.25">
      <c r="B7" s="19">
        <v>1</v>
      </c>
      <c r="C7" s="20">
        <f>ROUNDDOWN($C$2*B6+1,0)</f>
        <v>89</v>
      </c>
      <c r="D7" s="12" t="s">
        <v>38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Máté Pőcze</cp:lastModifiedBy>
  <dcterms:created xsi:type="dcterms:W3CDTF">2011-03-17T10:44:48Z</dcterms:created>
  <dcterms:modified xsi:type="dcterms:W3CDTF">2025-04-26T14:54:04Z</dcterms:modified>
</cp:coreProperties>
</file>