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0983edc18228a4/Documents/Patrick/Patricks OneDrive Share/Documents/Capstone/"/>
    </mc:Choice>
  </mc:AlternateContent>
  <xr:revisionPtr revIDLastSave="32" documentId="8_{D33450CD-A0BC-4391-8490-4A2A2D9E3234}" xr6:coauthVersionLast="47" xr6:coauthVersionMax="47" xr10:uidLastSave="{386610FA-BF3C-4F77-963C-B2AF69C8C264}"/>
  <bookViews>
    <workbookView minimized="1" xWindow="2640" yWindow="2640" windowWidth="21600" windowHeight="12645" xr2:uid="{C80E5584-CECD-4AB5-BBFB-83BE18D0D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G25" i="1" s="1"/>
  <c r="F24" i="1"/>
  <c r="E24" i="1"/>
  <c r="G24" i="1" s="1"/>
  <c r="F23" i="1"/>
  <c r="E23" i="1"/>
  <c r="G23" i="1" s="1"/>
  <c r="G22" i="1"/>
  <c r="F22" i="1"/>
  <c r="E22" i="1"/>
  <c r="F21" i="1"/>
  <c r="E21" i="1"/>
  <c r="G21" i="1" s="1"/>
  <c r="F20" i="1"/>
  <c r="F26" i="1" s="1"/>
  <c r="E20" i="1"/>
  <c r="G20" i="1" s="1"/>
  <c r="G19" i="1"/>
  <c r="F19" i="1"/>
  <c r="E19" i="1"/>
  <c r="G17" i="1"/>
  <c r="F17" i="1"/>
  <c r="G16" i="1"/>
  <c r="G18" i="1" s="1"/>
  <c r="F16" i="1"/>
  <c r="F18" i="1" s="1"/>
  <c r="F27" i="1" s="1"/>
  <c r="F13" i="1"/>
  <c r="F12" i="1"/>
  <c r="F4" i="1"/>
  <c r="F3" i="1"/>
  <c r="F5" i="1"/>
  <c r="F6" i="1"/>
  <c r="F7" i="1"/>
  <c r="F8" i="1"/>
  <c r="F9" i="1"/>
  <c r="F10" i="1"/>
  <c r="F11" i="1"/>
  <c r="F2" i="1"/>
  <c r="G12" i="1"/>
  <c r="G4" i="1"/>
  <c r="G13" i="1" s="1"/>
  <c r="G3" i="1"/>
  <c r="G5" i="1"/>
  <c r="G6" i="1"/>
  <c r="G7" i="1"/>
  <c r="G8" i="1"/>
  <c r="G9" i="1"/>
  <c r="G10" i="1"/>
  <c r="G11" i="1"/>
  <c r="G2" i="1"/>
  <c r="E7" i="1"/>
  <c r="E8" i="1"/>
  <c r="E9" i="1"/>
  <c r="E10" i="1"/>
  <c r="E11" i="1"/>
  <c r="E6" i="1"/>
  <c r="E5" i="1"/>
  <c r="G26" i="1" l="1"/>
  <c r="G27" i="1" s="1"/>
</calcChain>
</file>

<file path=xl/sharedStrings.xml><?xml version="1.0" encoding="utf-8"?>
<sst xmlns="http://schemas.openxmlformats.org/spreadsheetml/2006/main" count="38" uniqueCount="18">
  <si>
    <t>Item</t>
  </si>
  <si>
    <t>Main Pump</t>
  </si>
  <si>
    <t>Current (mA)</t>
  </si>
  <si>
    <t>Voltage (V)</t>
  </si>
  <si>
    <t>Power (W)</t>
  </si>
  <si>
    <t>Nutrient Pump</t>
  </si>
  <si>
    <t>Arduino</t>
  </si>
  <si>
    <t xml:space="preserve">ESP32 </t>
  </si>
  <si>
    <t>TDS</t>
  </si>
  <si>
    <t>PH</t>
  </si>
  <si>
    <t>Light</t>
  </si>
  <si>
    <t>CO2</t>
  </si>
  <si>
    <t>O2</t>
  </si>
  <si>
    <t>Quantity</t>
  </si>
  <si>
    <t>Total Power (W)</t>
  </si>
  <si>
    <t xml:space="preserve">Subtotal </t>
  </si>
  <si>
    <t>Total</t>
  </si>
  <si>
    <t>Total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</si>
</sst>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EB7C-05D4-4695-B85D-1343AC5AB399}">
  <dimension ref="A1:G27"/>
  <sheetViews>
    <sheetView tabSelected="1" workbookViewId="0">
      <selection activeCell="O28" sqref="O27:O28"/>
    </sheetView>
  </sheetViews>
  <sheetFormatPr defaultRowHeight="15" x14ac:dyDescent="0.25"/>
  <cols>
    <col min="1" max="1" width="17.5703125" customWidth="1"/>
    <col min="2" max="2" width="13.85546875" customWidth="1"/>
    <col min="3" max="3" width="13.140625" customWidth="1"/>
  </cols>
  <sheetData>
    <row r="1" spans="1:7" x14ac:dyDescent="0.25">
      <c r="A1" t="s">
        <v>0</v>
      </c>
      <c r="B1" t="s">
        <v>13</v>
      </c>
      <c r="C1" t="s">
        <v>2</v>
      </c>
      <c r="D1" t="s">
        <v>3</v>
      </c>
      <c r="E1" t="s">
        <v>4</v>
      </c>
      <c r="F1" t="s">
        <v>17</v>
      </c>
      <c r="G1" t="s">
        <v>14</v>
      </c>
    </row>
    <row r="2" spans="1:7" x14ac:dyDescent="0.25">
      <c r="A2" t="s">
        <v>1</v>
      </c>
      <c r="B2">
        <v>1</v>
      </c>
      <c r="C2">
        <v>300</v>
      </c>
      <c r="D2">
        <v>120</v>
      </c>
      <c r="E2">
        <v>20</v>
      </c>
      <c r="F2">
        <f>C2*B2</f>
        <v>300</v>
      </c>
      <c r="G2">
        <f>E2*B2</f>
        <v>20</v>
      </c>
    </row>
    <row r="3" spans="1:7" x14ac:dyDescent="0.25">
      <c r="A3" t="s">
        <v>5</v>
      </c>
      <c r="B3">
        <v>2</v>
      </c>
      <c r="C3">
        <v>40</v>
      </c>
      <c r="D3">
        <v>120</v>
      </c>
      <c r="E3">
        <v>3</v>
      </c>
      <c r="F3">
        <f t="shared" ref="F3:F11" si="0">C3*B3</f>
        <v>80</v>
      </c>
      <c r="G3">
        <f>E3*B3</f>
        <v>6</v>
      </c>
    </row>
    <row r="4" spans="1:7" x14ac:dyDescent="0.25">
      <c r="A4" t="s">
        <v>15</v>
      </c>
      <c r="F4">
        <f>SUM(F2:F3)</f>
        <v>380</v>
      </c>
      <c r="G4">
        <f>SUM(G2:G3)</f>
        <v>26</v>
      </c>
    </row>
    <row r="5" spans="1:7" x14ac:dyDescent="0.25">
      <c r="A5" t="s">
        <v>6</v>
      </c>
      <c r="B5">
        <v>1</v>
      </c>
      <c r="C5">
        <v>50</v>
      </c>
      <c r="D5">
        <v>5</v>
      </c>
      <c r="E5">
        <f>C5*D5/1000</f>
        <v>0.25</v>
      </c>
      <c r="F5">
        <f t="shared" si="0"/>
        <v>50</v>
      </c>
      <c r="G5">
        <f t="shared" ref="G5:G11" si="1">E5*B5</f>
        <v>0.25</v>
      </c>
    </row>
    <row r="6" spans="1:7" x14ac:dyDescent="0.25">
      <c r="A6" t="s">
        <v>7</v>
      </c>
      <c r="B6">
        <v>1</v>
      </c>
      <c r="C6">
        <v>250</v>
      </c>
      <c r="D6">
        <v>3.3</v>
      </c>
      <c r="E6">
        <f>C6*D6/1000</f>
        <v>0.82499999999999996</v>
      </c>
      <c r="F6">
        <f t="shared" si="0"/>
        <v>250</v>
      </c>
      <c r="G6">
        <f t="shared" si="1"/>
        <v>0.82499999999999996</v>
      </c>
    </row>
    <row r="7" spans="1:7" x14ac:dyDescent="0.25">
      <c r="A7" t="s">
        <v>8</v>
      </c>
      <c r="B7">
        <v>1</v>
      </c>
      <c r="C7">
        <v>6</v>
      </c>
      <c r="D7">
        <v>3.3</v>
      </c>
      <c r="E7">
        <f t="shared" ref="E7:E11" si="2">C7*D7/1000</f>
        <v>1.9799999999999998E-2</v>
      </c>
      <c r="F7">
        <f t="shared" si="0"/>
        <v>6</v>
      </c>
      <c r="G7">
        <f t="shared" si="1"/>
        <v>1.9799999999999998E-2</v>
      </c>
    </row>
    <row r="8" spans="1:7" x14ac:dyDescent="0.25">
      <c r="A8" t="s">
        <v>9</v>
      </c>
      <c r="B8">
        <v>1</v>
      </c>
      <c r="C8">
        <v>10</v>
      </c>
      <c r="D8">
        <v>5</v>
      </c>
      <c r="E8">
        <f t="shared" si="2"/>
        <v>0.05</v>
      </c>
      <c r="F8">
        <f t="shared" si="0"/>
        <v>10</v>
      </c>
      <c r="G8">
        <f t="shared" si="1"/>
        <v>0.05</v>
      </c>
    </row>
    <row r="9" spans="1:7" x14ac:dyDescent="0.25">
      <c r="A9" t="s">
        <v>10</v>
      </c>
      <c r="B9">
        <v>1</v>
      </c>
      <c r="C9">
        <v>0.02</v>
      </c>
      <c r="D9">
        <v>5</v>
      </c>
      <c r="E9">
        <f t="shared" si="2"/>
        <v>1E-4</v>
      </c>
      <c r="F9">
        <f t="shared" si="0"/>
        <v>0.02</v>
      </c>
      <c r="G9">
        <f t="shared" si="1"/>
        <v>1E-4</v>
      </c>
    </row>
    <row r="10" spans="1:7" x14ac:dyDescent="0.25">
      <c r="A10" t="s">
        <v>11</v>
      </c>
      <c r="B10">
        <v>1</v>
      </c>
      <c r="C10">
        <v>125</v>
      </c>
      <c r="D10">
        <v>5</v>
      </c>
      <c r="E10">
        <f t="shared" si="2"/>
        <v>0.625</v>
      </c>
      <c r="F10">
        <f t="shared" si="0"/>
        <v>125</v>
      </c>
      <c r="G10">
        <f t="shared" si="1"/>
        <v>0.625</v>
      </c>
    </row>
    <row r="11" spans="1:7" x14ac:dyDescent="0.25">
      <c r="A11" t="s">
        <v>12</v>
      </c>
      <c r="B11">
        <v>1</v>
      </c>
      <c r="C11">
        <v>100</v>
      </c>
      <c r="D11">
        <v>5</v>
      </c>
      <c r="E11">
        <f t="shared" si="2"/>
        <v>0.5</v>
      </c>
      <c r="F11">
        <f t="shared" si="0"/>
        <v>100</v>
      </c>
      <c r="G11">
        <f t="shared" si="1"/>
        <v>0.5</v>
      </c>
    </row>
    <row r="12" spans="1:7" x14ac:dyDescent="0.25">
      <c r="A12" t="s">
        <v>15</v>
      </c>
      <c r="F12">
        <f>SUM(F5:F11)</f>
        <v>541.02</v>
      </c>
      <c r="G12">
        <f>SUM(G5:G11)</f>
        <v>2.2698999999999998</v>
      </c>
    </row>
    <row r="13" spans="1:7" x14ac:dyDescent="0.25">
      <c r="A13" t="s">
        <v>16</v>
      </c>
      <c r="F13">
        <f>F4+F12</f>
        <v>921.02</v>
      </c>
      <c r="G13">
        <f>G4+G12</f>
        <v>28.2699</v>
      </c>
    </row>
    <row r="15" spans="1:7" x14ac:dyDescent="0.25">
      <c r="A15" t="s">
        <v>0</v>
      </c>
      <c r="B15" t="s">
        <v>13</v>
      </c>
      <c r="C15" t="s">
        <v>2</v>
      </c>
      <c r="D15" t="s">
        <v>3</v>
      </c>
      <c r="E15" t="s">
        <v>4</v>
      </c>
      <c r="F15" t="s">
        <v>17</v>
      </c>
      <c r="G15" t="s">
        <v>14</v>
      </c>
    </row>
    <row r="16" spans="1:7" x14ac:dyDescent="0.25">
      <c r="A16" t="s">
        <v>1</v>
      </c>
      <c r="B16">
        <v>1</v>
      </c>
      <c r="C16">
        <v>300</v>
      </c>
      <c r="D16">
        <v>120</v>
      </c>
      <c r="E16">
        <v>20</v>
      </c>
      <c r="F16">
        <f>C16*B16</f>
        <v>300</v>
      </c>
      <c r="G16">
        <f>E16*B16</f>
        <v>20</v>
      </c>
    </row>
    <row r="17" spans="1:7" x14ac:dyDescent="0.25">
      <c r="A17" t="s">
        <v>5</v>
      </c>
      <c r="B17">
        <v>2</v>
      </c>
      <c r="C17">
        <v>40</v>
      </c>
      <c r="D17">
        <v>120</v>
      </c>
      <c r="E17">
        <v>3</v>
      </c>
      <c r="F17">
        <f t="shared" ref="F17:F25" si="3">C17*B17</f>
        <v>80</v>
      </c>
      <c r="G17">
        <f>E17*B17</f>
        <v>6</v>
      </c>
    </row>
    <row r="18" spans="1:7" x14ac:dyDescent="0.25">
      <c r="A18" t="s">
        <v>15</v>
      </c>
      <c r="F18">
        <f>SUM(F16:F17)</f>
        <v>380</v>
      </c>
      <c r="G18">
        <f>SUM(G16:G17)</f>
        <v>26</v>
      </c>
    </row>
    <row r="19" spans="1:7" x14ac:dyDescent="0.25">
      <c r="A19" t="s">
        <v>6</v>
      </c>
      <c r="B19">
        <v>1</v>
      </c>
      <c r="C19">
        <v>50</v>
      </c>
      <c r="D19">
        <v>5</v>
      </c>
      <c r="E19">
        <f>C19*D19/1000</f>
        <v>0.25</v>
      </c>
      <c r="F19">
        <f t="shared" ref="F19:F27" si="4">C19*B19</f>
        <v>50</v>
      </c>
      <c r="G19">
        <f t="shared" ref="G19:G25" si="5">E19*B19</f>
        <v>0.25</v>
      </c>
    </row>
    <row r="20" spans="1:7" x14ac:dyDescent="0.25">
      <c r="A20" t="s">
        <v>7</v>
      </c>
      <c r="B20">
        <v>1</v>
      </c>
      <c r="C20">
        <v>250</v>
      </c>
      <c r="D20">
        <v>5</v>
      </c>
      <c r="E20">
        <f>C20*D20/1000</f>
        <v>1.25</v>
      </c>
      <c r="F20">
        <f t="shared" si="4"/>
        <v>250</v>
      </c>
      <c r="G20">
        <f t="shared" si="5"/>
        <v>1.25</v>
      </c>
    </row>
    <row r="21" spans="1:7" x14ac:dyDescent="0.25">
      <c r="A21" t="s">
        <v>8</v>
      </c>
      <c r="B21">
        <v>1</v>
      </c>
      <c r="C21">
        <v>6</v>
      </c>
      <c r="D21">
        <v>5</v>
      </c>
      <c r="E21">
        <f t="shared" ref="E21:E25" si="6">C21*D21/1000</f>
        <v>0.03</v>
      </c>
      <c r="F21">
        <f t="shared" si="4"/>
        <v>6</v>
      </c>
      <c r="G21">
        <f t="shared" si="5"/>
        <v>0.03</v>
      </c>
    </row>
    <row r="22" spans="1:7" x14ac:dyDescent="0.25">
      <c r="A22" t="s">
        <v>9</v>
      </c>
      <c r="B22">
        <v>1</v>
      </c>
      <c r="C22">
        <v>10</v>
      </c>
      <c r="D22">
        <v>5</v>
      </c>
      <c r="E22">
        <f t="shared" si="6"/>
        <v>0.05</v>
      </c>
      <c r="F22">
        <f t="shared" si="4"/>
        <v>10</v>
      </c>
      <c r="G22">
        <f t="shared" si="5"/>
        <v>0.05</v>
      </c>
    </row>
    <row r="23" spans="1:7" x14ac:dyDescent="0.25">
      <c r="A23" t="s">
        <v>10</v>
      </c>
      <c r="B23">
        <v>1</v>
      </c>
      <c r="C23">
        <v>0.02</v>
      </c>
      <c r="D23">
        <v>5</v>
      </c>
      <c r="E23">
        <f t="shared" si="6"/>
        <v>1E-4</v>
      </c>
      <c r="F23">
        <f t="shared" si="4"/>
        <v>0.02</v>
      </c>
      <c r="G23">
        <f t="shared" si="5"/>
        <v>1E-4</v>
      </c>
    </row>
    <row r="24" spans="1:7" x14ac:dyDescent="0.25">
      <c r="A24" t="s">
        <v>11</v>
      </c>
      <c r="B24">
        <v>1</v>
      </c>
      <c r="C24">
        <v>125</v>
      </c>
      <c r="D24">
        <v>5</v>
      </c>
      <c r="E24">
        <f t="shared" si="6"/>
        <v>0.625</v>
      </c>
      <c r="F24">
        <f t="shared" si="4"/>
        <v>125</v>
      </c>
      <c r="G24">
        <f t="shared" si="5"/>
        <v>0.625</v>
      </c>
    </row>
    <row r="25" spans="1:7" x14ac:dyDescent="0.25">
      <c r="A25" t="s">
        <v>12</v>
      </c>
      <c r="B25">
        <v>1</v>
      </c>
      <c r="C25">
        <v>100</v>
      </c>
      <c r="D25">
        <v>5</v>
      </c>
      <c r="E25">
        <f t="shared" si="6"/>
        <v>0.5</v>
      </c>
      <c r="F25">
        <f t="shared" si="4"/>
        <v>100</v>
      </c>
      <c r="G25">
        <f t="shared" si="5"/>
        <v>0.5</v>
      </c>
    </row>
    <row r="26" spans="1:7" x14ac:dyDescent="0.25">
      <c r="A26" t="s">
        <v>15</v>
      </c>
      <c r="F26">
        <f>SUM(F19:F25)</f>
        <v>541.02</v>
      </c>
      <c r="G26">
        <f>SUM(G19:G25)</f>
        <v>2.7050999999999998</v>
      </c>
    </row>
    <row r="27" spans="1:7" x14ac:dyDescent="0.25">
      <c r="A27" t="s">
        <v>16</v>
      </c>
      <c r="F27">
        <f>F18+F26</f>
        <v>921.02</v>
      </c>
      <c r="G27">
        <f>G18+G26</f>
        <v>28.705100000000002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Dowd</dc:creator>
  <cp:lastModifiedBy>Patrick Dowd</cp:lastModifiedBy>
  <dcterms:created xsi:type="dcterms:W3CDTF">2023-04-11T12:36:38Z</dcterms:created>
  <dcterms:modified xsi:type="dcterms:W3CDTF">2023-05-06T11:53:19Z</dcterms:modified>
</cp:coreProperties>
</file>