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rasaksangkhathat/Desktop/"/>
    </mc:Choice>
  </mc:AlternateContent>
  <xr:revisionPtr revIDLastSave="0" documentId="8_{4C287CB9-E990-B444-BD89-7B992E12127C}" xr6:coauthVersionLast="47" xr6:coauthVersionMax="47" xr10:uidLastSave="{00000000-0000-0000-0000-000000000000}"/>
  <bookViews>
    <workbookView xWindow="5580" yWindow="2300" windowWidth="27640" windowHeight="16940" xr2:uid="{D6EFEC5F-4666-8141-B58C-FD624010DF4A}"/>
  </bookViews>
  <sheets>
    <sheet name="Preprocess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30" i="1" l="1"/>
  <c r="BP130" i="1"/>
  <c r="BJ130" i="1"/>
  <c r="BV129" i="1"/>
  <c r="BP129" i="1"/>
  <c r="BO129" i="1"/>
  <c r="BN129" i="1"/>
  <c r="BM129" i="1"/>
  <c r="BL129" i="1"/>
  <c r="BJ129" i="1"/>
  <c r="BI129" i="1"/>
  <c r="BH129" i="1"/>
  <c r="BG129" i="1"/>
  <c r="BF129" i="1"/>
  <c r="BD129" i="1"/>
  <c r="BC129" i="1"/>
  <c r="BV128" i="1"/>
  <c r="BV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V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V125" i="1"/>
  <c r="BP125" i="1"/>
  <c r="BN125" i="1"/>
  <c r="BJ125" i="1"/>
  <c r="BH125" i="1"/>
  <c r="BV124" i="1"/>
  <c r="BP124" i="1"/>
  <c r="BJ124" i="1"/>
  <c r="BV123" i="1"/>
  <c r="BP123" i="1"/>
  <c r="BO123" i="1"/>
  <c r="BN123" i="1"/>
  <c r="BM123" i="1"/>
  <c r="BL123" i="1"/>
  <c r="BJ123" i="1"/>
  <c r="BI123" i="1"/>
  <c r="BH123" i="1"/>
  <c r="BG123" i="1"/>
  <c r="BF123" i="1"/>
  <c r="BD123" i="1"/>
  <c r="BC123" i="1"/>
  <c r="BV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V121" i="1"/>
  <c r="BV120" i="1"/>
  <c r="BP120" i="1"/>
  <c r="BO120" i="1"/>
  <c r="BN120" i="1"/>
  <c r="BM120" i="1"/>
  <c r="BL120" i="1"/>
  <c r="BJ120" i="1"/>
  <c r="BI120" i="1"/>
  <c r="BH120" i="1"/>
  <c r="BG120" i="1"/>
  <c r="BF120" i="1"/>
  <c r="BD120" i="1"/>
  <c r="BC120" i="1"/>
  <c r="BV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V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V117" i="1"/>
  <c r="BP117" i="1"/>
  <c r="BJ117" i="1"/>
  <c r="BV116" i="1"/>
  <c r="BP116" i="1"/>
  <c r="BL116" i="1"/>
  <c r="BJ116" i="1"/>
  <c r="BF116" i="1"/>
  <c r="BC116" i="1"/>
  <c r="BV115" i="1"/>
  <c r="BP115" i="1"/>
  <c r="BJ115" i="1"/>
  <c r="BV114" i="1"/>
  <c r="BP114" i="1"/>
  <c r="BJ114" i="1"/>
  <c r="BV113" i="1"/>
  <c r="BP113" i="1"/>
  <c r="BJ113" i="1"/>
  <c r="BV112" i="1"/>
  <c r="BP112" i="1"/>
  <c r="BJ112" i="1"/>
  <c r="BV111" i="1"/>
  <c r="BP111" i="1"/>
  <c r="BM111" i="1"/>
  <c r="BL111" i="1"/>
  <c r="BK111" i="1"/>
  <c r="BJ111" i="1"/>
  <c r="BG111" i="1"/>
  <c r="BF111" i="1"/>
  <c r="BE111" i="1"/>
  <c r="BD111" i="1"/>
  <c r="BC111" i="1"/>
  <c r="BB111" i="1"/>
  <c r="BV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V109" i="1"/>
  <c r="BP109" i="1"/>
  <c r="BJ109" i="1"/>
  <c r="BV108" i="1"/>
  <c r="BP108" i="1"/>
  <c r="BJ108" i="1"/>
  <c r="BV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V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V105" i="1"/>
  <c r="BP105" i="1"/>
  <c r="BO105" i="1"/>
  <c r="BN105" i="1"/>
  <c r="BM105" i="1"/>
  <c r="BL105" i="1"/>
  <c r="BJ105" i="1"/>
  <c r="BI105" i="1"/>
  <c r="BH105" i="1"/>
  <c r="BG105" i="1"/>
  <c r="BF105" i="1"/>
  <c r="BE105" i="1"/>
  <c r="BD105" i="1"/>
  <c r="BC105" i="1"/>
  <c r="BV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V103" i="1"/>
  <c r="BP103" i="1"/>
  <c r="BV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V101" i="1"/>
  <c r="BV100" i="1"/>
  <c r="BP100" i="1"/>
  <c r="BO100" i="1"/>
  <c r="BN100" i="1"/>
  <c r="BM100" i="1"/>
  <c r="BL100" i="1"/>
  <c r="BJ100" i="1"/>
  <c r="BI100" i="1"/>
  <c r="BH100" i="1"/>
  <c r="BG100" i="1"/>
  <c r="BF100" i="1"/>
  <c r="BD100" i="1"/>
  <c r="BC100" i="1"/>
  <c r="BV99" i="1"/>
  <c r="BP99" i="1"/>
  <c r="BJ99" i="1"/>
  <c r="BV98" i="1"/>
  <c r="BP98" i="1"/>
  <c r="BJ98" i="1"/>
  <c r="BV97" i="1"/>
  <c r="BP97" i="1"/>
  <c r="BL97" i="1"/>
  <c r="BK97" i="1"/>
  <c r="BJ97" i="1"/>
  <c r="BF97" i="1"/>
  <c r="BE97" i="1"/>
  <c r="BC97" i="1"/>
  <c r="BB97" i="1"/>
  <c r="BV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V95" i="1"/>
  <c r="BP95" i="1"/>
  <c r="BK95" i="1"/>
  <c r="BJ95" i="1"/>
  <c r="BE95" i="1"/>
  <c r="BB95" i="1"/>
  <c r="BV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V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V92" i="1"/>
  <c r="BP92" i="1"/>
  <c r="BO92" i="1"/>
  <c r="BN92" i="1"/>
  <c r="BM92" i="1"/>
  <c r="BL92" i="1"/>
  <c r="BJ92" i="1"/>
  <c r="BI92" i="1"/>
  <c r="BH92" i="1"/>
  <c r="BG92" i="1"/>
  <c r="BF92" i="1"/>
  <c r="BD92" i="1"/>
  <c r="BC92" i="1"/>
  <c r="BV91" i="1"/>
  <c r="BP91" i="1"/>
  <c r="BO91" i="1"/>
  <c r="BN91" i="1"/>
  <c r="BM91" i="1"/>
  <c r="BL91" i="1"/>
  <c r="BJ91" i="1"/>
  <c r="BI91" i="1"/>
  <c r="BH91" i="1"/>
  <c r="BG91" i="1"/>
  <c r="BF91" i="1"/>
  <c r="BD91" i="1"/>
  <c r="BC91" i="1"/>
  <c r="BV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V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V88" i="1"/>
  <c r="BP88" i="1"/>
  <c r="BO88" i="1"/>
  <c r="BN88" i="1"/>
  <c r="BM88" i="1"/>
  <c r="BL88" i="1"/>
  <c r="BJ88" i="1"/>
  <c r="BI88" i="1"/>
  <c r="BH88" i="1"/>
  <c r="BG88" i="1"/>
  <c r="BF88" i="1"/>
  <c r="BD88" i="1"/>
  <c r="BC88" i="1"/>
  <c r="BV87" i="1"/>
  <c r="BP87" i="1"/>
  <c r="BO87" i="1"/>
  <c r="BN87" i="1"/>
  <c r="BM87" i="1"/>
  <c r="BL87" i="1"/>
  <c r="BJ87" i="1"/>
  <c r="BI87" i="1"/>
  <c r="BH87" i="1"/>
  <c r="BG87" i="1"/>
  <c r="BF87" i="1"/>
  <c r="BD87" i="1"/>
  <c r="BC87" i="1"/>
  <c r="BV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V85" i="1"/>
  <c r="BP85" i="1"/>
  <c r="BJ85" i="1"/>
  <c r="BV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V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V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V81" i="1"/>
  <c r="BP81" i="1"/>
  <c r="BJ81" i="1"/>
  <c r="BV80" i="1"/>
  <c r="BP80" i="1"/>
  <c r="BJ80" i="1"/>
  <c r="BV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V78" i="1"/>
  <c r="BP78" i="1"/>
  <c r="BL78" i="1"/>
  <c r="BJ78" i="1"/>
  <c r="BC78" i="1"/>
  <c r="BV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V76" i="1"/>
  <c r="BP76" i="1"/>
  <c r="BN76" i="1"/>
  <c r="BM76" i="1"/>
  <c r="BL76" i="1"/>
  <c r="BK76" i="1"/>
  <c r="BJ76" i="1"/>
  <c r="BH76" i="1"/>
  <c r="BG76" i="1"/>
  <c r="BF76" i="1"/>
  <c r="BE76" i="1"/>
  <c r="BD76" i="1"/>
  <c r="BC76" i="1"/>
  <c r="BB76" i="1"/>
  <c r="BV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V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V73" i="1"/>
  <c r="BP73" i="1"/>
  <c r="BJ73" i="1"/>
  <c r="BV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V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V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V69" i="1"/>
  <c r="BP69" i="1"/>
  <c r="BO69" i="1"/>
  <c r="BJ69" i="1"/>
  <c r="BI69" i="1"/>
  <c r="BV68" i="1"/>
  <c r="BP68" i="1"/>
  <c r="BJ68" i="1"/>
  <c r="BV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V66" i="1"/>
  <c r="BP66" i="1"/>
  <c r="BJ66" i="1"/>
  <c r="BV65" i="1"/>
  <c r="BP65" i="1"/>
  <c r="BN65" i="1"/>
  <c r="BJ65" i="1"/>
  <c r="BH65" i="1"/>
  <c r="BV64" i="1"/>
  <c r="BV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V61" i="1"/>
  <c r="BP61" i="1"/>
  <c r="BV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V59" i="1"/>
  <c r="BP59" i="1"/>
  <c r="BO59" i="1"/>
  <c r="BN59" i="1"/>
  <c r="BM59" i="1"/>
  <c r="BL59" i="1"/>
  <c r="BJ59" i="1"/>
  <c r="BI59" i="1"/>
  <c r="BH59" i="1"/>
  <c r="BG59" i="1"/>
  <c r="BF59" i="1"/>
  <c r="BD59" i="1"/>
  <c r="BC59" i="1"/>
  <c r="BV58" i="1"/>
  <c r="BP58" i="1"/>
  <c r="BC58" i="1"/>
  <c r="BV57" i="1"/>
  <c r="BV56" i="1"/>
  <c r="BP56" i="1"/>
  <c r="BN56" i="1"/>
  <c r="BL56" i="1"/>
  <c r="BJ56" i="1"/>
  <c r="BH56" i="1"/>
  <c r="BF56" i="1"/>
  <c r="BC56" i="1"/>
  <c r="BV55" i="1"/>
  <c r="BP55" i="1"/>
  <c r="BO55" i="1"/>
  <c r="BN55" i="1"/>
  <c r="BM55" i="1"/>
  <c r="BJ55" i="1"/>
  <c r="BI55" i="1"/>
  <c r="BH55" i="1"/>
  <c r="BG55" i="1"/>
  <c r="BD55" i="1"/>
  <c r="BV54" i="1"/>
  <c r="BP54" i="1"/>
  <c r="BO54" i="1"/>
  <c r="BN54" i="1"/>
  <c r="BM54" i="1"/>
  <c r="BL54" i="1"/>
  <c r="BJ54" i="1"/>
  <c r="BI54" i="1"/>
  <c r="BH54" i="1"/>
  <c r="BG54" i="1"/>
  <c r="BF54" i="1"/>
  <c r="BD54" i="1"/>
  <c r="BC54" i="1"/>
  <c r="BV53" i="1"/>
  <c r="BP53" i="1"/>
  <c r="BM53" i="1"/>
  <c r="BL53" i="1"/>
  <c r="BJ53" i="1"/>
  <c r="BG53" i="1"/>
  <c r="BF53" i="1"/>
  <c r="BD53" i="1"/>
  <c r="BC53" i="1"/>
  <c r="BV52" i="1"/>
  <c r="BV51" i="1"/>
  <c r="BP51" i="1"/>
  <c r="BO51" i="1"/>
  <c r="BN51" i="1"/>
  <c r="BJ51" i="1"/>
  <c r="BI51" i="1"/>
  <c r="BH51" i="1"/>
  <c r="BV50" i="1"/>
  <c r="BP50" i="1"/>
  <c r="BO50" i="1"/>
  <c r="BN50" i="1"/>
  <c r="BM50" i="1"/>
  <c r="BL50" i="1"/>
  <c r="BJ50" i="1"/>
  <c r="BI50" i="1"/>
  <c r="BH50" i="1"/>
  <c r="BG50" i="1"/>
  <c r="BF50" i="1"/>
  <c r="BD50" i="1"/>
  <c r="BC50" i="1"/>
  <c r="BV49" i="1"/>
  <c r="BP49" i="1"/>
  <c r="BL49" i="1"/>
  <c r="BJ49" i="1"/>
  <c r="BF49" i="1"/>
  <c r="BC49" i="1"/>
  <c r="BV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V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V46" i="1"/>
  <c r="BP46" i="1"/>
  <c r="BO46" i="1"/>
  <c r="BJ46" i="1"/>
  <c r="BI46" i="1"/>
  <c r="BV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V44" i="1"/>
  <c r="BP44" i="1"/>
  <c r="BJ44" i="1"/>
  <c r="BV43" i="1"/>
  <c r="BP43" i="1"/>
  <c r="BJ43" i="1"/>
  <c r="BV42" i="1"/>
  <c r="BP42" i="1"/>
  <c r="BO42" i="1"/>
  <c r="BN42" i="1"/>
  <c r="BJ42" i="1"/>
  <c r="BI42" i="1"/>
  <c r="BH42" i="1"/>
  <c r="BV41" i="1"/>
  <c r="BP41" i="1"/>
  <c r="BN41" i="1"/>
  <c r="BM41" i="1"/>
  <c r="BL41" i="1"/>
  <c r="BJ41" i="1"/>
  <c r="BH41" i="1"/>
  <c r="BG41" i="1"/>
  <c r="BF41" i="1"/>
  <c r="BD41" i="1"/>
  <c r="BC41" i="1"/>
  <c r="BV40" i="1"/>
  <c r="BP40" i="1"/>
  <c r="BN40" i="1"/>
  <c r="BM40" i="1"/>
  <c r="BL40" i="1"/>
  <c r="BK40" i="1"/>
  <c r="BJ40" i="1"/>
  <c r="BH40" i="1"/>
  <c r="BG40" i="1"/>
  <c r="BF40" i="1"/>
  <c r="BE40" i="1"/>
  <c r="BD40" i="1"/>
  <c r="BC40" i="1"/>
  <c r="BB40" i="1"/>
  <c r="BV39" i="1"/>
  <c r="BP39" i="1"/>
  <c r="BO39" i="1"/>
  <c r="BN39" i="1"/>
  <c r="BM39" i="1"/>
  <c r="BL39" i="1"/>
  <c r="BJ39" i="1"/>
  <c r="BI39" i="1"/>
  <c r="BH39" i="1"/>
  <c r="BG39" i="1"/>
  <c r="BF39" i="1"/>
  <c r="BD39" i="1"/>
  <c r="BC39" i="1"/>
  <c r="BV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V37" i="1"/>
  <c r="BP37" i="1"/>
  <c r="BO37" i="1"/>
  <c r="BN37" i="1"/>
  <c r="BJ37" i="1"/>
  <c r="BI37" i="1"/>
  <c r="BH37" i="1"/>
  <c r="BV36" i="1"/>
  <c r="BP36" i="1"/>
  <c r="BO36" i="1"/>
  <c r="BN36" i="1"/>
  <c r="BM36" i="1"/>
  <c r="BL36" i="1"/>
  <c r="BJ36" i="1"/>
  <c r="BI36" i="1"/>
  <c r="BH36" i="1"/>
  <c r="BG36" i="1"/>
  <c r="BF36" i="1"/>
  <c r="BD36" i="1"/>
  <c r="BC36" i="1"/>
  <c r="BV35" i="1"/>
  <c r="BP35" i="1"/>
  <c r="BO35" i="1"/>
  <c r="BM35" i="1"/>
  <c r="BJ35" i="1"/>
  <c r="BI35" i="1"/>
  <c r="BG35" i="1"/>
  <c r="BD35" i="1"/>
  <c r="BV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V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V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V31" i="1"/>
  <c r="BP31" i="1"/>
  <c r="BN31" i="1"/>
  <c r="BM31" i="1"/>
  <c r="BL31" i="1"/>
  <c r="BK31" i="1"/>
  <c r="BJ31" i="1"/>
  <c r="BH31" i="1"/>
  <c r="BG31" i="1"/>
  <c r="BF31" i="1"/>
  <c r="BE31" i="1"/>
  <c r="BD31" i="1"/>
  <c r="BC31" i="1"/>
  <c r="BB31" i="1"/>
  <c r="BV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V29" i="1"/>
  <c r="BP29" i="1"/>
  <c r="BO29" i="1"/>
  <c r="BJ29" i="1"/>
  <c r="BI29" i="1"/>
  <c r="BV28" i="1"/>
  <c r="BP28" i="1"/>
  <c r="BO28" i="1"/>
  <c r="BN28" i="1"/>
  <c r="BM28" i="1"/>
  <c r="BL28" i="1"/>
  <c r="BJ28" i="1"/>
  <c r="BI28" i="1"/>
  <c r="BH28" i="1"/>
  <c r="BG28" i="1"/>
  <c r="BF28" i="1"/>
  <c r="BD28" i="1"/>
  <c r="BC28" i="1"/>
  <c r="BV27" i="1"/>
  <c r="BP27" i="1"/>
  <c r="BJ27" i="1"/>
  <c r="BV26" i="1"/>
  <c r="BP26" i="1"/>
  <c r="BJ26" i="1"/>
  <c r="BV25" i="1"/>
  <c r="BP25" i="1"/>
  <c r="BO25" i="1"/>
  <c r="BN25" i="1"/>
  <c r="BM25" i="1"/>
  <c r="BK25" i="1"/>
  <c r="BJ25" i="1"/>
  <c r="BI25" i="1"/>
  <c r="BH25" i="1"/>
  <c r="BG25" i="1"/>
  <c r="BE25" i="1"/>
  <c r="BD25" i="1"/>
  <c r="BB25" i="1"/>
  <c r="BV24" i="1"/>
  <c r="BP24" i="1"/>
  <c r="BN24" i="1"/>
  <c r="BM24" i="1"/>
  <c r="BL24" i="1"/>
  <c r="BK24" i="1"/>
  <c r="BJ24" i="1"/>
  <c r="BH24" i="1"/>
  <c r="BG24" i="1"/>
  <c r="BF24" i="1"/>
  <c r="BE24" i="1"/>
  <c r="BD24" i="1"/>
  <c r="BC24" i="1"/>
  <c r="BB24" i="1"/>
  <c r="BV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V22" i="1"/>
  <c r="BP22" i="1"/>
  <c r="BJ22" i="1"/>
  <c r="BV21" i="1"/>
  <c r="BP21" i="1"/>
  <c r="BJ21" i="1"/>
  <c r="BV20" i="1"/>
  <c r="BP20" i="1"/>
  <c r="BO20" i="1"/>
  <c r="BN20" i="1"/>
  <c r="BM20" i="1"/>
  <c r="BL20" i="1"/>
  <c r="BJ20" i="1"/>
  <c r="BI20" i="1"/>
  <c r="BH20" i="1"/>
  <c r="BG20" i="1"/>
  <c r="BF20" i="1"/>
  <c r="BD20" i="1"/>
  <c r="BC20" i="1"/>
  <c r="BV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V18" i="1"/>
  <c r="BP18" i="1"/>
  <c r="BK18" i="1"/>
  <c r="BJ18" i="1"/>
  <c r="BE18" i="1"/>
  <c r="BB18" i="1"/>
  <c r="BV17" i="1"/>
  <c r="BP17" i="1"/>
  <c r="BL17" i="1"/>
  <c r="BJ17" i="1"/>
  <c r="BF17" i="1"/>
  <c r="BC17" i="1"/>
  <c r="BV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V15" i="1"/>
  <c r="BP15" i="1"/>
  <c r="BO15" i="1"/>
  <c r="BN15" i="1"/>
  <c r="BV14" i="1"/>
  <c r="BP14" i="1"/>
  <c r="BN14" i="1"/>
  <c r="BM14" i="1"/>
  <c r="BL14" i="1"/>
  <c r="BK14" i="1"/>
  <c r="BJ14" i="1"/>
  <c r="BH14" i="1"/>
  <c r="BG14" i="1"/>
  <c r="BF14" i="1"/>
  <c r="BE14" i="1"/>
  <c r="BD14" i="1"/>
  <c r="BC14" i="1"/>
  <c r="BB14" i="1"/>
  <c r="BV13" i="1"/>
  <c r="BP13" i="1"/>
  <c r="BJ13" i="1"/>
  <c r="BV12" i="1"/>
  <c r="BP12" i="1"/>
  <c r="BO12" i="1"/>
  <c r="BN12" i="1"/>
  <c r="BM12" i="1"/>
  <c r="BJ12" i="1"/>
  <c r="BI12" i="1"/>
  <c r="BH12" i="1"/>
  <c r="BG12" i="1"/>
  <c r="BD12" i="1"/>
  <c r="BV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V10" i="1"/>
  <c r="BP10" i="1"/>
  <c r="BO10" i="1"/>
  <c r="BN10" i="1"/>
  <c r="BM10" i="1"/>
  <c r="BL10" i="1"/>
  <c r="BJ10" i="1"/>
  <c r="BI10" i="1"/>
  <c r="BH10" i="1"/>
  <c r="BG10" i="1"/>
  <c r="BF10" i="1"/>
  <c r="BD10" i="1"/>
  <c r="BC10" i="1"/>
  <c r="BV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V8" i="1"/>
  <c r="BP8" i="1"/>
  <c r="BM8" i="1"/>
  <c r="BL8" i="1"/>
  <c r="BK8" i="1"/>
  <c r="BJ8" i="1"/>
  <c r="BG8" i="1"/>
  <c r="BF8" i="1"/>
  <c r="BE8" i="1"/>
  <c r="BD8" i="1"/>
  <c r="BC8" i="1"/>
  <c r="BB8" i="1"/>
  <c r="BV7" i="1"/>
  <c r="BP7" i="1"/>
  <c r="BJ7" i="1"/>
  <c r="BV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V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V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V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V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</calcChain>
</file>

<file path=xl/sharedStrings.xml><?xml version="1.0" encoding="utf-8"?>
<sst xmlns="http://schemas.openxmlformats.org/spreadsheetml/2006/main" count="872" uniqueCount="618">
  <si>
    <t>serial</t>
  </si>
  <si>
    <t>sex</t>
  </si>
  <si>
    <t>bw</t>
  </si>
  <si>
    <t>ht</t>
  </si>
  <si>
    <t>bmi</t>
  </si>
  <si>
    <t>site</t>
  </si>
  <si>
    <t>site_oth_det</t>
  </si>
  <si>
    <t>age_dx</t>
  </si>
  <si>
    <t>date_dx</t>
  </si>
  <si>
    <t>comor</t>
  </si>
  <si>
    <t>comor_det</t>
  </si>
  <si>
    <t>afp</t>
  </si>
  <si>
    <t>afp_val</t>
  </si>
  <si>
    <t>bhcg</t>
  </si>
  <si>
    <t>bhcg_val</t>
  </si>
  <si>
    <t xml:space="preserve">malig </t>
  </si>
  <si>
    <t>metas</t>
  </si>
  <si>
    <t>met_site_1</t>
  </si>
  <si>
    <t>met_site_2</t>
  </si>
  <si>
    <t>biopsy</t>
  </si>
  <si>
    <t>date_bx</t>
  </si>
  <si>
    <t>histo</t>
  </si>
  <si>
    <t>histo_2</t>
  </si>
  <si>
    <t>immat_gr</t>
  </si>
  <si>
    <t>staging</t>
  </si>
  <si>
    <t>cmt_0</t>
  </si>
  <si>
    <t>cmt</t>
  </si>
  <si>
    <t>def_sx</t>
  </si>
  <si>
    <t>def_sx_oth</t>
  </si>
  <si>
    <t>date_sx</t>
  </si>
  <si>
    <t>adm</t>
  </si>
  <si>
    <t>disc</t>
  </si>
  <si>
    <t>los</t>
  </si>
  <si>
    <t>com</t>
  </si>
  <si>
    <t>type_com</t>
  </si>
  <si>
    <t>com_other</t>
  </si>
  <si>
    <t>event</t>
  </si>
  <si>
    <t xml:space="preserve">time recur </t>
  </si>
  <si>
    <t>rfs_inter</t>
  </si>
  <si>
    <t>os</t>
  </si>
  <si>
    <t>date death</t>
  </si>
  <si>
    <t>cause death</t>
  </si>
  <si>
    <t>cause other</t>
  </si>
  <si>
    <t>fu</t>
  </si>
  <si>
    <t>last_fu</t>
  </si>
  <si>
    <t>os_inter</t>
  </si>
  <si>
    <t>death_inter</t>
  </si>
  <si>
    <t>pre</t>
  </si>
  <si>
    <t>post_1w</t>
  </si>
  <si>
    <t>post_1_3m</t>
  </si>
  <si>
    <t>post_3_6m</t>
  </si>
  <si>
    <t>post_6_12m</t>
  </si>
  <si>
    <t>post_1y</t>
  </si>
  <si>
    <t>w1_reduction</t>
  </si>
  <si>
    <t>m1_reduction</t>
  </si>
  <si>
    <t>m3_reduction</t>
  </si>
  <si>
    <t>w1_fraction</t>
  </si>
  <si>
    <t>m1_fraction</t>
  </si>
  <si>
    <t>m3_fraction</t>
  </si>
  <si>
    <t>m6_fraction</t>
  </si>
  <si>
    <t>m12_fraction</t>
  </si>
  <si>
    <t>log_pre</t>
  </si>
  <si>
    <t>log_post_1w</t>
  </si>
  <si>
    <t>log_post_1_3m</t>
  </si>
  <si>
    <t>log_post_3_6m</t>
  </si>
  <si>
    <t>log_post_6_12m</t>
  </si>
  <si>
    <t>log_post_1y</t>
  </si>
  <si>
    <t>pre_by_initial</t>
  </si>
  <si>
    <t>wbc</t>
  </si>
  <si>
    <t>n</t>
  </si>
  <si>
    <t>l</t>
  </si>
  <si>
    <t>hb</t>
  </si>
  <si>
    <t>hct</t>
  </si>
  <si>
    <t>n_by_L</t>
  </si>
  <si>
    <t>30/4/2009</t>
  </si>
  <si>
    <t>Lung</t>
  </si>
  <si>
    <t>21/4/2009</t>
  </si>
  <si>
    <t>4/3/2010</t>
  </si>
  <si>
    <t>2/3/2010</t>
  </si>
  <si>
    <t>9/3/2010</t>
  </si>
  <si>
    <t>4/4/2024</t>
  </si>
  <si>
    <t>28/10/2010</t>
  </si>
  <si>
    <t>27/10/2010</t>
  </si>
  <si>
    <t>16/11/2010</t>
  </si>
  <si>
    <t>28/10/2021</t>
  </si>
  <si>
    <t>27/7/2012</t>
  </si>
  <si>
    <t>Liver</t>
  </si>
  <si>
    <t>21/2/2013</t>
  </si>
  <si>
    <t>19/2/2013</t>
  </si>
  <si>
    <t>27/2/2013</t>
  </si>
  <si>
    <t>23/2/2023</t>
  </si>
  <si>
    <t>17/10/2012</t>
  </si>
  <si>
    <t>12/10/2012</t>
  </si>
  <si>
    <t>28/3/2013</t>
  </si>
  <si>
    <t>26/3/2013</t>
  </si>
  <si>
    <t>1/5/2013</t>
  </si>
  <si>
    <t>other</t>
  </si>
  <si>
    <t>urine leakage</t>
  </si>
  <si>
    <t>14/11/2022</t>
  </si>
  <si>
    <t>24/11/2011</t>
  </si>
  <si>
    <t>17/11/2011</t>
  </si>
  <si>
    <t>29/11/2011</t>
  </si>
  <si>
    <t>1/5/2014</t>
  </si>
  <si>
    <t>11/10/2018</t>
  </si>
  <si>
    <t>1/3/2013</t>
  </si>
  <si>
    <t>28/2/2013</t>
  </si>
  <si>
    <t>27/6/2013</t>
  </si>
  <si>
    <t>bowel ischemia</t>
  </si>
  <si>
    <t>19/5/2024</t>
  </si>
  <si>
    <t>15/7/2016</t>
  </si>
  <si>
    <t>12/7/2016</t>
  </si>
  <si>
    <t>22/7/2016</t>
  </si>
  <si>
    <t>7/9/2016</t>
  </si>
  <si>
    <t>27/9/2019</t>
  </si>
  <si>
    <t>20/9/2019</t>
  </si>
  <si>
    <t>1/10/2019</t>
  </si>
  <si>
    <t>28/12/2023</t>
  </si>
  <si>
    <t>16/7/2015</t>
  </si>
  <si>
    <t>29/7/2015</t>
  </si>
  <si>
    <t>9/10/2020</t>
  </si>
  <si>
    <t>22/11/2023</t>
  </si>
  <si>
    <t>21/3/2008</t>
  </si>
  <si>
    <t>13/3/2008</t>
  </si>
  <si>
    <t>1/4/2008</t>
  </si>
  <si>
    <t>2/2/2017</t>
  </si>
  <si>
    <t>25/5/2012</t>
  </si>
  <si>
    <t>15/5/2012</t>
  </si>
  <si>
    <t>31/5/2012</t>
  </si>
  <si>
    <t>5/10/2023</t>
  </si>
  <si>
    <t>20/6/2016</t>
  </si>
  <si>
    <t>14/6/2016</t>
  </si>
  <si>
    <t>4/7/2016</t>
  </si>
  <si>
    <t>30/6/2021</t>
  </si>
  <si>
    <t>8/12/2009</t>
  </si>
  <si>
    <t>4/12/2009</t>
  </si>
  <si>
    <t>26/11/2009</t>
  </si>
  <si>
    <t>17/12/2009</t>
  </si>
  <si>
    <t>23/4/2010</t>
  </si>
  <si>
    <t>18/12/2006</t>
  </si>
  <si>
    <t>29/12/2006</t>
  </si>
  <si>
    <t>26/12/2006</t>
  </si>
  <si>
    <t>2/1/2007</t>
  </si>
  <si>
    <t>22/5/2014</t>
  </si>
  <si>
    <t>7/1/2010</t>
  </si>
  <si>
    <t>6/1/2010</t>
  </si>
  <si>
    <t>2/2/2010</t>
  </si>
  <si>
    <t>23/9/2021</t>
  </si>
  <si>
    <t>6/3/2019</t>
  </si>
  <si>
    <t>26/11/2018</t>
  </si>
  <si>
    <t>7/3/2019</t>
  </si>
  <si>
    <t>15/3/2019</t>
  </si>
  <si>
    <t>27/6/2019</t>
  </si>
  <si>
    <t>7/12/2018</t>
  </si>
  <si>
    <t>4/12/2018</t>
  </si>
  <si>
    <t>25/1/2019</t>
  </si>
  <si>
    <t>29/10/2020</t>
  </si>
  <si>
    <t>5/2/2021</t>
  </si>
  <si>
    <t>4/2/2021</t>
  </si>
  <si>
    <t>12/2/2021</t>
  </si>
  <si>
    <t>7/12/2023</t>
  </si>
  <si>
    <t>28/1/2005</t>
  </si>
  <si>
    <t>18/1/2005</t>
  </si>
  <si>
    <t>7/2/2005</t>
  </si>
  <si>
    <t>30/5/2007</t>
  </si>
  <si>
    <t>31/7/2008</t>
  </si>
  <si>
    <t>8/8/2005</t>
  </si>
  <si>
    <t>5/8/2005</t>
  </si>
  <si>
    <t>26/7/2005</t>
  </si>
  <si>
    <t>10/8/2005</t>
  </si>
  <si>
    <t>7/2/2006</t>
  </si>
  <si>
    <t>9/2/2006</t>
  </si>
  <si>
    <t>30/1/2006</t>
  </si>
  <si>
    <t>16/2/2006</t>
  </si>
  <si>
    <t>15/1/2008</t>
  </si>
  <si>
    <t>4/5/2007</t>
  </si>
  <si>
    <t>3/5/2007</t>
  </si>
  <si>
    <t>18/5/2007</t>
  </si>
  <si>
    <t>8/5/2008</t>
  </si>
  <si>
    <t>25/4/2019</t>
  </si>
  <si>
    <t>12/10/2007</t>
  </si>
  <si>
    <t>14/3/2008</t>
  </si>
  <si>
    <t>24/3/2008</t>
  </si>
  <si>
    <t>3/4/2009</t>
  </si>
  <si>
    <t>4/5/2009</t>
  </si>
  <si>
    <t>30/11/2007</t>
  </si>
  <si>
    <t>17/12/2007</t>
  </si>
  <si>
    <t>8/1/2013</t>
  </si>
  <si>
    <t>28/2/2008</t>
  </si>
  <si>
    <t>27/2/2008</t>
  </si>
  <si>
    <t>4/3/2008</t>
  </si>
  <si>
    <t>renal failure</t>
  </si>
  <si>
    <t>acute renal faailure</t>
  </si>
  <si>
    <t>11/6/2009</t>
  </si>
  <si>
    <t>down syndrome</t>
  </si>
  <si>
    <t>10/6/2009</t>
  </si>
  <si>
    <t>20/6/2009</t>
  </si>
  <si>
    <t>16/7/2009</t>
  </si>
  <si>
    <t>13/7/2009</t>
  </si>
  <si>
    <t>30/7/2009</t>
  </si>
  <si>
    <t>19/7/2021</t>
  </si>
  <si>
    <t>21/1/2010</t>
  </si>
  <si>
    <t>25/11/2009</t>
  </si>
  <si>
    <t>19/1/2010</t>
  </si>
  <si>
    <t>5/2/2010</t>
  </si>
  <si>
    <t>short bowel syndrome</t>
  </si>
  <si>
    <t>14/3/2022</t>
  </si>
  <si>
    <t>sepsis</t>
  </si>
  <si>
    <t>20/12/2021</t>
  </si>
  <si>
    <t>vaginal tumor</t>
  </si>
  <si>
    <t>7/5/2009</t>
  </si>
  <si>
    <t>28/1/2010</t>
  </si>
  <si>
    <t>26/1/2010</t>
  </si>
  <si>
    <t>25/2/2010</t>
  </si>
  <si>
    <t>21/10/2010</t>
  </si>
  <si>
    <t>21/5/2012</t>
  </si>
  <si>
    <t>uncontrol disease</t>
  </si>
  <si>
    <t>28/5/2012</t>
  </si>
  <si>
    <t>14/5/2010</t>
  </si>
  <si>
    <t>Lung Bone</t>
  </si>
  <si>
    <t>11/5/2010</t>
  </si>
  <si>
    <t>29/5/2010</t>
  </si>
  <si>
    <t>neurogenic bladder</t>
  </si>
  <si>
    <t>8/11/2010</t>
  </si>
  <si>
    <t>24/6/2010</t>
  </si>
  <si>
    <t>16/6/2010</t>
  </si>
  <si>
    <t>2/7/2010</t>
  </si>
  <si>
    <t>12/10/2023</t>
  </si>
  <si>
    <t>23/6/2010</t>
  </si>
  <si>
    <t>down syndrome, hypothyroid</t>
  </si>
  <si>
    <t>30/6/2010</t>
  </si>
  <si>
    <t>15/7/2010</t>
  </si>
  <si>
    <t>bleeding</t>
  </si>
  <si>
    <t>16/11/2017</t>
  </si>
  <si>
    <t>3/2/2010</t>
  </si>
  <si>
    <t>Bone</t>
  </si>
  <si>
    <t>9/12/2010</t>
  </si>
  <si>
    <t>11/2/2011</t>
  </si>
  <si>
    <t>9/2/2011</t>
  </si>
  <si>
    <t>24/2/2011</t>
  </si>
  <si>
    <t>29/8/2012</t>
  </si>
  <si>
    <t>16/12/2010</t>
  </si>
  <si>
    <t>15/12/2010</t>
  </si>
  <si>
    <t>26/12/2010</t>
  </si>
  <si>
    <t>22/4/2016</t>
  </si>
  <si>
    <t>29/4/2011</t>
  </si>
  <si>
    <t>21/4/2011</t>
  </si>
  <si>
    <t>5/5/2011</t>
  </si>
  <si>
    <t>13/11/2014</t>
  </si>
  <si>
    <t>1/7/2011</t>
  </si>
  <si>
    <t>30/6/2011</t>
  </si>
  <si>
    <t>28/6/2011</t>
  </si>
  <si>
    <t>5/7/2011</t>
  </si>
  <si>
    <t>13/6/2013</t>
  </si>
  <si>
    <t>26/7/2012</t>
  </si>
  <si>
    <t>13/8/2012</t>
  </si>
  <si>
    <t>flap necrosis, incontinent</t>
  </si>
  <si>
    <t>13/3/2024</t>
  </si>
  <si>
    <t>14/6/2013</t>
  </si>
  <si>
    <t>9/6/2013</t>
  </si>
  <si>
    <t>18/6/2013</t>
  </si>
  <si>
    <t>18/6/2023</t>
  </si>
  <si>
    <t>6/2/2014</t>
  </si>
  <si>
    <t>27/1/2014</t>
  </si>
  <si>
    <t>13/2/2014</t>
  </si>
  <si>
    <t>6/10/2015</t>
  </si>
  <si>
    <t>25/6/2014</t>
  </si>
  <si>
    <t>23/6/2014</t>
  </si>
  <si>
    <t>29/6/2014</t>
  </si>
  <si>
    <t>30/10/2014</t>
  </si>
  <si>
    <t>pelvic mass</t>
  </si>
  <si>
    <t>19/9/2014</t>
  </si>
  <si>
    <t>11/9/2014</t>
  </si>
  <si>
    <t>18/9/2014</t>
  </si>
  <si>
    <t>30/10/2023</t>
  </si>
  <si>
    <t>13/11/2015</t>
  </si>
  <si>
    <t>pneumonia, respiratory failure, sepsis, VSD</t>
  </si>
  <si>
    <t>11/11/2015</t>
  </si>
  <si>
    <t>29/10/2015</t>
  </si>
  <si>
    <t>21/12/2015</t>
  </si>
  <si>
    <t>acute renal faailure other</t>
  </si>
  <si>
    <t>27/1/2017</t>
  </si>
  <si>
    <t>25/4/2023</t>
  </si>
  <si>
    <t>10/4/2017</t>
  </si>
  <si>
    <t>7/4/2017</t>
  </si>
  <si>
    <t>8/6/2017</t>
  </si>
  <si>
    <t>7/6/2017</t>
  </si>
  <si>
    <t>27/6/2017</t>
  </si>
  <si>
    <t>27/3/2024</t>
  </si>
  <si>
    <t>10/10/2013</t>
  </si>
  <si>
    <t>19/12/2017</t>
  </si>
  <si>
    <t>mediastinal tumor</t>
  </si>
  <si>
    <t>8/7/2016</t>
  </si>
  <si>
    <t>Lung Liver</t>
  </si>
  <si>
    <t>Tumor removal</t>
  </si>
  <si>
    <t>16/2/2017</t>
  </si>
  <si>
    <t>15/2/2017</t>
  </si>
  <si>
    <t>24/2/2017</t>
  </si>
  <si>
    <t>8/3/2018</t>
  </si>
  <si>
    <t>10/10/2007</t>
  </si>
  <si>
    <t>8/9/2008</t>
  </si>
  <si>
    <t>30/9/2005</t>
  </si>
  <si>
    <t>27/9/2005</t>
  </si>
  <si>
    <t>5/10/2005</t>
  </si>
  <si>
    <t>20/10/2005</t>
  </si>
  <si>
    <t>11/3/2002</t>
  </si>
  <si>
    <t>14/3/2002</t>
  </si>
  <si>
    <t>NaN</t>
  </si>
  <si>
    <t>3/8/2023</t>
  </si>
  <si>
    <t>9/9/2004</t>
  </si>
  <si>
    <t>7/9/2004</t>
  </si>
  <si>
    <t>15/9/2004</t>
  </si>
  <si>
    <t>3/10/2006</t>
  </si>
  <si>
    <t>25/5/2006</t>
  </si>
  <si>
    <t>23/5/2006</t>
  </si>
  <si>
    <t>9/6/2006</t>
  </si>
  <si>
    <t>16/10/2015</t>
  </si>
  <si>
    <t>24/10/2018</t>
  </si>
  <si>
    <t>28/7/2005</t>
  </si>
  <si>
    <t>Obesity</t>
  </si>
  <si>
    <t>Thoracotomy with tumor removal</t>
  </si>
  <si>
    <t>24/1/2006</t>
  </si>
  <si>
    <t>22/1/2006</t>
  </si>
  <si>
    <t>4/4/2006</t>
  </si>
  <si>
    <t>Massive pericardial effusion</t>
  </si>
  <si>
    <t>8/4/2006</t>
  </si>
  <si>
    <t>uncontrol disease other</t>
  </si>
  <si>
    <t>Infection</t>
  </si>
  <si>
    <t>17/10/2005</t>
  </si>
  <si>
    <t>16/10/2005</t>
  </si>
  <si>
    <t>18/10/2005</t>
  </si>
  <si>
    <t>28/4/2016</t>
  </si>
  <si>
    <t>21/4/2006</t>
  </si>
  <si>
    <t>25/8/2006</t>
  </si>
  <si>
    <t>21/8/2006</t>
  </si>
  <si>
    <t>23/9/2006</t>
  </si>
  <si>
    <t>27/11/2014</t>
  </si>
  <si>
    <t>17/4/2007</t>
  </si>
  <si>
    <t>2/4/2007</t>
  </si>
  <si>
    <t>2/5/2007</t>
  </si>
  <si>
    <t>13/11/2007</t>
  </si>
  <si>
    <t>19/2/2008</t>
  </si>
  <si>
    <t>24/2/2008</t>
  </si>
  <si>
    <t>15/7/2009</t>
  </si>
  <si>
    <t>25/3/2009</t>
  </si>
  <si>
    <t>16/3/2009</t>
  </si>
  <si>
    <t>13/3/2009</t>
  </si>
  <si>
    <t>14/4/2009</t>
  </si>
  <si>
    <t>19/4/2012</t>
  </si>
  <si>
    <t>28/4/2009</t>
  </si>
  <si>
    <t>10/3/2010</t>
  </si>
  <si>
    <t>19/2/2010</t>
  </si>
  <si>
    <t>20/8/2009</t>
  </si>
  <si>
    <t>22/6/2010</t>
  </si>
  <si>
    <t>7/7/2010</t>
  </si>
  <si>
    <t>27/10/2022</t>
  </si>
  <si>
    <t>24/12/2009</t>
  </si>
  <si>
    <t>23/12/2009</t>
  </si>
  <si>
    <t>28/12/2009</t>
  </si>
  <si>
    <t>12/6/2013</t>
  </si>
  <si>
    <t>18/1/2010</t>
  </si>
  <si>
    <t>16/1/2010</t>
  </si>
  <si>
    <t>27/1/2010</t>
  </si>
  <si>
    <t>13/12/2018</t>
  </si>
  <si>
    <t>24/4/2010</t>
  </si>
  <si>
    <t>Cervical tumor</t>
  </si>
  <si>
    <t>6/1/2011</t>
  </si>
  <si>
    <t>4/1/2011</t>
  </si>
  <si>
    <t>10/1/2011</t>
  </si>
  <si>
    <t>8/7/2014</t>
  </si>
  <si>
    <t>Tongue mass</t>
  </si>
  <si>
    <t>17/2/2011</t>
  </si>
  <si>
    <t>Common ventricle, pda</t>
  </si>
  <si>
    <t>Excision</t>
  </si>
  <si>
    <t>8/2/2011</t>
  </si>
  <si>
    <t>18/3/2011</t>
  </si>
  <si>
    <t>9/10/2019</t>
  </si>
  <si>
    <t>3/11/2011</t>
  </si>
  <si>
    <t>2/11/2011</t>
  </si>
  <si>
    <t>5/11/2011</t>
  </si>
  <si>
    <t>26/5/2011</t>
  </si>
  <si>
    <t>29/12/2011</t>
  </si>
  <si>
    <t>21/9/2012</t>
  </si>
  <si>
    <t>20/9/2012</t>
  </si>
  <si>
    <t>28/9/2012</t>
  </si>
  <si>
    <t>2/2/2014</t>
  </si>
  <si>
    <t>11/5/2012</t>
  </si>
  <si>
    <t>13/5/2012</t>
  </si>
  <si>
    <t>29/10/2021</t>
  </si>
  <si>
    <t>16/11/2012</t>
  </si>
  <si>
    <t>15/11/2012</t>
  </si>
  <si>
    <t>19/11/2012</t>
  </si>
  <si>
    <t>14/3/2024</t>
  </si>
  <si>
    <t>10/1/2014</t>
  </si>
  <si>
    <t>14/1/2014</t>
  </si>
  <si>
    <t>12/6/2023</t>
  </si>
  <si>
    <t>28/6/2023</t>
  </si>
  <si>
    <t>27/6/2023</t>
  </si>
  <si>
    <t>5/7/2023</t>
  </si>
  <si>
    <t>9/5/2024</t>
  </si>
  <si>
    <t>18/11/2014</t>
  </si>
  <si>
    <t>17/11/2014</t>
  </si>
  <si>
    <t>23/11/2014</t>
  </si>
  <si>
    <t>4/8/2022</t>
  </si>
  <si>
    <t>6/6/2015</t>
  </si>
  <si>
    <t>25/5/2015</t>
  </si>
  <si>
    <t>14/7/2015</t>
  </si>
  <si>
    <t>10/8/2015</t>
  </si>
  <si>
    <t>6/11/2015</t>
  </si>
  <si>
    <t>5/11/2015</t>
  </si>
  <si>
    <t>20/11/2015</t>
  </si>
  <si>
    <t>27/4/2023</t>
  </si>
  <si>
    <t>24/6/2016</t>
  </si>
  <si>
    <t>9/9/2016</t>
  </si>
  <si>
    <t>6/9/2016</t>
  </si>
  <si>
    <t>13/9/2016</t>
  </si>
  <si>
    <t>18/4/2024</t>
  </si>
  <si>
    <t>7/7/2016</t>
  </si>
  <si>
    <t>Tumor rupture</t>
  </si>
  <si>
    <t>4/11/2016</t>
  </si>
  <si>
    <t>3/11/2016</t>
  </si>
  <si>
    <t>12/11/2016</t>
  </si>
  <si>
    <t>Sepsis</t>
  </si>
  <si>
    <t>10/4/2018</t>
  </si>
  <si>
    <t>Liver other</t>
  </si>
  <si>
    <t>Pleura</t>
  </si>
  <si>
    <t>Median sternotomy with tumor removal</t>
  </si>
  <si>
    <t>27/3/2018</t>
  </si>
  <si>
    <t>5/9/2016</t>
  </si>
  <si>
    <t>14/9/2016</t>
  </si>
  <si>
    <t>12/9/2016</t>
  </si>
  <si>
    <t>18/9/2016</t>
  </si>
  <si>
    <t>29/9/2016</t>
  </si>
  <si>
    <t>15/9/2016</t>
  </si>
  <si>
    <t>7/10/2016</t>
  </si>
  <si>
    <t>10/11/2016</t>
  </si>
  <si>
    <t>14/6/2017</t>
  </si>
  <si>
    <t>24/11/2017</t>
  </si>
  <si>
    <t>1/12/2017</t>
  </si>
  <si>
    <t>22/11/2017</t>
  </si>
  <si>
    <t>9/12/2017</t>
  </si>
  <si>
    <t>28/9/2023</t>
  </si>
  <si>
    <t>Uterus tumor</t>
  </si>
  <si>
    <t>20/6/2018</t>
  </si>
  <si>
    <t>Vaginectomy</t>
  </si>
  <si>
    <t>23/11/2018</t>
  </si>
  <si>
    <t>21/11/2018</t>
  </si>
  <si>
    <t>3/12/2018</t>
  </si>
  <si>
    <t>11/4/2024</t>
  </si>
  <si>
    <t>23/3/2024</t>
  </si>
  <si>
    <t>25/3/2024</t>
  </si>
  <si>
    <t>24/4/2024</t>
  </si>
  <si>
    <t>26/8/2018</t>
  </si>
  <si>
    <t>28/12/2018</t>
  </si>
  <si>
    <t>26/12/2018</t>
  </si>
  <si>
    <t>4/1/2019</t>
  </si>
  <si>
    <t>25/1/2024</t>
  </si>
  <si>
    <t>27/9/2018</t>
  </si>
  <si>
    <t>25/9/2018</t>
  </si>
  <si>
    <t>30/9/2018</t>
  </si>
  <si>
    <t>16/11/2018</t>
  </si>
  <si>
    <t>14/11/2018</t>
  </si>
  <si>
    <t>12/11/2018</t>
  </si>
  <si>
    <t>12/12/2018</t>
  </si>
  <si>
    <t>Renal vein injury</t>
  </si>
  <si>
    <t>21/2/2020</t>
  </si>
  <si>
    <t>17/2/2020</t>
  </si>
  <si>
    <t>26/2/2020</t>
  </si>
  <si>
    <t>24/9/2020</t>
  </si>
  <si>
    <t>11/9/2020</t>
  </si>
  <si>
    <t>7/6/2021</t>
  </si>
  <si>
    <t>Bowel ischemia,short bowel syndrome</t>
  </si>
  <si>
    <t>8/2/2024</t>
  </si>
  <si>
    <t>18/11/2020</t>
  </si>
  <si>
    <t>15/3/2021</t>
  </si>
  <si>
    <t>11/3/2021</t>
  </si>
  <si>
    <t>23/3/2021</t>
  </si>
  <si>
    <t>22/2/2024</t>
  </si>
  <si>
    <t>29/9/2021</t>
  </si>
  <si>
    <t>8/10/2021</t>
  </si>
  <si>
    <t>19/1/2023</t>
  </si>
  <si>
    <t>18/1/2023</t>
  </si>
  <si>
    <t>29/1/2023</t>
  </si>
  <si>
    <t>16/5/2024</t>
  </si>
  <si>
    <t>21/10/2022</t>
  </si>
  <si>
    <t>7/10/2022</t>
  </si>
  <si>
    <t>2/11/2022</t>
  </si>
  <si>
    <t>28/11/2023</t>
  </si>
  <si>
    <t>19/10/2022</t>
  </si>
  <si>
    <t>10/11/2022</t>
  </si>
  <si>
    <t>15/3/2024</t>
  </si>
  <si>
    <t>26/12/2023</t>
  </si>
  <si>
    <t>1/8/2023</t>
  </si>
  <si>
    <t>24/12/2023</t>
  </si>
  <si>
    <t>11/1/2024</t>
  </si>
  <si>
    <t>18/1/2024</t>
  </si>
  <si>
    <t>4/9/2008</t>
  </si>
  <si>
    <t>2/9/2008</t>
  </si>
  <si>
    <t>18/9/2008</t>
  </si>
  <si>
    <t>17/7/2023</t>
  </si>
  <si>
    <t>28/8/2009</t>
  </si>
  <si>
    <t>26/8/2009</t>
  </si>
  <si>
    <t>31/8/2009</t>
  </si>
  <si>
    <t>9/9/2009</t>
  </si>
  <si>
    <t>15/10/2012</t>
  </si>
  <si>
    <t>31/10/2012</t>
  </si>
  <si>
    <t>25/3/2019</t>
  </si>
  <si>
    <t>25/9/2016</t>
  </si>
  <si>
    <t>1/10/2016</t>
  </si>
  <si>
    <t>6/11/2013</t>
  </si>
  <si>
    <t>1/11/2013</t>
  </si>
  <si>
    <t>10/11/2013</t>
  </si>
  <si>
    <t>28/2/2006</t>
  </si>
  <si>
    <t>26/2/2006</t>
  </si>
  <si>
    <t>3/3/2006</t>
  </si>
  <si>
    <t>15/6/2010</t>
  </si>
  <si>
    <t>19/7/2012</t>
  </si>
  <si>
    <t>18/7/2012</t>
  </si>
  <si>
    <t>23/7/2012</t>
  </si>
  <si>
    <t>15/10/2013</t>
  </si>
  <si>
    <t>11/2/2020</t>
  </si>
  <si>
    <t>9/2/2020</t>
  </si>
  <si>
    <t>14/2/2020</t>
  </si>
  <si>
    <t>27/1/2024</t>
  </si>
  <si>
    <t>17/3/2008</t>
  </si>
  <si>
    <t>20/3/2008</t>
  </si>
  <si>
    <t>19/12/2019</t>
  </si>
  <si>
    <t>18/1/2008</t>
  </si>
  <si>
    <t>3/2/2008</t>
  </si>
  <si>
    <t>11/6/2020</t>
  </si>
  <si>
    <t>28/11/2018</t>
  </si>
  <si>
    <t>Ovarian cystectomy</t>
  </si>
  <si>
    <t>2/12/2018</t>
  </si>
  <si>
    <t>20/12/2018</t>
  </si>
  <si>
    <t>28/9/2009</t>
  </si>
  <si>
    <t>25/9/2009</t>
  </si>
  <si>
    <t>30/9/2009</t>
  </si>
  <si>
    <t>27/8/2021</t>
  </si>
  <si>
    <t>Unknown</t>
  </si>
  <si>
    <t>19/2/2020</t>
  </si>
  <si>
    <t>22/2/2020</t>
  </si>
  <si>
    <t>3/2/2021</t>
  </si>
  <si>
    <t>19/2/2024</t>
  </si>
  <si>
    <t>8/12/2010</t>
  </si>
  <si>
    <t>6/12/2010</t>
  </si>
  <si>
    <t>13/12/2010</t>
  </si>
  <si>
    <t>3/4/2017</t>
  </si>
  <si>
    <t>1/3/2011</t>
  </si>
  <si>
    <t>28/2/2011</t>
  </si>
  <si>
    <t>5/3/2011</t>
  </si>
  <si>
    <t>4/4/2011</t>
  </si>
  <si>
    <t>1/6/2011</t>
  </si>
  <si>
    <t>30/5/2011</t>
  </si>
  <si>
    <t>4/6/2011</t>
  </si>
  <si>
    <t>21/6/2011</t>
  </si>
  <si>
    <t>17/5/2012</t>
  </si>
  <si>
    <t>15/6/2012</t>
  </si>
  <si>
    <t>22/5/2012</t>
  </si>
  <si>
    <t>20/2/2024</t>
  </si>
  <si>
    <t>17/7/2012</t>
  </si>
  <si>
    <t>22/7/2012</t>
  </si>
  <si>
    <t>31/7/2012</t>
  </si>
  <si>
    <t>6/11/2012</t>
  </si>
  <si>
    <t>5/11/2012</t>
  </si>
  <si>
    <t>10/8/2012</t>
  </si>
  <si>
    <t>31/10/2018</t>
  </si>
  <si>
    <t>27/5/2013</t>
  </si>
  <si>
    <t>24/5/2013</t>
  </si>
  <si>
    <t>31/5/2013</t>
  </si>
  <si>
    <t>3/9/2020</t>
  </si>
  <si>
    <t>3/5/2013</t>
  </si>
  <si>
    <t>30/4/2013</t>
  </si>
  <si>
    <t>15/5/2013</t>
  </si>
  <si>
    <t>24/6/2014</t>
  </si>
  <si>
    <t>2/10/2013</t>
  </si>
  <si>
    <t>26/9/2013</t>
  </si>
  <si>
    <t>6/10/2013</t>
  </si>
  <si>
    <t>17/12/2018</t>
  </si>
  <si>
    <t>5/2/2014</t>
  </si>
  <si>
    <t>8/2/2014</t>
  </si>
  <si>
    <t>27/3/2014</t>
  </si>
  <si>
    <t>30/3/2014</t>
  </si>
  <si>
    <t>29/5/2024</t>
  </si>
  <si>
    <t>18/2/2015</t>
  </si>
  <si>
    <t>17/2/2015</t>
  </si>
  <si>
    <t>21/2/2015</t>
  </si>
  <si>
    <t>8/12/2015</t>
  </si>
  <si>
    <t>2/12/2016</t>
  </si>
  <si>
    <t>12/12/2016</t>
  </si>
  <si>
    <t>24/8/2017</t>
  </si>
  <si>
    <t>13/2/2019</t>
  </si>
  <si>
    <t>Lost fu ??? cmt ??????</t>
  </si>
  <si>
    <t>20/10/2017</t>
  </si>
  <si>
    <t>19/10/2017</t>
  </si>
  <si>
    <t>24/10/2017</t>
  </si>
  <si>
    <t>27/2/2020</t>
  </si>
  <si>
    <t>18/10/2019</t>
  </si>
  <si>
    <t>15/10/2019</t>
  </si>
  <si>
    <t>23/10/2019</t>
  </si>
  <si>
    <t>26/3/2024</t>
  </si>
  <si>
    <t>4/3/2020</t>
  </si>
  <si>
    <t>24/2/2020</t>
  </si>
  <si>
    <t>13/3/2020</t>
  </si>
  <si>
    <t>21/5/2024</t>
  </si>
  <si>
    <t>30/4/2020</t>
  </si>
  <si>
    <t>29/4/2020</t>
  </si>
  <si>
    <t>8/5/2020</t>
  </si>
  <si>
    <t>15/5/2024</t>
  </si>
  <si>
    <t>20/8/2021</t>
  </si>
  <si>
    <t>19/8/2021</t>
  </si>
  <si>
    <t>22/8/2021</t>
  </si>
  <si>
    <t>8/9/2021</t>
  </si>
  <si>
    <t>4/5/2020</t>
  </si>
  <si>
    <t>10/5/2020</t>
  </si>
  <si>
    <t>2/5/2024</t>
  </si>
  <si>
    <t>8/9/2022</t>
  </si>
  <si>
    <t>30/8/2022</t>
  </si>
  <si>
    <t>29/9/2022</t>
  </si>
  <si>
    <t>8/5/2024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</si>
</sst>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  <family val="2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49" fontId="1" fillId="0" borderId="0" xfId="0" applyNumberFormat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2" fontId="1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1" fontId="1" fillId="0" borderId="0" xfId="0" applyNumberFormat="1" applyFont="1" applyFill="1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" fontId="1" fillId="0" borderId="0" xfId="0" applyNumberFormat="1" applyFont="1" applyFill="1" applyBorder="1" applyAlignment="1">
      <alignment horizontal="right" vertical="top"/>
    </xf>
    <xf numFmtId="49" fontId="0" fillId="0" borderId="0" xfId="0" applyNumberFormat="1" applyAlignment="1">
      <alignment vertical="center"/>
    </xf>
    <xf numFmtId="49" fontId="1" fillId="0" borderId="0" xfId="0" applyNumberFormat="1" applyFont="1" applyFill="1" applyBorder="1" applyAlignment="1">
      <alignment horizontal="right" vertical="top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E705-6AF5-0A47-9723-DDD52AC129B7}">
  <sheetPr>
    <pageSetUpPr fitToPage="1"/>
  </sheetPr>
  <dimension ref="A1:BV138"/>
  <sheetViews>
    <sheetView tabSelected="1" zoomScale="171" zoomScaleNormal="17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8.33203125" defaultRowHeight="20" customHeight="1" x14ac:dyDescent="0.15"/>
  <cols>
    <col min="1" max="1" width="9.1640625" style="3" customWidth="1"/>
    <col min="2" max="2" width="6.5" style="3" customWidth="1"/>
    <col min="3" max="3" width="6" style="3" customWidth="1"/>
    <col min="4" max="4" width="6.83203125" style="3" customWidth="1"/>
    <col min="5" max="5" width="8.83203125" style="3" customWidth="1"/>
    <col min="6" max="6" width="7.5" style="3" customWidth="1"/>
    <col min="7" max="7" width="14.83203125" style="3" customWidth="1"/>
    <col min="8" max="8" width="7" style="3" customWidth="1"/>
    <col min="9" max="9" width="10" style="3" customWidth="1"/>
    <col min="10" max="11" width="11.33203125" style="3" customWidth="1"/>
    <col min="12" max="12" width="5.1640625" style="3" customWidth="1"/>
    <col min="13" max="13" width="8.83203125" style="3" customWidth="1"/>
    <col min="14" max="14" width="7" style="3" customWidth="1"/>
    <col min="15" max="15" width="7.5" style="3" customWidth="1"/>
    <col min="16" max="16" width="8" style="3" customWidth="1"/>
    <col min="17" max="17" width="8.1640625" style="3" customWidth="1"/>
    <col min="18" max="18" width="10.33203125" style="3" customWidth="1"/>
    <col min="19" max="19" width="10.5" style="3" customWidth="1"/>
    <col min="20" max="20" width="11.5" style="3" customWidth="1"/>
    <col min="21" max="21" width="10.6640625" style="3" customWidth="1"/>
    <col min="22" max="22" width="7.5" style="3" customWidth="1"/>
    <col min="23" max="23" width="7.6640625" style="3" customWidth="1"/>
    <col min="24" max="24" width="8.6640625" style="3" customWidth="1"/>
    <col min="25" max="26" width="8" style="3" customWidth="1"/>
    <col min="27" max="27" width="8.83203125" style="3" customWidth="1"/>
    <col min="28" max="28" width="11.1640625" style="3" customWidth="1"/>
    <col min="29" max="29" width="26.1640625" style="3" customWidth="1"/>
    <col min="30" max="32" width="10" style="3" customWidth="1"/>
    <col min="33" max="33" width="4.83203125" style="3" customWidth="1"/>
    <col min="34" max="34" width="11.83203125" style="3" customWidth="1"/>
    <col min="35" max="35" width="8.83203125" style="3" customWidth="1"/>
    <col min="36" max="36" width="22.1640625" style="3" customWidth="1"/>
    <col min="37" max="37" width="9.83203125" style="3" customWidth="1"/>
    <col min="38" max="38" width="10" style="3" customWidth="1"/>
    <col min="39" max="39" width="5.1640625" style="3" customWidth="1"/>
    <col min="40" max="40" width="6.1640625" style="3" customWidth="1"/>
    <col min="41" max="41" width="10" style="3" customWidth="1"/>
    <col min="42" max="42" width="19.83203125" style="3" customWidth="1"/>
    <col min="43" max="43" width="10.83203125" style="3" customWidth="1"/>
    <col min="44" max="44" width="8.33203125" style="3" customWidth="1"/>
    <col min="45" max="45" width="10" style="3" customWidth="1"/>
    <col min="46" max="46" width="7.1640625" style="3" customWidth="1"/>
    <col min="47" max="47" width="9.6640625" style="3" customWidth="1"/>
    <col min="48" max="48" width="8.33203125" style="3" customWidth="1"/>
    <col min="49" max="49" width="10.33203125" style="3" customWidth="1"/>
    <col min="50" max="51" width="10.83203125" style="3" customWidth="1"/>
    <col min="52" max="52" width="12.5" style="3" customWidth="1"/>
    <col min="53" max="53" width="10.33203125" style="3" customWidth="1"/>
    <col min="54" max="54" width="13.5" style="3" customWidth="1"/>
    <col min="55" max="61" width="12.83203125" style="3" customWidth="1"/>
    <col min="62" max="62" width="13.33203125" style="3" customWidth="1"/>
    <col min="63" max="63" width="10" style="3" customWidth="1"/>
    <col min="64" max="64" width="9.83203125" style="3" customWidth="1"/>
    <col min="65" max="65" width="9.5" style="3" customWidth="1"/>
    <col min="66" max="66" width="10.33203125" style="3" customWidth="1"/>
    <col min="67" max="67" width="9.6640625" style="3" customWidth="1"/>
    <col min="68" max="68" width="12.33203125" style="3" customWidth="1"/>
    <col min="69" max="69" width="12.5" style="3" customWidth="1"/>
    <col min="70" max="16384" width="8.33203125" style="3"/>
  </cols>
  <sheetData>
    <row r="1" spans="1:74" ht="20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</row>
    <row r="2" spans="1:74" ht="20.25" customHeight="1" x14ac:dyDescent="0.15">
      <c r="A2" s="3">
        <v>1</v>
      </c>
      <c r="B2" s="1">
        <v>1</v>
      </c>
      <c r="C2" s="3">
        <v>11.2</v>
      </c>
      <c r="D2" s="3">
        <v>0.98</v>
      </c>
      <c r="E2" s="4">
        <v>11.66180758</v>
      </c>
      <c r="F2" s="3">
        <v>1</v>
      </c>
      <c r="G2" s="5"/>
      <c r="H2" s="3">
        <v>730</v>
      </c>
      <c r="I2" s="1" t="s">
        <v>74</v>
      </c>
      <c r="J2" s="1">
        <v>0</v>
      </c>
      <c r="K2" s="5"/>
      <c r="L2" s="1">
        <v>1</v>
      </c>
      <c r="M2" s="3">
        <v>36000</v>
      </c>
      <c r="N2" s="1">
        <v>0</v>
      </c>
      <c r="O2" s="3">
        <v>1.92</v>
      </c>
      <c r="P2" s="1">
        <v>2</v>
      </c>
      <c r="Q2" s="1">
        <v>1</v>
      </c>
      <c r="R2" s="1" t="s">
        <v>75</v>
      </c>
      <c r="S2" s="5"/>
      <c r="T2" s="6">
        <v>1</v>
      </c>
      <c r="U2" s="1" t="s">
        <v>76</v>
      </c>
      <c r="V2" s="6">
        <v>3</v>
      </c>
      <c r="W2" s="1"/>
      <c r="X2" s="5"/>
      <c r="Y2" s="1">
        <v>4</v>
      </c>
      <c r="Z2" s="3">
        <v>1</v>
      </c>
      <c r="AA2" s="3">
        <v>3</v>
      </c>
      <c r="AB2" s="3">
        <v>0</v>
      </c>
      <c r="AC2" s="5"/>
      <c r="AD2" s="1" t="s">
        <v>77</v>
      </c>
      <c r="AE2" s="1" t="s">
        <v>78</v>
      </c>
      <c r="AF2" s="1" t="s">
        <v>79</v>
      </c>
      <c r="AG2" s="3">
        <v>7</v>
      </c>
      <c r="AH2" s="1">
        <v>0</v>
      </c>
      <c r="AI2" s="5"/>
      <c r="AJ2" s="5"/>
      <c r="AK2" s="6">
        <v>0</v>
      </c>
      <c r="AL2" s="5"/>
      <c r="AM2" s="3">
        <v>5145</v>
      </c>
      <c r="AN2" s="1">
        <v>0</v>
      </c>
      <c r="AO2" s="5"/>
      <c r="AP2" s="5"/>
      <c r="AQ2" s="5"/>
      <c r="AR2" s="1">
        <v>1</v>
      </c>
      <c r="AS2" s="1" t="s">
        <v>80</v>
      </c>
      <c r="AT2" s="3">
        <v>5145</v>
      </c>
      <c r="AU2" s="5"/>
      <c r="AV2" s="7">
        <v>11.5</v>
      </c>
      <c r="AW2" s="7">
        <v>8.1999999999999993</v>
      </c>
      <c r="AX2" s="7">
        <v>2.7</v>
      </c>
      <c r="AY2" s="7">
        <v>2.2999999999999998</v>
      </c>
      <c r="AZ2" s="7">
        <v>2.5</v>
      </c>
      <c r="BA2" s="7">
        <v>2.6</v>
      </c>
      <c r="BB2" s="3">
        <f>1-(AW2/AV2)</f>
        <v>0.28695652173913044</v>
      </c>
      <c r="BC2" s="3">
        <f>1-(AX2/AV2)</f>
        <v>0.76521739130434785</v>
      </c>
      <c r="BD2" s="3">
        <f>1-(AY2/AV2)</f>
        <v>0.8</v>
      </c>
      <c r="BE2" s="3">
        <f>AW2/AV2</f>
        <v>0.71304347826086956</v>
      </c>
      <c r="BF2" s="3">
        <f>AX2/AV2</f>
        <v>0.23478260869565218</v>
      </c>
      <c r="BG2" s="3">
        <f>AY2/AV2</f>
        <v>0.19999999999999998</v>
      </c>
      <c r="BH2" s="3">
        <f>AZ2/AV2</f>
        <v>0.21739130434782608</v>
      </c>
      <c r="BI2" s="3">
        <f>BA2/AV2</f>
        <v>0.22608695652173913</v>
      </c>
      <c r="BJ2" s="3">
        <f>LOG10(AV2)</f>
        <v>1.0606978403536116</v>
      </c>
      <c r="BK2" s="3">
        <f>LOG10(AW2)</f>
        <v>0.91381385238371671</v>
      </c>
      <c r="BL2" s="3">
        <f>LOG10(AX2)</f>
        <v>0.43136376415898736</v>
      </c>
      <c r="BM2" s="3">
        <f>LOG10(AY2)</f>
        <v>0.36172783601759284</v>
      </c>
      <c r="BN2" s="3">
        <f>LOG10(AZ2)</f>
        <v>0.3979400086720376</v>
      </c>
      <c r="BO2" s="3">
        <f>LOG10(BA2)</f>
        <v>0.41497334797081797</v>
      </c>
      <c r="BP2" s="3">
        <f>AV2/M2</f>
        <v>3.1944444444444446E-4</v>
      </c>
      <c r="BQ2" s="3">
        <v>6190</v>
      </c>
      <c r="BR2" s="3">
        <v>41</v>
      </c>
      <c r="BS2" s="3">
        <v>50</v>
      </c>
      <c r="BT2" s="3">
        <v>7.7</v>
      </c>
      <c r="BV2" s="3">
        <f>BR2/BS2</f>
        <v>0.82</v>
      </c>
    </row>
    <row r="3" spans="1:74" ht="20" customHeight="1" x14ac:dyDescent="0.15">
      <c r="A3" s="3">
        <v>2</v>
      </c>
      <c r="B3" s="1">
        <v>1</v>
      </c>
      <c r="C3" s="3">
        <v>8.6999999999999993</v>
      </c>
      <c r="D3" s="3">
        <v>0.89</v>
      </c>
      <c r="E3" s="4">
        <v>10.98346168</v>
      </c>
      <c r="F3" s="3">
        <v>2</v>
      </c>
      <c r="G3" s="5"/>
      <c r="H3" s="3">
        <v>730</v>
      </c>
      <c r="I3" s="1" t="s">
        <v>81</v>
      </c>
      <c r="J3" s="1">
        <v>0</v>
      </c>
      <c r="K3" s="5"/>
      <c r="L3" s="1">
        <v>1</v>
      </c>
      <c r="M3" s="3">
        <v>65195</v>
      </c>
      <c r="N3" s="1">
        <v>0</v>
      </c>
      <c r="O3" s="3">
        <v>1</v>
      </c>
      <c r="P3" s="1">
        <v>2</v>
      </c>
      <c r="Q3" s="1">
        <v>0</v>
      </c>
      <c r="R3" s="5"/>
      <c r="S3" s="5"/>
      <c r="T3" s="6">
        <v>0</v>
      </c>
      <c r="U3" s="5"/>
      <c r="V3" s="6">
        <v>3</v>
      </c>
      <c r="W3" s="1"/>
      <c r="X3" s="5"/>
      <c r="Y3" s="1">
        <v>3</v>
      </c>
      <c r="Z3" s="3">
        <v>1</v>
      </c>
      <c r="AA3" s="3">
        <v>2</v>
      </c>
      <c r="AB3" s="3">
        <v>2</v>
      </c>
      <c r="AC3" s="5"/>
      <c r="AD3" s="1" t="s">
        <v>81</v>
      </c>
      <c r="AE3" s="1" t="s">
        <v>82</v>
      </c>
      <c r="AF3" s="1" t="s">
        <v>83</v>
      </c>
      <c r="AG3" s="3">
        <v>20</v>
      </c>
      <c r="AH3" s="1">
        <v>0</v>
      </c>
      <c r="AI3" s="5"/>
      <c r="AJ3" s="5"/>
      <c r="AK3" s="6">
        <v>0</v>
      </c>
      <c r="AL3" s="5"/>
      <c r="AM3" s="3">
        <v>4018</v>
      </c>
      <c r="AN3" s="1">
        <v>0</v>
      </c>
      <c r="AO3" s="5"/>
      <c r="AP3" s="5"/>
      <c r="AQ3" s="5"/>
      <c r="AR3" s="1">
        <v>1</v>
      </c>
      <c r="AS3" s="1" t="s">
        <v>84</v>
      </c>
      <c r="AT3" s="3">
        <v>4018</v>
      </c>
      <c r="AU3" s="5"/>
      <c r="AV3" s="7">
        <v>65195</v>
      </c>
      <c r="AW3" s="7">
        <v>8947</v>
      </c>
      <c r="AX3" s="7">
        <v>8.6</v>
      </c>
      <c r="AY3" s="7">
        <v>1.3</v>
      </c>
      <c r="AZ3" s="7">
        <v>2.2000000000000002</v>
      </c>
      <c r="BA3" s="7">
        <v>2</v>
      </c>
      <c r="BB3" s="3">
        <f>1-(AW3/AV3)</f>
        <v>0.86276554950533013</v>
      </c>
      <c r="BC3" s="3">
        <f>1-(AX3/AV3)</f>
        <v>0.99986808804356164</v>
      </c>
      <c r="BD3" s="3">
        <f>1-(AY3/AV3)</f>
        <v>0.99998005982053839</v>
      </c>
      <c r="BE3" s="3">
        <f>AW3/AV3</f>
        <v>0.13723445049466984</v>
      </c>
      <c r="BF3" s="3">
        <f>AX3/AV3</f>
        <v>1.3191195643837716E-4</v>
      </c>
      <c r="BG3" s="3">
        <f>AY3/AV3</f>
        <v>1.9940179461615157E-5</v>
      </c>
      <c r="BH3" s="3">
        <f>AZ3/AV3</f>
        <v>3.3744919088887185E-5</v>
      </c>
      <c r="BI3" s="3">
        <f>BA3/AV3</f>
        <v>3.0677199171715624E-5</v>
      </c>
      <c r="BJ3" s="3">
        <f>LOG10(AV3)</f>
        <v>4.8142142896632736</v>
      </c>
      <c r="BK3" s="3">
        <f>LOG10(AW3)</f>
        <v>3.9516774373433008</v>
      </c>
      <c r="BL3" s="3">
        <f>LOG10(AX3)</f>
        <v>0.93449845124356767</v>
      </c>
      <c r="BM3" s="3">
        <f>LOG10(AY3)</f>
        <v>0.11394335230683679</v>
      </c>
      <c r="BN3" s="3">
        <f>LOG10(AZ3)</f>
        <v>0.34242268082220628</v>
      </c>
      <c r="BO3" s="3">
        <f>LOG10(BA3)</f>
        <v>0.3010299956639812</v>
      </c>
      <c r="BP3" s="3">
        <f>AV3/M3</f>
        <v>1</v>
      </c>
      <c r="BQ3" s="3">
        <v>9150</v>
      </c>
      <c r="BR3" s="3">
        <v>74</v>
      </c>
      <c r="BS3" s="3">
        <v>23</v>
      </c>
      <c r="BT3" s="3">
        <v>3.7</v>
      </c>
      <c r="BU3" s="3">
        <v>15</v>
      </c>
      <c r="BV3" s="3">
        <f>BR3/BS3</f>
        <v>3.2173913043478262</v>
      </c>
    </row>
    <row r="4" spans="1:74" ht="20" customHeight="1" x14ac:dyDescent="0.15">
      <c r="A4" s="3">
        <v>3</v>
      </c>
      <c r="B4" s="1">
        <v>0</v>
      </c>
      <c r="C4" s="3">
        <v>10.33</v>
      </c>
      <c r="D4" s="3">
        <v>0.81</v>
      </c>
      <c r="E4" s="4">
        <v>15.74455114</v>
      </c>
      <c r="F4" s="3">
        <v>1</v>
      </c>
      <c r="G4" s="5"/>
      <c r="H4" s="3">
        <v>1024</v>
      </c>
      <c r="I4" s="1" t="s">
        <v>85</v>
      </c>
      <c r="J4" s="1">
        <v>0</v>
      </c>
      <c r="K4" s="5"/>
      <c r="L4" s="1">
        <v>1</v>
      </c>
      <c r="M4" s="3">
        <v>35350</v>
      </c>
      <c r="N4" s="1">
        <v>0</v>
      </c>
      <c r="O4" s="3">
        <v>1</v>
      </c>
      <c r="P4" s="1">
        <v>2</v>
      </c>
      <c r="Q4" s="1">
        <v>1</v>
      </c>
      <c r="R4" s="1" t="s">
        <v>86</v>
      </c>
      <c r="S4" s="5"/>
      <c r="T4" s="6">
        <v>1</v>
      </c>
      <c r="U4" s="1" t="s">
        <v>85</v>
      </c>
      <c r="V4" s="6">
        <v>3</v>
      </c>
      <c r="W4" s="1"/>
      <c r="X4" s="5"/>
      <c r="Y4" s="1">
        <v>4</v>
      </c>
      <c r="Z4" s="3">
        <v>1</v>
      </c>
      <c r="AA4" s="3">
        <v>2</v>
      </c>
      <c r="AB4" s="3">
        <v>0</v>
      </c>
      <c r="AC4" s="5"/>
      <c r="AD4" s="1" t="s">
        <v>87</v>
      </c>
      <c r="AE4" s="1" t="s">
        <v>88</v>
      </c>
      <c r="AF4" s="1" t="s">
        <v>89</v>
      </c>
      <c r="AG4" s="3">
        <v>8</v>
      </c>
      <c r="AH4" s="1">
        <v>0</v>
      </c>
      <c r="AI4" s="5"/>
      <c r="AJ4" s="5"/>
      <c r="AK4" s="6">
        <v>0</v>
      </c>
      <c r="AL4" s="5"/>
      <c r="AM4" s="3">
        <v>3654</v>
      </c>
      <c r="AN4" s="1">
        <v>0</v>
      </c>
      <c r="AO4" s="5"/>
      <c r="AP4" s="5"/>
      <c r="AQ4" s="5"/>
      <c r="AR4" s="1">
        <v>1</v>
      </c>
      <c r="AS4" s="1" t="s">
        <v>90</v>
      </c>
      <c r="AT4" s="3">
        <v>3654</v>
      </c>
      <c r="AU4" s="5"/>
      <c r="AV4" s="8">
        <v>23.5</v>
      </c>
      <c r="AW4" s="7">
        <v>5.65</v>
      </c>
      <c r="AX4" s="7">
        <v>1.65</v>
      </c>
      <c r="AY4" s="7">
        <v>1.61</v>
      </c>
      <c r="AZ4" s="7">
        <v>1.81</v>
      </c>
      <c r="BA4" s="7">
        <v>1.35</v>
      </c>
      <c r="BB4" s="3">
        <f>1-(AW4/AV4)</f>
        <v>0.75957446808510642</v>
      </c>
      <c r="BC4" s="3">
        <f>1-(AX4/AV4)</f>
        <v>0.92978723404255326</v>
      </c>
      <c r="BD4" s="3">
        <f>1-(AY4/AV4)</f>
        <v>0.93148936170212759</v>
      </c>
      <c r="BE4" s="3">
        <f>AW4/AV4</f>
        <v>0.24042553191489363</v>
      </c>
      <c r="BF4" s="3">
        <f>AX4/AV4</f>
        <v>7.0212765957446799E-2</v>
      </c>
      <c r="BG4" s="3">
        <f>AY4/AV4</f>
        <v>6.851063829787235E-2</v>
      </c>
      <c r="BH4" s="3">
        <f>AZ4/AV4</f>
        <v>7.7021276595744689E-2</v>
      </c>
      <c r="BI4" s="3">
        <f>BA4/AV4</f>
        <v>5.7446808510638304E-2</v>
      </c>
      <c r="BJ4" s="3">
        <f>LOG10(AV4)</f>
        <v>1.3710678622717363</v>
      </c>
      <c r="BK4" s="3">
        <f>LOG10(AW4)</f>
        <v>0.75204844781943858</v>
      </c>
      <c r="BL4" s="3">
        <f>LOG10(AX4)</f>
        <v>0.21748394421390627</v>
      </c>
      <c r="BM4" s="3">
        <f>LOG10(AY4)</f>
        <v>0.20682587603184974</v>
      </c>
      <c r="BN4" s="3">
        <f>LOG10(AZ4)</f>
        <v>0.2576785748691845</v>
      </c>
      <c r="BO4" s="3">
        <f>LOG10(BA4)</f>
        <v>0.13033376849500614</v>
      </c>
      <c r="BP4" s="3">
        <f>AV4/M4</f>
        <v>6.6478076379066474E-4</v>
      </c>
      <c r="BQ4" s="3">
        <v>14160</v>
      </c>
      <c r="BR4" s="3">
        <v>68</v>
      </c>
      <c r="BS4" s="3">
        <v>16</v>
      </c>
      <c r="BT4" s="3">
        <v>9.9</v>
      </c>
      <c r="BU4" s="3">
        <v>33</v>
      </c>
      <c r="BV4" s="3">
        <f>BR4/BS4</f>
        <v>4.25</v>
      </c>
    </row>
    <row r="5" spans="1:74" ht="20" customHeight="1" x14ac:dyDescent="0.15">
      <c r="A5" s="3">
        <v>4</v>
      </c>
      <c r="B5" s="1">
        <v>0</v>
      </c>
      <c r="C5" s="3">
        <v>22</v>
      </c>
      <c r="D5" s="3">
        <v>1.42</v>
      </c>
      <c r="E5" s="4">
        <v>10.910533620000001</v>
      </c>
      <c r="F5" s="3">
        <v>1</v>
      </c>
      <c r="G5" s="5"/>
      <c r="H5" s="3">
        <v>3650</v>
      </c>
      <c r="I5" s="1" t="s">
        <v>91</v>
      </c>
      <c r="J5" s="1">
        <v>0</v>
      </c>
      <c r="K5" s="5"/>
      <c r="L5" s="1">
        <v>0</v>
      </c>
      <c r="M5" s="3">
        <v>3.26</v>
      </c>
      <c r="N5" s="1">
        <v>1</v>
      </c>
      <c r="O5" s="3">
        <v>66.77</v>
      </c>
      <c r="P5" s="1">
        <v>2</v>
      </c>
      <c r="Q5" s="1">
        <v>0</v>
      </c>
      <c r="R5" s="5"/>
      <c r="S5" s="5"/>
      <c r="T5" s="6">
        <v>1</v>
      </c>
      <c r="U5" s="1" t="s">
        <v>92</v>
      </c>
      <c r="V5" s="9">
        <v>1</v>
      </c>
      <c r="W5" s="1"/>
      <c r="X5" s="5"/>
      <c r="Y5" s="3">
        <v>3</v>
      </c>
      <c r="Z5" s="3">
        <v>1</v>
      </c>
      <c r="AA5" s="3">
        <v>2</v>
      </c>
      <c r="AB5" s="3">
        <v>0</v>
      </c>
      <c r="AC5" s="5"/>
      <c r="AD5" s="1" t="s">
        <v>93</v>
      </c>
      <c r="AE5" s="1" t="s">
        <v>94</v>
      </c>
      <c r="AF5" s="1" t="s">
        <v>95</v>
      </c>
      <c r="AG5" s="3">
        <v>36</v>
      </c>
      <c r="AH5" s="1">
        <v>1</v>
      </c>
      <c r="AI5" s="1" t="s">
        <v>96</v>
      </c>
      <c r="AJ5" s="1" t="s">
        <v>97</v>
      </c>
      <c r="AK5" s="6">
        <v>0</v>
      </c>
      <c r="AL5" s="5"/>
      <c r="AM5" s="3">
        <v>3518</v>
      </c>
      <c r="AN5" s="1">
        <v>0</v>
      </c>
      <c r="AO5" s="5"/>
      <c r="AP5" s="5"/>
      <c r="AQ5" s="5"/>
      <c r="AR5" s="1">
        <v>1</v>
      </c>
      <c r="AS5" s="1" t="s">
        <v>98</v>
      </c>
      <c r="AT5" s="3">
        <v>3518</v>
      </c>
      <c r="AU5" s="5"/>
      <c r="AV5" s="7">
        <v>4.0599999999999996</v>
      </c>
      <c r="AW5" s="7">
        <v>1.71</v>
      </c>
      <c r="AX5" s="7">
        <v>1.65</v>
      </c>
      <c r="AY5" s="7">
        <v>1.1299999999999999</v>
      </c>
      <c r="AZ5" s="7">
        <v>0.95599999999999996</v>
      </c>
      <c r="BA5" s="7">
        <v>0.90800000000000003</v>
      </c>
      <c r="BB5" s="3">
        <f>1-(AW5/AV5)</f>
        <v>0.57881773399014769</v>
      </c>
      <c r="BC5" s="3">
        <f>1-(AX5/AV5)</f>
        <v>0.59359605911330049</v>
      </c>
      <c r="BD5" s="3">
        <f>1-(AY5/AV5)</f>
        <v>0.7216748768472907</v>
      </c>
      <c r="BE5" s="3">
        <f>AW5/AV5</f>
        <v>0.42118226600985226</v>
      </c>
      <c r="BF5" s="3">
        <f>AX5/AV5</f>
        <v>0.40640394088669951</v>
      </c>
      <c r="BG5" s="3">
        <f>AY5/AV5</f>
        <v>0.27832512315270935</v>
      </c>
      <c r="BH5" s="3">
        <f>AZ5/AV5</f>
        <v>0.23546798029556651</v>
      </c>
      <c r="BI5" s="3">
        <f>BA5/AV5</f>
        <v>0.22364532019704436</v>
      </c>
      <c r="BJ5" s="3">
        <f>LOG10(AV5)</f>
        <v>0.60852603357719404</v>
      </c>
      <c r="BK5" s="3">
        <f>LOG10(AW5)</f>
        <v>0.23299611039215382</v>
      </c>
      <c r="BL5" s="3">
        <f>LOG10(AX5)</f>
        <v>0.21748394421390627</v>
      </c>
      <c r="BM5" s="3">
        <f>LOG10(AY5)</f>
        <v>5.3078443483419682E-2</v>
      </c>
      <c r="BN5" s="3">
        <f>LOG10(AZ5)</f>
        <v>-1.9542107723899943E-2</v>
      </c>
      <c r="BO5" s="3">
        <f>LOG10(BA5)</f>
        <v>-4.1914151478914877E-2</v>
      </c>
      <c r="BP5" s="3">
        <f>AV5/M5</f>
        <v>1.2453987730061349</v>
      </c>
      <c r="BQ5" s="3">
        <v>15200</v>
      </c>
      <c r="BR5" s="3">
        <v>80</v>
      </c>
      <c r="BS5" s="3">
        <v>17</v>
      </c>
      <c r="BT5" s="3">
        <v>9.1999999999999993</v>
      </c>
      <c r="BU5" s="3">
        <v>28</v>
      </c>
      <c r="BV5" s="3">
        <f>BR5/BS5</f>
        <v>4.7058823529411766</v>
      </c>
    </row>
    <row r="6" spans="1:74" ht="20" customHeight="1" x14ac:dyDescent="0.15">
      <c r="A6" s="3">
        <v>5</v>
      </c>
      <c r="B6" s="1">
        <v>1</v>
      </c>
      <c r="C6" s="3">
        <v>13</v>
      </c>
      <c r="D6" s="3">
        <v>0.9</v>
      </c>
      <c r="E6" s="4">
        <v>16.049382720000001</v>
      </c>
      <c r="F6" s="3">
        <v>0</v>
      </c>
      <c r="G6" s="5"/>
      <c r="H6" s="3">
        <v>730</v>
      </c>
      <c r="I6" s="1" t="s">
        <v>99</v>
      </c>
      <c r="J6" s="1">
        <v>0</v>
      </c>
      <c r="K6" s="5"/>
      <c r="L6" s="1">
        <v>0</v>
      </c>
      <c r="M6" s="3">
        <v>1.4</v>
      </c>
      <c r="N6" s="1">
        <v>0</v>
      </c>
      <c r="O6" s="3">
        <v>1</v>
      </c>
      <c r="P6" s="1">
        <v>2</v>
      </c>
      <c r="Q6" s="1">
        <v>0</v>
      </c>
      <c r="R6" s="5"/>
      <c r="S6" s="5"/>
      <c r="T6" s="6">
        <v>0</v>
      </c>
      <c r="U6" s="5"/>
      <c r="V6" s="6">
        <v>2</v>
      </c>
      <c r="W6" s="1"/>
      <c r="X6" s="5"/>
      <c r="Y6" s="3">
        <v>4</v>
      </c>
      <c r="Z6" s="3">
        <v>1</v>
      </c>
      <c r="AA6" s="3">
        <v>2</v>
      </c>
      <c r="AB6" s="3">
        <v>4</v>
      </c>
      <c r="AC6" s="5"/>
      <c r="AD6" s="1" t="s">
        <v>99</v>
      </c>
      <c r="AE6" s="1" t="s">
        <v>100</v>
      </c>
      <c r="AF6" s="1" t="s">
        <v>101</v>
      </c>
      <c r="AG6" s="3">
        <v>12</v>
      </c>
      <c r="AH6" s="1">
        <v>0</v>
      </c>
      <c r="AI6" s="5"/>
      <c r="AJ6" s="5"/>
      <c r="AK6" s="6">
        <v>1</v>
      </c>
      <c r="AL6" s="1" t="s">
        <v>102</v>
      </c>
      <c r="AM6" s="3">
        <v>889</v>
      </c>
      <c r="AN6" s="1">
        <v>0</v>
      </c>
      <c r="AO6" s="5"/>
      <c r="AP6" s="5"/>
      <c r="AQ6" s="5"/>
      <c r="AR6" s="1">
        <v>1</v>
      </c>
      <c r="AS6" s="1" t="s">
        <v>103</v>
      </c>
      <c r="AT6" s="3">
        <v>2513</v>
      </c>
      <c r="AU6" s="5"/>
      <c r="AV6" s="7">
        <v>1.7</v>
      </c>
      <c r="AW6" s="7">
        <v>1</v>
      </c>
      <c r="AX6" s="7">
        <v>2.2999999999999998</v>
      </c>
      <c r="AY6" s="7">
        <v>2.2999999999999998</v>
      </c>
      <c r="AZ6" s="7">
        <v>0.83</v>
      </c>
      <c r="BA6" s="7">
        <v>1.0900000000000001</v>
      </c>
      <c r="BB6" s="3">
        <f>1-(AW6/AV6)</f>
        <v>0.41176470588235292</v>
      </c>
      <c r="BC6" s="3">
        <f>1-(AX6/AV6)</f>
        <v>-0.35294117647058809</v>
      </c>
      <c r="BD6" s="3">
        <f>1-(AY6/AV6)</f>
        <v>-0.35294117647058809</v>
      </c>
      <c r="BE6" s="3">
        <f>AW6/AV6</f>
        <v>0.58823529411764708</v>
      </c>
      <c r="BF6" s="3">
        <f>AX6/AV6</f>
        <v>1.3529411764705881</v>
      </c>
      <c r="BG6" s="3">
        <f>AY6/AV6</f>
        <v>1.3529411764705881</v>
      </c>
      <c r="BH6" s="3">
        <f>AZ6/AV6</f>
        <v>0.48823529411764705</v>
      </c>
      <c r="BI6" s="3">
        <f>BA6/AV6</f>
        <v>0.64117647058823535</v>
      </c>
      <c r="BJ6" s="3">
        <f>LOG10(AV6)</f>
        <v>0.23044892137827391</v>
      </c>
      <c r="BK6" s="3">
        <f>LOG10(AW6)</f>
        <v>0</v>
      </c>
      <c r="BL6" s="3">
        <f>LOG10(AX6)</f>
        <v>0.36172783601759284</v>
      </c>
      <c r="BM6" s="3">
        <f>LOG10(AY6)</f>
        <v>0.36172783601759284</v>
      </c>
      <c r="BN6" s="3">
        <f>LOG10(AZ6)</f>
        <v>-8.092190762392612E-2</v>
      </c>
      <c r="BO6" s="3">
        <f>LOG10(BA6)</f>
        <v>3.7426497940623665E-2</v>
      </c>
      <c r="BP6" s="3">
        <f>AV6/M6</f>
        <v>1.2142857142857144</v>
      </c>
      <c r="BQ6" s="3">
        <v>17140</v>
      </c>
      <c r="BR6" s="3">
        <v>41</v>
      </c>
      <c r="BS6" s="3">
        <v>44</v>
      </c>
      <c r="BT6" s="3">
        <v>10.7</v>
      </c>
      <c r="BU6" s="3">
        <v>33</v>
      </c>
      <c r="BV6" s="3">
        <f>BR6/BS6</f>
        <v>0.93181818181818177</v>
      </c>
    </row>
    <row r="7" spans="1:74" ht="20" customHeight="1" x14ac:dyDescent="0.15">
      <c r="A7" s="3">
        <v>6</v>
      </c>
      <c r="B7" s="1">
        <v>0</v>
      </c>
      <c r="C7" s="3">
        <v>8.5</v>
      </c>
      <c r="D7" s="3">
        <v>0.69</v>
      </c>
      <c r="E7" s="4">
        <v>17.85339214</v>
      </c>
      <c r="F7" s="3">
        <v>1</v>
      </c>
      <c r="G7" s="5"/>
      <c r="H7" s="3">
        <v>120</v>
      </c>
      <c r="I7" s="1" t="s">
        <v>104</v>
      </c>
      <c r="J7" s="1">
        <v>0</v>
      </c>
      <c r="K7" s="5"/>
      <c r="L7" s="1">
        <v>0</v>
      </c>
      <c r="M7" s="3">
        <v>40.72</v>
      </c>
      <c r="N7" s="1">
        <v>0</v>
      </c>
      <c r="O7" s="3">
        <v>1</v>
      </c>
      <c r="P7" s="1">
        <v>1</v>
      </c>
      <c r="Q7" s="1"/>
      <c r="R7" s="5"/>
      <c r="S7" s="5"/>
      <c r="T7" s="6">
        <v>0</v>
      </c>
      <c r="U7" s="5"/>
      <c r="V7" s="6">
        <v>2</v>
      </c>
      <c r="W7" s="1"/>
      <c r="X7" s="3">
        <v>1</v>
      </c>
      <c r="Y7" s="1"/>
      <c r="Z7" s="3">
        <v>0</v>
      </c>
      <c r="AA7" s="3">
        <v>0</v>
      </c>
      <c r="AB7" s="3">
        <v>0</v>
      </c>
      <c r="AC7" s="5"/>
      <c r="AD7" s="1" t="s">
        <v>104</v>
      </c>
      <c r="AE7" s="1" t="s">
        <v>105</v>
      </c>
      <c r="AF7" s="1" t="s">
        <v>106</v>
      </c>
      <c r="AG7" s="3">
        <v>119</v>
      </c>
      <c r="AH7" s="1">
        <v>1</v>
      </c>
      <c r="AI7" s="1" t="s">
        <v>96</v>
      </c>
      <c r="AJ7" s="1" t="s">
        <v>107</v>
      </c>
      <c r="AK7" s="6">
        <v>0</v>
      </c>
      <c r="AL7" s="5"/>
      <c r="AM7" s="3">
        <v>4097</v>
      </c>
      <c r="AN7" s="1">
        <v>0</v>
      </c>
      <c r="AO7" s="5"/>
      <c r="AP7" s="5"/>
      <c r="AQ7" s="5"/>
      <c r="AR7" s="1">
        <v>1</v>
      </c>
      <c r="AS7" s="1" t="s">
        <v>108</v>
      </c>
      <c r="AT7" s="3">
        <v>4097</v>
      </c>
      <c r="AU7" s="5"/>
      <c r="AV7" s="7">
        <v>40.72</v>
      </c>
      <c r="AW7" s="10"/>
      <c r="AX7" s="10"/>
      <c r="AY7" s="10"/>
      <c r="AZ7" s="10"/>
      <c r="BA7" s="10"/>
      <c r="BJ7" s="3">
        <f>LOG10(AV7)</f>
        <v>1.6098077693287023</v>
      </c>
      <c r="BP7" s="3">
        <f>AV7/M7</f>
        <v>1</v>
      </c>
      <c r="BQ7" s="3">
        <v>24790</v>
      </c>
      <c r="BR7" s="3">
        <v>60</v>
      </c>
      <c r="BS7" s="3">
        <v>34</v>
      </c>
      <c r="BT7" s="3">
        <v>13.3</v>
      </c>
      <c r="BU7" s="3">
        <v>41</v>
      </c>
      <c r="BV7" s="3">
        <f>BR7/BS7</f>
        <v>1.7647058823529411</v>
      </c>
    </row>
    <row r="8" spans="1:74" ht="20" customHeight="1" x14ac:dyDescent="0.15">
      <c r="A8" s="3">
        <v>7</v>
      </c>
      <c r="B8" s="1">
        <v>1</v>
      </c>
      <c r="C8" s="3">
        <v>7</v>
      </c>
      <c r="D8" s="3">
        <v>0.68</v>
      </c>
      <c r="E8" s="4">
        <v>15.1384083</v>
      </c>
      <c r="F8" s="3">
        <v>1</v>
      </c>
      <c r="G8" s="5"/>
      <c r="H8" s="3">
        <v>240</v>
      </c>
      <c r="I8" s="1" t="s">
        <v>109</v>
      </c>
      <c r="J8" s="1">
        <v>0</v>
      </c>
      <c r="K8" s="5"/>
      <c r="L8" s="1">
        <v>0</v>
      </c>
      <c r="M8" s="3">
        <v>17.45</v>
      </c>
      <c r="N8" s="1">
        <v>0</v>
      </c>
      <c r="O8" s="3">
        <v>1</v>
      </c>
      <c r="P8" s="1">
        <v>1</v>
      </c>
      <c r="Q8" s="1"/>
      <c r="R8" s="5"/>
      <c r="S8" s="5"/>
      <c r="T8" s="6">
        <v>0</v>
      </c>
      <c r="U8" s="5"/>
      <c r="V8" s="6">
        <v>2</v>
      </c>
      <c r="W8" s="1"/>
      <c r="X8" s="3">
        <v>1</v>
      </c>
      <c r="Y8" s="1"/>
      <c r="Z8" s="3">
        <v>1</v>
      </c>
      <c r="AA8" s="11">
        <v>1</v>
      </c>
      <c r="AB8" s="3">
        <v>0</v>
      </c>
      <c r="AC8" s="5"/>
      <c r="AD8" s="1" t="s">
        <v>109</v>
      </c>
      <c r="AE8" s="1" t="s">
        <v>110</v>
      </c>
      <c r="AF8" s="1" t="s">
        <v>111</v>
      </c>
      <c r="AG8" s="3">
        <v>10</v>
      </c>
      <c r="AH8" s="1">
        <v>0</v>
      </c>
      <c r="AI8" s="5"/>
      <c r="AJ8" s="5"/>
      <c r="AK8" s="6">
        <v>0</v>
      </c>
      <c r="AL8" s="5"/>
      <c r="AM8" s="3">
        <v>54</v>
      </c>
      <c r="AN8" s="1">
        <v>0</v>
      </c>
      <c r="AO8" s="5"/>
      <c r="AP8" s="5"/>
      <c r="AQ8" s="5"/>
      <c r="AR8" s="1">
        <v>0</v>
      </c>
      <c r="AS8" s="1" t="s">
        <v>112</v>
      </c>
      <c r="AT8" s="3">
        <v>54</v>
      </c>
      <c r="AU8" s="5"/>
      <c r="AV8" s="7">
        <v>17.45</v>
      </c>
      <c r="AW8" s="7">
        <v>8.7899999999999991</v>
      </c>
      <c r="AX8" s="7">
        <v>8.7899999999999991</v>
      </c>
      <c r="AY8" s="7">
        <v>4.2</v>
      </c>
      <c r="AZ8" s="10"/>
      <c r="BA8" s="10"/>
      <c r="BB8" s="3">
        <f>1-(AW8/AV8)</f>
        <v>0.49627507163323781</v>
      </c>
      <c r="BC8" s="3">
        <f>1-(AX8/AV8)</f>
        <v>0.49627507163323781</v>
      </c>
      <c r="BD8" s="3">
        <f>1-(AY8/AV8)</f>
        <v>0.75931232091690548</v>
      </c>
      <c r="BE8" s="3">
        <f>AW8/AV8</f>
        <v>0.50372492836676219</v>
      </c>
      <c r="BF8" s="3">
        <f>AX8/AV8</f>
        <v>0.50372492836676219</v>
      </c>
      <c r="BG8" s="3">
        <f>AY8/AV8</f>
        <v>0.24068767908309457</v>
      </c>
      <c r="BJ8" s="3">
        <f>LOG10(AV8)</f>
        <v>1.2417954312951986</v>
      </c>
      <c r="BK8" s="3">
        <f>LOG10(AW8)</f>
        <v>0.94398887507377183</v>
      </c>
      <c r="BL8" s="3">
        <f>LOG10(AX8)</f>
        <v>0.94398887507377183</v>
      </c>
      <c r="BM8" s="3">
        <f>LOG10(AY8)</f>
        <v>0.62324929039790045</v>
      </c>
      <c r="BP8" s="3">
        <f>AV8/M8</f>
        <v>1</v>
      </c>
      <c r="BQ8" s="3">
        <v>5870</v>
      </c>
      <c r="BR8" s="3">
        <v>19</v>
      </c>
      <c r="BS8" s="3">
        <v>56</v>
      </c>
      <c r="BT8" s="3">
        <v>12</v>
      </c>
      <c r="BU8" s="3">
        <v>35</v>
      </c>
      <c r="BV8" s="3">
        <f>BR8/BS8</f>
        <v>0.3392857142857143</v>
      </c>
    </row>
    <row r="9" spans="1:74" ht="20" customHeight="1" x14ac:dyDescent="0.15">
      <c r="A9" s="3">
        <v>8</v>
      </c>
      <c r="B9" s="1">
        <v>0</v>
      </c>
      <c r="C9" s="3">
        <v>21</v>
      </c>
      <c r="D9" s="3">
        <v>1.18</v>
      </c>
      <c r="E9" s="4">
        <v>15.08187302</v>
      </c>
      <c r="F9" s="3">
        <v>3</v>
      </c>
      <c r="G9" s="5"/>
      <c r="H9" s="3">
        <v>2190</v>
      </c>
      <c r="I9" s="1" t="s">
        <v>113</v>
      </c>
      <c r="J9" s="1">
        <v>0</v>
      </c>
      <c r="K9" s="5"/>
      <c r="L9" s="1">
        <v>0</v>
      </c>
      <c r="M9" s="3">
        <v>316</v>
      </c>
      <c r="N9" s="1">
        <v>0</v>
      </c>
      <c r="O9" s="3">
        <v>58</v>
      </c>
      <c r="P9" s="1">
        <v>1</v>
      </c>
      <c r="Q9" s="1"/>
      <c r="R9" s="5"/>
      <c r="S9" s="5"/>
      <c r="T9" s="6">
        <v>0</v>
      </c>
      <c r="U9" s="5"/>
      <c r="V9" s="6">
        <v>2</v>
      </c>
      <c r="W9" s="1"/>
      <c r="X9" s="3">
        <v>3</v>
      </c>
      <c r="Y9" s="1"/>
      <c r="Z9" s="3">
        <v>1</v>
      </c>
      <c r="AA9" s="11">
        <v>1</v>
      </c>
      <c r="AB9" s="3">
        <v>3</v>
      </c>
      <c r="AC9" s="5"/>
      <c r="AD9" s="1" t="s">
        <v>113</v>
      </c>
      <c r="AE9" s="1" t="s">
        <v>114</v>
      </c>
      <c r="AF9" s="1" t="s">
        <v>115</v>
      </c>
      <c r="AG9" s="3">
        <v>11</v>
      </c>
      <c r="AH9" s="1">
        <v>0</v>
      </c>
      <c r="AI9" s="5"/>
      <c r="AJ9" s="5"/>
      <c r="AK9" s="6">
        <v>0</v>
      </c>
      <c r="AL9" s="5"/>
      <c r="AM9" s="3">
        <v>1553</v>
      </c>
      <c r="AN9" s="1">
        <v>0</v>
      </c>
      <c r="AO9" s="5"/>
      <c r="AP9" s="5"/>
      <c r="AQ9" s="5"/>
      <c r="AR9" s="1">
        <v>1</v>
      </c>
      <c r="AS9" s="1" t="s">
        <v>116</v>
      </c>
      <c r="AT9" s="3">
        <v>1553</v>
      </c>
      <c r="AU9" s="5"/>
      <c r="AV9" s="7">
        <v>316</v>
      </c>
      <c r="AW9" s="7">
        <v>47.5</v>
      </c>
      <c r="AX9" s="7">
        <v>1.91</v>
      </c>
      <c r="AY9" s="7">
        <v>1.97</v>
      </c>
      <c r="AZ9" s="7">
        <v>1.43</v>
      </c>
      <c r="BA9" s="7">
        <v>1.75</v>
      </c>
      <c r="BB9" s="3">
        <f>1-(AW9/AV9)</f>
        <v>0.84968354430379744</v>
      </c>
      <c r="BC9" s="3">
        <f>1-(AX9/AV9)</f>
        <v>0.99395569620253166</v>
      </c>
      <c r="BD9" s="3">
        <f>1-(AY9/AV9)</f>
        <v>0.99376582278481007</v>
      </c>
      <c r="BE9" s="3">
        <f>AW9/AV9</f>
        <v>0.15031645569620253</v>
      </c>
      <c r="BF9" s="3">
        <f>AX9/AV9</f>
        <v>6.0443037974683544E-3</v>
      </c>
      <c r="BG9" s="3">
        <f>AY9/AV9</f>
        <v>6.2341772151898733E-3</v>
      </c>
      <c r="BH9" s="3">
        <f>AZ9/AV9</f>
        <v>4.5253164556962027E-3</v>
      </c>
      <c r="BI9" s="3">
        <f>BA9/AV9</f>
        <v>5.5379746835443038E-3</v>
      </c>
      <c r="BJ9" s="3">
        <f>LOG10(AV9)</f>
        <v>2.4996870826184039</v>
      </c>
      <c r="BK9" s="3">
        <f>LOG10(AW9)</f>
        <v>1.6766936096248666</v>
      </c>
      <c r="BL9" s="3">
        <f>LOG10(AX9)</f>
        <v>0.28103336724772754</v>
      </c>
      <c r="BM9" s="3">
        <f>LOG10(AY9)</f>
        <v>0.2944662261615929</v>
      </c>
      <c r="BN9" s="3">
        <f>LOG10(AZ9)</f>
        <v>0.1553360374650618</v>
      </c>
      <c r="BO9" s="3">
        <f>LOG10(BA9)</f>
        <v>0.24303804868629444</v>
      </c>
      <c r="BP9" s="3">
        <f>AV9/M9</f>
        <v>1</v>
      </c>
      <c r="BQ9" s="3">
        <v>9680</v>
      </c>
      <c r="BR9" s="3">
        <v>51</v>
      </c>
      <c r="BS9" s="3">
        <v>30</v>
      </c>
      <c r="BT9" s="3">
        <v>10</v>
      </c>
      <c r="BU9" s="3">
        <v>33</v>
      </c>
      <c r="BV9" s="3">
        <f>BR9/BS9</f>
        <v>1.7</v>
      </c>
    </row>
    <row r="10" spans="1:74" ht="20" customHeight="1" x14ac:dyDescent="0.15">
      <c r="A10" s="3">
        <v>9</v>
      </c>
      <c r="B10" s="1">
        <v>0</v>
      </c>
      <c r="C10" s="3">
        <v>38</v>
      </c>
      <c r="D10" s="3">
        <v>1.62</v>
      </c>
      <c r="E10" s="4">
        <v>14.479500079999999</v>
      </c>
      <c r="F10" s="3">
        <v>3</v>
      </c>
      <c r="G10" s="5"/>
      <c r="H10" s="3">
        <v>4380</v>
      </c>
      <c r="I10" s="1" t="s">
        <v>117</v>
      </c>
      <c r="J10" s="1">
        <v>0</v>
      </c>
      <c r="K10" s="5"/>
      <c r="L10" s="1">
        <v>1</v>
      </c>
      <c r="M10" s="3">
        <v>10612</v>
      </c>
      <c r="N10" s="1">
        <v>0</v>
      </c>
      <c r="O10" s="3">
        <v>1</v>
      </c>
      <c r="P10" s="1">
        <v>2</v>
      </c>
      <c r="Q10" s="1">
        <v>0</v>
      </c>
      <c r="R10" s="5"/>
      <c r="S10" s="5"/>
      <c r="T10" s="6">
        <v>0</v>
      </c>
      <c r="U10" s="5"/>
      <c r="V10" s="6">
        <v>3</v>
      </c>
      <c r="W10" s="1"/>
      <c r="X10" s="5"/>
      <c r="Y10" s="1">
        <v>1</v>
      </c>
      <c r="Z10" s="3">
        <v>1</v>
      </c>
      <c r="AA10" s="11">
        <v>1</v>
      </c>
      <c r="AB10" s="3">
        <v>3</v>
      </c>
      <c r="AC10" s="5"/>
      <c r="AD10" s="1" t="s">
        <v>117</v>
      </c>
      <c r="AE10" s="1" t="s">
        <v>117</v>
      </c>
      <c r="AF10" s="1" t="s">
        <v>118</v>
      </c>
      <c r="AG10" s="3">
        <v>13</v>
      </c>
      <c r="AH10" s="1">
        <v>0</v>
      </c>
      <c r="AI10" s="5"/>
      <c r="AJ10" s="5"/>
      <c r="AK10" s="6">
        <v>1</v>
      </c>
      <c r="AL10" s="1" t="s">
        <v>119</v>
      </c>
      <c r="AM10" s="3">
        <v>1912</v>
      </c>
      <c r="AN10" s="1">
        <v>0</v>
      </c>
      <c r="AO10" s="5"/>
      <c r="AP10" s="5"/>
      <c r="AQ10" s="5"/>
      <c r="AR10" s="1">
        <v>1</v>
      </c>
      <c r="AS10" s="1" t="s">
        <v>120</v>
      </c>
      <c r="AT10" s="3">
        <v>3051</v>
      </c>
      <c r="AU10" s="5"/>
      <c r="AV10" s="7">
        <v>10612</v>
      </c>
      <c r="AW10" s="10"/>
      <c r="AX10" s="7">
        <v>141.80000000000001</v>
      </c>
      <c r="AY10" s="7">
        <v>2.81</v>
      </c>
      <c r="AZ10" s="7">
        <v>2.97</v>
      </c>
      <c r="BA10" s="7">
        <v>1.55</v>
      </c>
      <c r="BC10" s="3">
        <f>1-(AX10/AV10)</f>
        <v>0.98663776856388996</v>
      </c>
      <c r="BD10" s="3">
        <f>1-(AY10/AV10)</f>
        <v>0.99973520542781757</v>
      </c>
      <c r="BF10" s="3">
        <f>AX10/AV10</f>
        <v>1.3362231436110065E-2</v>
      </c>
      <c r="BG10" s="3">
        <f>AY10/AV10</f>
        <v>2.64794572182435E-4</v>
      </c>
      <c r="BH10" s="3">
        <f>AZ10/AV10</f>
        <v>2.7987184319638148E-4</v>
      </c>
      <c r="BI10" s="3">
        <f>BA10/AV10</f>
        <v>1.4606106294760647E-4</v>
      </c>
      <c r="BJ10" s="3">
        <f>LOG10(AV10)</f>
        <v>4.0257972413102916</v>
      </c>
      <c r="BL10" s="3">
        <f>LOG10(AX10)</f>
        <v>2.1516762308470478</v>
      </c>
      <c r="BM10" s="3">
        <f>LOG10(AY10)</f>
        <v>0.44870631990507992</v>
      </c>
      <c r="BN10" s="3">
        <f>LOG10(AZ10)</f>
        <v>0.47275644931721239</v>
      </c>
      <c r="BO10" s="3">
        <f>LOG10(BA10)</f>
        <v>0.1903316981702915</v>
      </c>
      <c r="BP10" s="3">
        <f>AV10/M10</f>
        <v>1</v>
      </c>
      <c r="BQ10" s="3">
        <v>15000</v>
      </c>
      <c r="BR10" s="3">
        <v>80</v>
      </c>
      <c r="BS10" s="3">
        <v>12.5</v>
      </c>
      <c r="BT10" s="3">
        <v>8.4</v>
      </c>
      <c r="BU10" s="3">
        <v>26.5</v>
      </c>
      <c r="BV10" s="3">
        <f>BR10/BS10</f>
        <v>6.4</v>
      </c>
    </row>
    <row r="11" spans="1:74" ht="20" customHeight="1" x14ac:dyDescent="0.15">
      <c r="A11" s="3">
        <v>10</v>
      </c>
      <c r="B11" s="1">
        <v>0</v>
      </c>
      <c r="C11" s="3">
        <v>22</v>
      </c>
      <c r="D11" s="3">
        <v>1.29</v>
      </c>
      <c r="E11" s="4">
        <v>13.220359350000001</v>
      </c>
      <c r="F11" s="3">
        <v>3</v>
      </c>
      <c r="G11" s="5"/>
      <c r="H11" s="3">
        <v>3650</v>
      </c>
      <c r="I11" s="1" t="s">
        <v>121</v>
      </c>
      <c r="J11" s="1">
        <v>0</v>
      </c>
      <c r="K11" s="5"/>
      <c r="L11" s="1">
        <v>0</v>
      </c>
      <c r="M11" s="3">
        <v>5398</v>
      </c>
      <c r="N11" s="1">
        <v>1</v>
      </c>
      <c r="O11" s="3">
        <v>18.829999999999998</v>
      </c>
      <c r="P11" s="1">
        <v>2</v>
      </c>
      <c r="Q11" s="1">
        <v>0</v>
      </c>
      <c r="R11" s="5"/>
      <c r="S11" s="5"/>
      <c r="T11" s="6">
        <v>0</v>
      </c>
      <c r="U11" s="5"/>
      <c r="V11" s="6">
        <v>3</v>
      </c>
      <c r="W11" s="1"/>
      <c r="X11" s="5"/>
      <c r="Y11" s="1">
        <v>1</v>
      </c>
      <c r="Z11" s="3">
        <v>1</v>
      </c>
      <c r="AA11" s="3">
        <v>2</v>
      </c>
      <c r="AB11" s="3">
        <v>3</v>
      </c>
      <c r="AC11" s="5"/>
      <c r="AD11" s="1" t="s">
        <v>121</v>
      </c>
      <c r="AE11" s="1" t="s">
        <v>122</v>
      </c>
      <c r="AF11" s="1" t="s">
        <v>123</v>
      </c>
      <c r="AG11" s="3">
        <v>19</v>
      </c>
      <c r="AH11" s="1">
        <v>0</v>
      </c>
      <c r="AI11" s="5"/>
      <c r="AJ11" s="5"/>
      <c r="AK11" s="6">
        <v>0</v>
      </c>
      <c r="AL11" s="5"/>
      <c r="AM11" s="3">
        <v>3240</v>
      </c>
      <c r="AN11" s="1">
        <v>0</v>
      </c>
      <c r="AO11" s="5"/>
      <c r="AP11" s="5"/>
      <c r="AQ11" s="5"/>
      <c r="AR11" s="1">
        <v>1</v>
      </c>
      <c r="AS11" s="1" t="s">
        <v>124</v>
      </c>
      <c r="AT11" s="3">
        <v>3240</v>
      </c>
      <c r="AU11" s="5"/>
      <c r="AV11" s="7">
        <v>5398</v>
      </c>
      <c r="AW11" s="7">
        <v>873</v>
      </c>
      <c r="AX11" s="7">
        <v>4</v>
      </c>
      <c r="AY11" s="7">
        <v>2</v>
      </c>
      <c r="AZ11" s="7">
        <v>2</v>
      </c>
      <c r="BA11" s="7">
        <v>2.2999999999999998</v>
      </c>
      <c r="BB11" s="3">
        <f>1-(AW11/AV11)</f>
        <v>0.83827343460540937</v>
      </c>
      <c r="BC11" s="3">
        <f>1-(AX11/AV11)</f>
        <v>0.99925898480918862</v>
      </c>
      <c r="BD11" s="3">
        <f>1-(AY11/AV11)</f>
        <v>0.99962949240459431</v>
      </c>
      <c r="BE11" s="3">
        <f>AW11/AV11</f>
        <v>0.1617265653945906</v>
      </c>
      <c r="BF11" s="3">
        <f>AX11/AV11</f>
        <v>7.4101519081141163E-4</v>
      </c>
      <c r="BG11" s="3">
        <f>AY11/AV11</f>
        <v>3.7050759540570581E-4</v>
      </c>
      <c r="BH11" s="3">
        <f>AZ11/AV11</f>
        <v>3.7050759540570581E-4</v>
      </c>
      <c r="BI11" s="3">
        <f>BA11/AV11</f>
        <v>4.2608373471656163E-4</v>
      </c>
      <c r="BJ11" s="3">
        <f>LOG10(AV11)</f>
        <v>3.732232880220498</v>
      </c>
      <c r="BK11" s="3">
        <f>LOG10(AW11)</f>
        <v>2.9410142437055695</v>
      </c>
      <c r="BL11" s="3">
        <f>LOG10(AX11)</f>
        <v>0.6020599913279624</v>
      </c>
      <c r="BM11" s="3">
        <f>LOG10(AY11)</f>
        <v>0.3010299956639812</v>
      </c>
      <c r="BN11" s="3">
        <f>LOG10(AZ11)</f>
        <v>0.3010299956639812</v>
      </c>
      <c r="BO11" s="3">
        <f>LOG10(BA11)</f>
        <v>0.36172783601759284</v>
      </c>
      <c r="BP11" s="3">
        <f>AV11/M11</f>
        <v>1</v>
      </c>
      <c r="BQ11" s="3">
        <v>11840</v>
      </c>
      <c r="BR11" s="3">
        <v>62</v>
      </c>
      <c r="BS11" s="3">
        <v>26</v>
      </c>
      <c r="BT11" s="3">
        <v>12</v>
      </c>
      <c r="BU11" s="3">
        <v>36</v>
      </c>
      <c r="BV11" s="3">
        <f>BR11/BS11</f>
        <v>2.3846153846153846</v>
      </c>
    </row>
    <row r="12" spans="1:74" ht="20" customHeight="1" x14ac:dyDescent="0.15">
      <c r="A12" s="3">
        <v>11</v>
      </c>
      <c r="B12" s="1">
        <v>0</v>
      </c>
      <c r="C12" s="3">
        <v>32.700000000000003</v>
      </c>
      <c r="D12" s="3">
        <v>1.5</v>
      </c>
      <c r="E12" s="4">
        <v>14.53333333</v>
      </c>
      <c r="F12" s="3">
        <v>3</v>
      </c>
      <c r="G12" s="5"/>
      <c r="H12" s="3">
        <v>5110</v>
      </c>
      <c r="I12" s="1" t="s">
        <v>125</v>
      </c>
      <c r="J12" s="1">
        <v>0</v>
      </c>
      <c r="K12" s="5"/>
      <c r="L12" s="1">
        <v>0</v>
      </c>
      <c r="M12" s="3">
        <v>1.7</v>
      </c>
      <c r="N12" s="1">
        <v>0</v>
      </c>
      <c r="O12" s="3">
        <v>7.17</v>
      </c>
      <c r="P12" s="1">
        <v>2</v>
      </c>
      <c r="Q12" s="1">
        <v>0</v>
      </c>
      <c r="R12" s="5"/>
      <c r="S12" s="5"/>
      <c r="T12" s="6">
        <v>0</v>
      </c>
      <c r="U12" s="5"/>
      <c r="V12" s="6">
        <v>1</v>
      </c>
      <c r="W12" s="1"/>
      <c r="X12" s="5"/>
      <c r="Y12" s="3">
        <v>1</v>
      </c>
      <c r="Z12" s="3">
        <v>1</v>
      </c>
      <c r="AA12" s="3">
        <v>1</v>
      </c>
      <c r="AB12" s="3">
        <v>3</v>
      </c>
      <c r="AC12" s="5"/>
      <c r="AD12" s="1" t="s">
        <v>125</v>
      </c>
      <c r="AE12" s="1" t="s">
        <v>126</v>
      </c>
      <c r="AF12" s="1" t="s">
        <v>127</v>
      </c>
      <c r="AG12" s="3">
        <v>16</v>
      </c>
      <c r="AH12" s="1">
        <v>0</v>
      </c>
      <c r="AI12" s="5"/>
      <c r="AJ12" s="5"/>
      <c r="AK12" s="6">
        <v>0</v>
      </c>
      <c r="AL12" s="5"/>
      <c r="AM12" s="3">
        <v>4150</v>
      </c>
      <c r="AN12" s="1">
        <v>0</v>
      </c>
      <c r="AO12" s="5"/>
      <c r="AP12" s="5"/>
      <c r="AQ12" s="5"/>
      <c r="AR12" s="1">
        <v>1</v>
      </c>
      <c r="AS12" s="1" t="s">
        <v>128</v>
      </c>
      <c r="AT12" s="3">
        <v>4150</v>
      </c>
      <c r="AU12" s="5"/>
      <c r="AV12" s="7">
        <v>1.7</v>
      </c>
      <c r="AW12" s="10"/>
      <c r="AX12" s="10"/>
      <c r="AY12" s="7">
        <v>0.94</v>
      </c>
      <c r="AZ12" s="7">
        <v>1.67</v>
      </c>
      <c r="BA12" s="7">
        <v>0.93</v>
      </c>
      <c r="BD12" s="3">
        <f>1-(AY12/AV12)</f>
        <v>0.44705882352941173</v>
      </c>
      <c r="BG12" s="3">
        <f>AY12/AV12</f>
        <v>0.55294117647058827</v>
      </c>
      <c r="BH12" s="3">
        <f>AZ12/AV12</f>
        <v>0.98235294117647054</v>
      </c>
      <c r="BI12" s="3">
        <f>BA12/AV12</f>
        <v>0.54705882352941182</v>
      </c>
      <c r="BJ12" s="3">
        <f>LOG10(AV12)</f>
        <v>0.23044892137827391</v>
      </c>
      <c r="BM12" s="3">
        <f>LOG10(AY12)</f>
        <v>-2.6872146400301365E-2</v>
      </c>
      <c r="BN12" s="3">
        <f>LOG10(AZ12)</f>
        <v>0.22271647114758325</v>
      </c>
      <c r="BO12" s="3">
        <f>LOG10(BA12)</f>
        <v>-3.1517051446064863E-2</v>
      </c>
      <c r="BP12" s="3">
        <f>AV12/M12</f>
        <v>1</v>
      </c>
      <c r="BQ12" s="3">
        <v>2410</v>
      </c>
      <c r="BR12" s="3">
        <v>60</v>
      </c>
      <c r="BS12" s="3">
        <v>32</v>
      </c>
      <c r="BT12" s="3">
        <v>8.8000000000000007</v>
      </c>
      <c r="BU12" s="3">
        <v>27</v>
      </c>
      <c r="BV12" s="3">
        <f>BR12/BS12</f>
        <v>1.875</v>
      </c>
    </row>
    <row r="13" spans="1:74" ht="20" customHeight="1" x14ac:dyDescent="0.15">
      <c r="A13" s="3">
        <v>12</v>
      </c>
      <c r="B13" s="1">
        <v>1</v>
      </c>
      <c r="C13" s="3">
        <v>13</v>
      </c>
      <c r="D13" s="3">
        <v>1.03</v>
      </c>
      <c r="E13" s="4">
        <v>12.25374682</v>
      </c>
      <c r="F13" s="3">
        <v>1</v>
      </c>
      <c r="G13" s="5"/>
      <c r="H13" s="3">
        <v>2190</v>
      </c>
      <c r="I13" s="1" t="s">
        <v>129</v>
      </c>
      <c r="J13" s="1">
        <v>0</v>
      </c>
      <c r="K13" s="5"/>
      <c r="L13" s="1">
        <v>0</v>
      </c>
      <c r="M13" s="3">
        <v>0.60499999999999998</v>
      </c>
      <c r="N13" s="1">
        <v>0</v>
      </c>
      <c r="O13" s="3">
        <v>1</v>
      </c>
      <c r="P13" s="1">
        <v>0</v>
      </c>
      <c r="Q13" s="1"/>
      <c r="R13" s="5"/>
      <c r="S13" s="5"/>
      <c r="T13" s="6">
        <v>0</v>
      </c>
      <c r="U13" s="5"/>
      <c r="V13" s="6">
        <v>0</v>
      </c>
      <c r="W13" s="1"/>
      <c r="X13" s="5"/>
      <c r="Y13" s="1"/>
      <c r="Z13" s="3">
        <v>0</v>
      </c>
      <c r="AA13" s="3">
        <v>0</v>
      </c>
      <c r="AB13" s="3">
        <v>1</v>
      </c>
      <c r="AC13" s="5"/>
      <c r="AD13" s="1" t="s">
        <v>129</v>
      </c>
      <c r="AE13" s="1" t="s">
        <v>130</v>
      </c>
      <c r="AF13" s="1" t="s">
        <v>131</v>
      </c>
      <c r="AG13" s="3">
        <v>20</v>
      </c>
      <c r="AH13" s="1">
        <v>0</v>
      </c>
      <c r="AI13" s="5"/>
      <c r="AJ13" s="5"/>
      <c r="AK13" s="6">
        <v>0</v>
      </c>
      <c r="AL13" s="5"/>
      <c r="AM13" s="3">
        <v>1836</v>
      </c>
      <c r="AN13" s="1">
        <v>0</v>
      </c>
      <c r="AO13" s="5"/>
      <c r="AP13" s="5"/>
      <c r="AQ13" s="5"/>
      <c r="AR13" s="1">
        <v>1</v>
      </c>
      <c r="AS13" s="1" t="s">
        <v>132</v>
      </c>
      <c r="AT13" s="3">
        <v>1836</v>
      </c>
      <c r="AU13" s="5"/>
      <c r="AV13" s="7">
        <v>0.60499999999999998</v>
      </c>
      <c r="AW13" s="10"/>
      <c r="AX13" s="10"/>
      <c r="AY13" s="10"/>
      <c r="AZ13" s="10"/>
      <c r="BA13" s="10"/>
      <c r="BJ13" s="3">
        <f>LOG10(AV13)</f>
        <v>-0.21824462534753111</v>
      </c>
      <c r="BP13" s="3">
        <f>AV13/M13</f>
        <v>1</v>
      </c>
      <c r="BQ13" s="3">
        <v>5820</v>
      </c>
      <c r="BR13" s="3">
        <v>60</v>
      </c>
      <c r="BS13" s="3">
        <v>30</v>
      </c>
      <c r="BT13" s="3">
        <v>12</v>
      </c>
      <c r="BU13" s="3">
        <v>35</v>
      </c>
      <c r="BV13" s="3">
        <f>BR13/BS13</f>
        <v>2</v>
      </c>
    </row>
    <row r="14" spans="1:74" ht="20" customHeight="1" x14ac:dyDescent="0.15">
      <c r="A14" s="3">
        <v>13</v>
      </c>
      <c r="B14" s="1">
        <v>0</v>
      </c>
      <c r="C14" s="3">
        <v>8.8000000000000007</v>
      </c>
      <c r="D14" s="3">
        <v>0.75</v>
      </c>
      <c r="E14" s="4">
        <v>15.644444439999999</v>
      </c>
      <c r="F14" s="3">
        <v>3</v>
      </c>
      <c r="G14" s="5"/>
      <c r="H14" s="3">
        <v>730</v>
      </c>
      <c r="I14" s="1" t="s">
        <v>133</v>
      </c>
      <c r="J14" s="1">
        <v>0</v>
      </c>
      <c r="K14" s="5"/>
      <c r="L14" s="1">
        <v>1</v>
      </c>
      <c r="M14" s="3">
        <v>21284</v>
      </c>
      <c r="N14" s="1">
        <v>0</v>
      </c>
      <c r="O14" s="3">
        <v>1</v>
      </c>
      <c r="P14" s="1">
        <v>2</v>
      </c>
      <c r="Q14" s="1">
        <v>0</v>
      </c>
      <c r="R14" s="5"/>
      <c r="S14" s="5"/>
      <c r="T14" s="6">
        <v>0</v>
      </c>
      <c r="U14" s="5"/>
      <c r="V14" s="6">
        <v>3</v>
      </c>
      <c r="W14" s="1"/>
      <c r="X14" s="5"/>
      <c r="Y14" s="1">
        <v>1</v>
      </c>
      <c r="Z14" s="3">
        <v>1</v>
      </c>
      <c r="AA14" s="3">
        <v>2</v>
      </c>
      <c r="AB14" s="3">
        <v>3</v>
      </c>
      <c r="AC14" s="5"/>
      <c r="AD14" s="1" t="s">
        <v>134</v>
      </c>
      <c r="AE14" s="1" t="s">
        <v>135</v>
      </c>
      <c r="AF14" s="1" t="s">
        <v>136</v>
      </c>
      <c r="AG14" s="3">
        <v>21</v>
      </c>
      <c r="AH14" s="1">
        <v>0</v>
      </c>
      <c r="AI14" s="5"/>
      <c r="AJ14" s="5"/>
      <c r="AK14" s="6">
        <v>0</v>
      </c>
      <c r="AL14" s="5"/>
      <c r="AM14" s="3">
        <v>140</v>
      </c>
      <c r="AN14" s="1">
        <v>0</v>
      </c>
      <c r="AO14" s="5"/>
      <c r="AP14" s="5"/>
      <c r="AQ14" s="5"/>
      <c r="AR14" s="1">
        <v>0</v>
      </c>
      <c r="AS14" s="1" t="s">
        <v>137</v>
      </c>
      <c r="AT14" s="3">
        <v>140</v>
      </c>
      <c r="AU14" s="5"/>
      <c r="AV14" s="7">
        <v>21284</v>
      </c>
      <c r="AW14" s="7">
        <v>2961</v>
      </c>
      <c r="AX14" s="7">
        <v>16.100000000000001</v>
      </c>
      <c r="AY14" s="7">
        <v>4.8</v>
      </c>
      <c r="AZ14" s="7">
        <v>4.0999999999999996</v>
      </c>
      <c r="BA14" s="10"/>
      <c r="BB14" s="3">
        <f>1-(AW14/AV14)</f>
        <v>0.86088141326818268</v>
      </c>
      <c r="BC14" s="3">
        <f>1-(AX14/AV14)</f>
        <v>0.99924356323999253</v>
      </c>
      <c r="BD14" s="3">
        <f>1-(AY14/AV14)</f>
        <v>0.99977447848148848</v>
      </c>
      <c r="BE14" s="3">
        <f>AW14/AV14</f>
        <v>0.13911858673181732</v>
      </c>
      <c r="BF14" s="3">
        <f>AX14/AV14</f>
        <v>7.564367600075174E-4</v>
      </c>
      <c r="BG14" s="3">
        <f>AY14/AV14</f>
        <v>2.2552151851155797E-4</v>
      </c>
      <c r="BH14" s="3">
        <f>AZ14/AV14</f>
        <v>1.9263296372862241E-4</v>
      </c>
      <c r="BJ14" s="3">
        <f>LOG10(AV14)</f>
        <v>4.3280532502526849</v>
      </c>
      <c r="BK14" s="3">
        <f>LOG10(AW14)</f>
        <v>3.4714384073892992</v>
      </c>
      <c r="BL14" s="3">
        <f>LOG10(AX14)</f>
        <v>1.2068258760318498</v>
      </c>
      <c r="BM14" s="3">
        <f>LOG10(AY14)</f>
        <v>0.68124123737558717</v>
      </c>
      <c r="BN14" s="3">
        <f>LOG10(AZ14)</f>
        <v>0.61278385671973545</v>
      </c>
      <c r="BP14" s="3">
        <f>AV14/M14</f>
        <v>1</v>
      </c>
      <c r="BQ14" s="3">
        <v>11270</v>
      </c>
      <c r="BR14" s="3">
        <v>53</v>
      </c>
      <c r="BS14" s="3">
        <v>45</v>
      </c>
      <c r="BT14" s="3">
        <v>6.4</v>
      </c>
      <c r="BU14" s="3">
        <v>20</v>
      </c>
      <c r="BV14" s="3">
        <f>BR14/BS14</f>
        <v>1.1777777777777778</v>
      </c>
    </row>
    <row r="15" spans="1:74" ht="20" customHeight="1" x14ac:dyDescent="0.15">
      <c r="A15" s="3">
        <v>14</v>
      </c>
      <c r="B15" s="1">
        <v>0</v>
      </c>
      <c r="C15" s="3">
        <v>73</v>
      </c>
      <c r="D15" s="3">
        <v>1.49</v>
      </c>
      <c r="E15" s="4">
        <v>32.881401740000001</v>
      </c>
      <c r="F15" s="3">
        <v>3</v>
      </c>
      <c r="G15" s="5"/>
      <c r="H15" s="3">
        <v>4380</v>
      </c>
      <c r="I15" s="1" t="s">
        <v>138</v>
      </c>
      <c r="J15" s="1">
        <v>0</v>
      </c>
      <c r="K15" s="5"/>
      <c r="L15" s="1">
        <v>0</v>
      </c>
      <c r="M15" s="3">
        <v>1</v>
      </c>
      <c r="N15" s="1">
        <v>1</v>
      </c>
      <c r="O15" s="3">
        <v>238</v>
      </c>
      <c r="P15" s="1">
        <v>2</v>
      </c>
      <c r="Q15" s="1">
        <v>0</v>
      </c>
      <c r="R15" s="5"/>
      <c r="S15" s="5"/>
      <c r="T15" s="6">
        <v>0</v>
      </c>
      <c r="U15" s="5"/>
      <c r="V15" s="9">
        <v>1</v>
      </c>
      <c r="W15" s="1"/>
      <c r="X15" s="5"/>
      <c r="Y15" s="3">
        <v>1</v>
      </c>
      <c r="Z15" s="3">
        <v>1</v>
      </c>
      <c r="AA15" s="11">
        <v>1</v>
      </c>
      <c r="AB15" s="3">
        <v>3</v>
      </c>
      <c r="AC15" s="5"/>
      <c r="AD15" s="1" t="s">
        <v>139</v>
      </c>
      <c r="AE15" s="1" t="s">
        <v>140</v>
      </c>
      <c r="AF15" s="1" t="s">
        <v>141</v>
      </c>
      <c r="AG15" s="3">
        <v>7</v>
      </c>
      <c r="AH15" s="1">
        <v>0</v>
      </c>
      <c r="AI15" s="5"/>
      <c r="AJ15" s="5"/>
      <c r="AK15" s="6">
        <v>0</v>
      </c>
      <c r="AL15" s="5"/>
      <c r="AM15" s="3">
        <v>2701</v>
      </c>
      <c r="AN15" s="1">
        <v>0</v>
      </c>
      <c r="AO15" s="5"/>
      <c r="AP15" s="5"/>
      <c r="AQ15" s="5"/>
      <c r="AR15" s="1">
        <v>1</v>
      </c>
      <c r="AS15" s="1" t="s">
        <v>142</v>
      </c>
      <c r="AT15" s="3">
        <v>2701</v>
      </c>
      <c r="AU15" s="5"/>
      <c r="AV15" s="12"/>
      <c r="AW15" s="10"/>
      <c r="AX15" s="10"/>
      <c r="AY15" s="10"/>
      <c r="AZ15" s="7">
        <v>1</v>
      </c>
      <c r="BA15" s="7">
        <v>1</v>
      </c>
      <c r="BN15" s="3">
        <f>LOG10(AZ15)</f>
        <v>0</v>
      </c>
      <c r="BO15" s="3">
        <f>LOG10(BA15)</f>
        <v>0</v>
      </c>
      <c r="BP15" s="3">
        <f>AV15/M15</f>
        <v>0</v>
      </c>
      <c r="BQ15" s="3">
        <v>7730</v>
      </c>
      <c r="BR15" s="3">
        <v>67</v>
      </c>
      <c r="BS15" s="3">
        <v>28</v>
      </c>
      <c r="BT15" s="3">
        <v>10.9</v>
      </c>
      <c r="BU15" s="3">
        <v>34.4</v>
      </c>
      <c r="BV15" s="3">
        <f>BR15/BS15</f>
        <v>2.3928571428571428</v>
      </c>
    </row>
    <row r="16" spans="1:74" ht="20" customHeight="1" x14ac:dyDescent="0.15">
      <c r="A16" s="3">
        <v>15</v>
      </c>
      <c r="B16" s="1">
        <v>0</v>
      </c>
      <c r="C16" s="3">
        <v>12</v>
      </c>
      <c r="D16" s="3">
        <v>0.94</v>
      </c>
      <c r="E16" s="4">
        <v>13.580805789999999</v>
      </c>
      <c r="F16" s="3">
        <v>0</v>
      </c>
      <c r="G16" s="5"/>
      <c r="H16" s="3">
        <v>730</v>
      </c>
      <c r="I16" s="1" t="s">
        <v>143</v>
      </c>
      <c r="J16" s="1">
        <v>0</v>
      </c>
      <c r="K16" s="5"/>
      <c r="L16" s="1">
        <v>1</v>
      </c>
      <c r="M16" s="3">
        <v>49550</v>
      </c>
      <c r="N16" s="1">
        <v>0</v>
      </c>
      <c r="O16" s="3">
        <v>1</v>
      </c>
      <c r="P16" s="1">
        <v>2</v>
      </c>
      <c r="Q16" s="1">
        <v>0</v>
      </c>
      <c r="R16" s="5"/>
      <c r="S16" s="5"/>
      <c r="T16" s="6">
        <v>0</v>
      </c>
      <c r="U16" s="5"/>
      <c r="V16" s="6">
        <v>3</v>
      </c>
      <c r="W16" s="1"/>
      <c r="X16" s="5"/>
      <c r="Y16" s="1">
        <v>1</v>
      </c>
      <c r="Z16" s="3">
        <v>1</v>
      </c>
      <c r="AA16" s="3">
        <v>2</v>
      </c>
      <c r="AB16" s="3">
        <v>1</v>
      </c>
      <c r="AC16" s="5"/>
      <c r="AD16" s="1" t="s">
        <v>143</v>
      </c>
      <c r="AE16" s="1" t="s">
        <v>144</v>
      </c>
      <c r="AF16" s="1" t="s">
        <v>145</v>
      </c>
      <c r="AG16" s="3">
        <v>27</v>
      </c>
      <c r="AH16" s="1">
        <v>0</v>
      </c>
      <c r="AI16" s="5"/>
      <c r="AJ16" s="5"/>
      <c r="AK16" s="6">
        <v>0</v>
      </c>
      <c r="AL16" s="5"/>
      <c r="AM16" s="3">
        <v>4277</v>
      </c>
      <c r="AN16" s="1">
        <v>0</v>
      </c>
      <c r="AO16" s="5"/>
      <c r="AP16" s="5"/>
      <c r="AQ16" s="5"/>
      <c r="AR16" s="1">
        <v>1</v>
      </c>
      <c r="AS16" s="1" t="s">
        <v>146</v>
      </c>
      <c r="AT16" s="3">
        <v>4277</v>
      </c>
      <c r="AU16" s="5"/>
      <c r="AV16" s="7">
        <v>49550</v>
      </c>
      <c r="AW16" s="7">
        <v>5090</v>
      </c>
      <c r="AX16" s="7">
        <v>356</v>
      </c>
      <c r="AY16" s="7">
        <v>4.4000000000000004</v>
      </c>
      <c r="AZ16" s="7">
        <v>4.9000000000000004</v>
      </c>
      <c r="BA16" s="7">
        <v>2.7</v>
      </c>
      <c r="BB16" s="3">
        <f>1-(AW16/AV16)</f>
        <v>0.89727547931382445</v>
      </c>
      <c r="BC16" s="3">
        <f>1-(AX16/AV16)</f>
        <v>0.99281533804238142</v>
      </c>
      <c r="BD16" s="3">
        <f>1-(AY16/AV16)</f>
        <v>0.99991120080726537</v>
      </c>
      <c r="BE16" s="3">
        <f>AW16/AV16</f>
        <v>0.10272452068617557</v>
      </c>
      <c r="BF16" s="3">
        <f>AX16/AV16</f>
        <v>7.1846619576185671E-3</v>
      </c>
      <c r="BG16" s="3">
        <f>AY16/AV16</f>
        <v>8.8799192734611516E-5</v>
      </c>
      <c r="BH16" s="3">
        <f>AZ16/AV16</f>
        <v>9.8890010090817366E-5</v>
      </c>
      <c r="BI16" s="3">
        <f>BA16/AV16</f>
        <v>5.4490413723511608E-5</v>
      </c>
      <c r="BJ16" s="3">
        <f>LOG10(AV16)</f>
        <v>4.6950436588212945</v>
      </c>
      <c r="BK16" s="3">
        <f>LOG10(AW16)</f>
        <v>3.7067177823367587</v>
      </c>
      <c r="BL16" s="3">
        <f>LOG10(AX16)</f>
        <v>2.5514499979728753</v>
      </c>
      <c r="BM16" s="3">
        <f>LOG10(AY16)</f>
        <v>0.64345267648618742</v>
      </c>
      <c r="BN16" s="3">
        <f>LOG10(AZ16)</f>
        <v>0.69019608002851374</v>
      </c>
      <c r="BO16" s="3">
        <f>LOG10(BA16)</f>
        <v>0.43136376415898736</v>
      </c>
      <c r="BP16" s="3">
        <f>AV16/M16</f>
        <v>1</v>
      </c>
      <c r="BQ16" s="3">
        <v>12770</v>
      </c>
      <c r="BR16" s="3">
        <v>32</v>
      </c>
      <c r="BS16" s="3">
        <v>57</v>
      </c>
      <c r="BT16" s="3">
        <v>14</v>
      </c>
      <c r="BU16" s="3">
        <v>42</v>
      </c>
      <c r="BV16" s="3">
        <f>BR16/BS16</f>
        <v>0.56140350877192979</v>
      </c>
    </row>
    <row r="17" spans="1:74" ht="20" customHeight="1" x14ac:dyDescent="0.15">
      <c r="A17" s="3">
        <v>16</v>
      </c>
      <c r="B17" s="1">
        <v>1</v>
      </c>
      <c r="C17" s="3">
        <v>8.5</v>
      </c>
      <c r="D17" s="3">
        <v>0.67</v>
      </c>
      <c r="E17" s="4">
        <v>18.935174870000001</v>
      </c>
      <c r="F17" s="3">
        <v>0</v>
      </c>
      <c r="G17" s="5"/>
      <c r="H17" s="3">
        <v>180</v>
      </c>
      <c r="I17" s="1" t="s">
        <v>147</v>
      </c>
      <c r="J17" s="1">
        <v>0</v>
      </c>
      <c r="K17" s="5"/>
      <c r="L17" s="1">
        <v>0</v>
      </c>
      <c r="M17" s="3">
        <v>8.73</v>
      </c>
      <c r="N17" s="1">
        <v>0</v>
      </c>
      <c r="O17" s="3">
        <v>1</v>
      </c>
      <c r="P17" s="1">
        <v>0</v>
      </c>
      <c r="Q17" s="1"/>
      <c r="R17" s="5"/>
      <c r="S17" s="5"/>
      <c r="T17" s="6">
        <v>1</v>
      </c>
      <c r="U17" s="1" t="s">
        <v>148</v>
      </c>
      <c r="V17" s="6">
        <v>0</v>
      </c>
      <c r="W17" s="1"/>
      <c r="X17" s="5"/>
      <c r="Y17" s="1"/>
      <c r="Z17" s="3">
        <v>0</v>
      </c>
      <c r="AA17" s="3">
        <v>0</v>
      </c>
      <c r="AB17" s="3">
        <v>4</v>
      </c>
      <c r="AC17" s="5"/>
      <c r="AD17" s="1" t="s">
        <v>149</v>
      </c>
      <c r="AE17" s="1" t="s">
        <v>147</v>
      </c>
      <c r="AF17" s="1" t="s">
        <v>150</v>
      </c>
      <c r="AG17" s="3">
        <v>9</v>
      </c>
      <c r="AH17" s="1">
        <v>0</v>
      </c>
      <c r="AI17" s="5"/>
      <c r="AJ17" s="5"/>
      <c r="AK17" s="6">
        <v>0</v>
      </c>
      <c r="AL17" s="5"/>
      <c r="AM17" s="3">
        <v>112</v>
      </c>
      <c r="AN17" s="1">
        <v>0</v>
      </c>
      <c r="AO17" s="5"/>
      <c r="AP17" s="5"/>
      <c r="AQ17" s="5"/>
      <c r="AR17" s="1">
        <v>1</v>
      </c>
      <c r="AS17" s="1" t="s">
        <v>151</v>
      </c>
      <c r="AT17" s="3">
        <v>112</v>
      </c>
      <c r="AU17" s="5"/>
      <c r="AV17" s="7">
        <v>8.73</v>
      </c>
      <c r="AW17" s="10"/>
      <c r="AX17" s="7">
        <v>3.74</v>
      </c>
      <c r="AY17" s="10"/>
      <c r="AZ17" s="10"/>
      <c r="BA17" s="10"/>
      <c r="BC17" s="3">
        <f>1-(AX17/AV17)</f>
        <v>0.57159221076746847</v>
      </c>
      <c r="BF17" s="3">
        <f>AX17/AV17</f>
        <v>0.42840778923253148</v>
      </c>
      <c r="BJ17" s="3">
        <f>LOG10(AV17)</f>
        <v>0.94101424370556974</v>
      </c>
      <c r="BL17" s="3">
        <f>LOG10(AX17)</f>
        <v>0.57287160220048017</v>
      </c>
      <c r="BP17" s="3">
        <f>AV17/M17</f>
        <v>1</v>
      </c>
      <c r="BQ17" s="3">
        <v>8990</v>
      </c>
      <c r="BR17" s="3">
        <v>44</v>
      </c>
      <c r="BS17" s="3">
        <v>43</v>
      </c>
      <c r="BT17" s="3">
        <v>12</v>
      </c>
      <c r="BU17" s="3">
        <v>36</v>
      </c>
      <c r="BV17" s="3">
        <f>BR17/BS17</f>
        <v>1.0232558139534884</v>
      </c>
    </row>
    <row r="18" spans="1:74" ht="20" customHeight="1" x14ac:dyDescent="0.15">
      <c r="A18" s="3">
        <v>17</v>
      </c>
      <c r="B18" s="1">
        <v>0</v>
      </c>
      <c r="C18" s="3">
        <v>4.5999999999999996</v>
      </c>
      <c r="D18" s="3">
        <v>0.61</v>
      </c>
      <c r="E18" s="4">
        <v>12.36226821</v>
      </c>
      <c r="F18" s="3">
        <v>0</v>
      </c>
      <c r="G18" s="5"/>
      <c r="H18" s="3">
        <v>18</v>
      </c>
      <c r="I18" s="1" t="s">
        <v>152</v>
      </c>
      <c r="J18" s="1">
        <v>0</v>
      </c>
      <c r="K18" s="5"/>
      <c r="L18" s="1">
        <v>0</v>
      </c>
      <c r="M18" s="3">
        <v>16467</v>
      </c>
      <c r="N18" s="1"/>
      <c r="O18" s="5"/>
      <c r="P18" s="1">
        <v>0</v>
      </c>
      <c r="Q18" s="1"/>
      <c r="R18" s="5"/>
      <c r="S18" s="5"/>
      <c r="T18" s="6">
        <v>0</v>
      </c>
      <c r="U18" s="5"/>
      <c r="V18" s="6">
        <v>0</v>
      </c>
      <c r="W18" s="1"/>
      <c r="X18" s="5"/>
      <c r="Y18" s="1"/>
      <c r="Z18" s="3">
        <v>0</v>
      </c>
      <c r="AA18" s="3">
        <v>0</v>
      </c>
      <c r="AB18" s="3">
        <v>4</v>
      </c>
      <c r="AC18" s="5"/>
      <c r="AD18" s="1" t="s">
        <v>152</v>
      </c>
      <c r="AE18" s="1" t="s">
        <v>153</v>
      </c>
      <c r="AF18" s="1" t="s">
        <v>154</v>
      </c>
      <c r="AG18" s="3">
        <v>52</v>
      </c>
      <c r="AH18" s="1">
        <v>0</v>
      </c>
      <c r="AI18" s="5"/>
      <c r="AJ18" s="5"/>
      <c r="AK18" s="6">
        <v>0</v>
      </c>
      <c r="AL18" s="5"/>
      <c r="AM18" s="3">
        <v>49</v>
      </c>
      <c r="AN18" s="1">
        <v>0</v>
      </c>
      <c r="AO18" s="5"/>
      <c r="AP18" s="5"/>
      <c r="AQ18" s="5"/>
      <c r="AR18" s="1">
        <v>0</v>
      </c>
      <c r="AS18" s="1" t="s">
        <v>154</v>
      </c>
      <c r="AT18" s="3">
        <v>49</v>
      </c>
      <c r="AU18" s="5"/>
      <c r="AV18" s="7">
        <v>16467</v>
      </c>
      <c r="AW18" s="7">
        <v>863</v>
      </c>
      <c r="AX18" s="10"/>
      <c r="AY18" s="10"/>
      <c r="AZ18" s="10"/>
      <c r="BA18" s="10"/>
      <c r="BB18" s="3">
        <f>1-(AW18/AV18)</f>
        <v>0.94759215400497965</v>
      </c>
      <c r="BE18" s="3">
        <f>AW18/AV18</f>
        <v>5.2407845995020345E-2</v>
      </c>
      <c r="BJ18" s="3">
        <f>LOG10(AV18)</f>
        <v>4.2166144855012773</v>
      </c>
      <c r="BK18" s="3">
        <f>LOG10(AW18)</f>
        <v>2.9360107957152097</v>
      </c>
      <c r="BP18" s="3">
        <f>AV18/M18</f>
        <v>1</v>
      </c>
      <c r="BQ18" s="3">
        <v>15530</v>
      </c>
      <c r="BR18" s="3">
        <v>32</v>
      </c>
      <c r="BS18" s="3">
        <v>57</v>
      </c>
      <c r="BT18" s="3">
        <v>14</v>
      </c>
      <c r="BU18" s="3">
        <v>40</v>
      </c>
      <c r="BV18" s="3">
        <f>BR18/BS18</f>
        <v>0.56140350877192979</v>
      </c>
    </row>
    <row r="19" spans="1:74" ht="20" customHeight="1" x14ac:dyDescent="0.15">
      <c r="A19" s="3">
        <v>18</v>
      </c>
      <c r="B19" s="1">
        <v>0</v>
      </c>
      <c r="C19" s="3">
        <v>9.5</v>
      </c>
      <c r="D19" s="3">
        <v>1.1599999999999999</v>
      </c>
      <c r="E19" s="4">
        <v>7.0600475620000003</v>
      </c>
      <c r="F19" s="3">
        <v>0</v>
      </c>
      <c r="G19" s="5"/>
      <c r="H19" s="3">
        <v>545</v>
      </c>
      <c r="I19" s="1" t="s">
        <v>155</v>
      </c>
      <c r="J19" s="1">
        <v>0</v>
      </c>
      <c r="K19" s="5"/>
      <c r="L19" s="1">
        <v>1</v>
      </c>
      <c r="M19" s="3">
        <v>31758</v>
      </c>
      <c r="N19" s="1">
        <v>0</v>
      </c>
      <c r="O19" s="3">
        <v>0.24</v>
      </c>
      <c r="P19" s="1">
        <v>2</v>
      </c>
      <c r="Q19" s="1">
        <v>0</v>
      </c>
      <c r="R19" s="5"/>
      <c r="S19" s="5"/>
      <c r="T19" s="6">
        <v>1</v>
      </c>
      <c r="U19" s="1" t="s">
        <v>155</v>
      </c>
      <c r="V19" s="6">
        <v>3</v>
      </c>
      <c r="W19" s="1"/>
      <c r="X19" s="5"/>
      <c r="Y19" s="1">
        <v>1</v>
      </c>
      <c r="Z19" s="3">
        <v>1</v>
      </c>
      <c r="AA19" s="3">
        <v>2</v>
      </c>
      <c r="AB19" s="3">
        <v>4</v>
      </c>
      <c r="AC19" s="5"/>
      <c r="AD19" s="1" t="s">
        <v>156</v>
      </c>
      <c r="AE19" s="1" t="s">
        <v>157</v>
      </c>
      <c r="AF19" s="1" t="s">
        <v>158</v>
      </c>
      <c r="AG19" s="3">
        <v>8</v>
      </c>
      <c r="AH19" s="1">
        <v>0</v>
      </c>
      <c r="AI19" s="5"/>
      <c r="AJ19" s="5"/>
      <c r="AK19" s="6">
        <v>0</v>
      </c>
      <c r="AL19" s="5"/>
      <c r="AM19" s="3">
        <v>1035</v>
      </c>
      <c r="AN19" s="1">
        <v>0</v>
      </c>
      <c r="AO19" s="5"/>
      <c r="AP19" s="5"/>
      <c r="AQ19" s="5"/>
      <c r="AR19" s="1">
        <v>0</v>
      </c>
      <c r="AS19" s="1" t="s">
        <v>159</v>
      </c>
      <c r="AT19" s="3">
        <v>1035</v>
      </c>
      <c r="AU19" s="5"/>
      <c r="AV19" s="7">
        <v>18.7</v>
      </c>
      <c r="AW19" s="7">
        <v>11.9</v>
      </c>
      <c r="AX19" s="7">
        <v>4.92</v>
      </c>
      <c r="AY19" s="7">
        <v>3.1</v>
      </c>
      <c r="AZ19" s="7">
        <v>3.85</v>
      </c>
      <c r="BA19" s="7">
        <v>2.64</v>
      </c>
      <c r="BB19" s="3">
        <f>1-(AW19/AV19)</f>
        <v>0.36363636363636365</v>
      </c>
      <c r="BC19" s="3">
        <f>1-(AX19/AV19)</f>
        <v>0.73689839572192506</v>
      </c>
      <c r="BD19" s="3">
        <f>1-(AY19/AV19)</f>
        <v>0.83422459893048129</v>
      </c>
      <c r="BE19" s="3">
        <f>AW19/AV19</f>
        <v>0.63636363636363635</v>
      </c>
      <c r="BF19" s="3">
        <f>AX19/AV19</f>
        <v>0.26310160427807489</v>
      </c>
      <c r="BG19" s="3">
        <f>AY19/AV19</f>
        <v>0.16577540106951874</v>
      </c>
      <c r="BH19" s="3">
        <f>AZ19/AV19</f>
        <v>0.20588235294117649</v>
      </c>
      <c r="BI19" s="3">
        <f>BA19/AV19</f>
        <v>0.14117647058823532</v>
      </c>
      <c r="BJ19" s="3">
        <f>LOG10(AV19)</f>
        <v>1.271841606536499</v>
      </c>
      <c r="BK19" s="3">
        <f>LOG10(AW19)</f>
        <v>1.0755469613925308</v>
      </c>
      <c r="BL19" s="3">
        <f>LOG10(AX19)</f>
        <v>0.69196510276736034</v>
      </c>
      <c r="BM19" s="3">
        <f>LOG10(AY19)</f>
        <v>0.49136169383427269</v>
      </c>
      <c r="BN19" s="3">
        <f>LOG10(AZ19)</f>
        <v>0.5854607295085007</v>
      </c>
      <c r="BO19" s="3">
        <f>LOG10(BA19)</f>
        <v>0.42160392686983106</v>
      </c>
      <c r="BP19" s="3">
        <f>AV19/M19</f>
        <v>5.8882801183953652E-4</v>
      </c>
      <c r="BQ19" s="3">
        <v>6470</v>
      </c>
      <c r="BR19" s="3">
        <v>19</v>
      </c>
      <c r="BS19" s="3">
        <v>70</v>
      </c>
      <c r="BT19" s="3">
        <v>10</v>
      </c>
      <c r="BU19" s="3">
        <v>31</v>
      </c>
      <c r="BV19" s="3">
        <f>BR19/BS19</f>
        <v>0.27142857142857141</v>
      </c>
    </row>
    <row r="20" spans="1:74" ht="20" customHeight="1" x14ac:dyDescent="0.15">
      <c r="A20" s="3">
        <v>19</v>
      </c>
      <c r="B20" s="1">
        <v>0</v>
      </c>
      <c r="C20" s="3">
        <v>16</v>
      </c>
      <c r="D20" s="3">
        <v>1.08</v>
      </c>
      <c r="E20" s="4">
        <v>13.717421119999999</v>
      </c>
      <c r="F20" s="3">
        <v>0</v>
      </c>
      <c r="G20" s="5"/>
      <c r="H20" s="3">
        <v>1095</v>
      </c>
      <c r="I20" s="1" t="s">
        <v>160</v>
      </c>
      <c r="J20" s="1">
        <v>0</v>
      </c>
      <c r="K20" s="5"/>
      <c r="L20" s="1">
        <v>1</v>
      </c>
      <c r="M20" s="3">
        <v>39996</v>
      </c>
      <c r="N20" s="1">
        <v>0</v>
      </c>
      <c r="O20" s="3">
        <v>1</v>
      </c>
      <c r="P20" s="1">
        <v>2</v>
      </c>
      <c r="Q20" s="1">
        <v>0</v>
      </c>
      <c r="R20" s="5"/>
      <c r="S20" s="5"/>
      <c r="T20" s="6">
        <v>0</v>
      </c>
      <c r="U20" s="5"/>
      <c r="V20" s="6">
        <v>3</v>
      </c>
      <c r="W20" s="1"/>
      <c r="X20" s="5"/>
      <c r="Y20" s="1">
        <v>1</v>
      </c>
      <c r="Z20" s="3">
        <v>1</v>
      </c>
      <c r="AA20" s="11">
        <v>1</v>
      </c>
      <c r="AB20" s="3">
        <v>4</v>
      </c>
      <c r="AC20" s="5"/>
      <c r="AD20" s="1" t="s">
        <v>160</v>
      </c>
      <c r="AE20" s="1" t="s">
        <v>161</v>
      </c>
      <c r="AF20" s="1" t="s">
        <v>162</v>
      </c>
      <c r="AG20" s="3">
        <v>20</v>
      </c>
      <c r="AH20" s="1">
        <v>0</v>
      </c>
      <c r="AI20" s="5"/>
      <c r="AJ20" s="5"/>
      <c r="AK20" s="6">
        <v>1</v>
      </c>
      <c r="AL20" s="1" t="s">
        <v>163</v>
      </c>
      <c r="AM20" s="3">
        <v>852</v>
      </c>
      <c r="AN20" s="1">
        <v>0</v>
      </c>
      <c r="AO20" s="5"/>
      <c r="AP20" s="5"/>
      <c r="AQ20" s="5"/>
      <c r="AR20" s="1">
        <v>0</v>
      </c>
      <c r="AS20" s="1" t="s">
        <v>164</v>
      </c>
      <c r="AT20" s="3">
        <v>1280</v>
      </c>
      <c r="AU20" s="5"/>
      <c r="AV20" s="7">
        <v>39996</v>
      </c>
      <c r="AW20" s="10"/>
      <c r="AX20" s="7">
        <v>97</v>
      </c>
      <c r="AY20" s="7">
        <v>3</v>
      </c>
      <c r="AZ20" s="7">
        <v>2</v>
      </c>
      <c r="BA20" s="7">
        <v>34</v>
      </c>
      <c r="BC20" s="3">
        <f>1-(AX20/AV20)</f>
        <v>0.99757475747574753</v>
      </c>
      <c r="BD20" s="3">
        <f>1-(AY20/AV20)</f>
        <v>0.99992499249924993</v>
      </c>
      <c r="BF20" s="3">
        <f>AX20/AV20</f>
        <v>2.4252425242524251E-3</v>
      </c>
      <c r="BG20" s="3">
        <f>AY20/AV20</f>
        <v>7.5007500750075013E-5</v>
      </c>
      <c r="BH20" s="3">
        <f>AZ20/AV20</f>
        <v>5.0005000500050007E-5</v>
      </c>
      <c r="BI20" s="3">
        <f>BA20/AV20</f>
        <v>8.5008500850085008E-4</v>
      </c>
      <c r="BJ20" s="3">
        <f>LOG10(AV20)</f>
        <v>4.6020165597081553</v>
      </c>
      <c r="BL20" s="3">
        <f>LOG10(AX20)</f>
        <v>1.9867717342662448</v>
      </c>
      <c r="BM20" s="3">
        <f>LOG10(AY20)</f>
        <v>0.47712125471966244</v>
      </c>
      <c r="BN20" s="3">
        <f>LOG10(AZ20)</f>
        <v>0.3010299956639812</v>
      </c>
      <c r="BO20" s="3">
        <f>LOG10(BA20)</f>
        <v>1.5314789170422551</v>
      </c>
      <c r="BP20" s="3">
        <f>AV20/M20</f>
        <v>1</v>
      </c>
      <c r="BQ20" s="3">
        <v>5200</v>
      </c>
      <c r="BR20" s="3">
        <v>48</v>
      </c>
      <c r="BS20" s="3">
        <v>42</v>
      </c>
      <c r="BT20" s="3">
        <v>10</v>
      </c>
      <c r="BU20" s="3">
        <v>30</v>
      </c>
      <c r="BV20" s="3">
        <f>BR20/BS20</f>
        <v>1.1428571428571428</v>
      </c>
    </row>
    <row r="21" spans="1:74" ht="20" customHeight="1" x14ac:dyDescent="0.15">
      <c r="A21" s="3">
        <v>20</v>
      </c>
      <c r="B21" s="1">
        <v>1</v>
      </c>
      <c r="C21" s="3">
        <v>10.8</v>
      </c>
      <c r="D21" s="3">
        <v>0.71</v>
      </c>
      <c r="E21" s="4">
        <v>21.424320569999999</v>
      </c>
      <c r="F21" s="3">
        <v>0</v>
      </c>
      <c r="G21" s="5"/>
      <c r="H21" s="3">
        <v>210</v>
      </c>
      <c r="I21" s="1" t="s">
        <v>165</v>
      </c>
      <c r="J21" s="1">
        <v>0</v>
      </c>
      <c r="K21" s="5"/>
      <c r="L21" s="1">
        <v>0</v>
      </c>
      <c r="M21" s="3">
        <v>12</v>
      </c>
      <c r="N21" s="1">
        <v>0</v>
      </c>
      <c r="O21" s="3">
        <v>1</v>
      </c>
      <c r="P21" s="1">
        <v>0</v>
      </c>
      <c r="Q21" s="1"/>
      <c r="R21" s="5"/>
      <c r="S21" s="5"/>
      <c r="T21" s="6">
        <v>0</v>
      </c>
      <c r="U21" s="5"/>
      <c r="V21" s="6">
        <v>0</v>
      </c>
      <c r="W21" s="1"/>
      <c r="X21" s="5"/>
      <c r="Y21" s="1"/>
      <c r="Z21" s="3">
        <v>0</v>
      </c>
      <c r="AA21" s="3">
        <v>0</v>
      </c>
      <c r="AB21" s="3">
        <v>4</v>
      </c>
      <c r="AC21" s="5"/>
      <c r="AD21" s="1" t="s">
        <v>166</v>
      </c>
      <c r="AE21" s="1" t="s">
        <v>167</v>
      </c>
      <c r="AF21" s="1" t="s">
        <v>168</v>
      </c>
      <c r="AG21" s="3">
        <v>15</v>
      </c>
      <c r="AH21" s="1">
        <v>0</v>
      </c>
      <c r="AI21" s="5"/>
      <c r="AJ21" s="5"/>
      <c r="AK21" s="6">
        <v>0</v>
      </c>
      <c r="AL21" s="5"/>
      <c r="AM21" s="3">
        <v>186</v>
      </c>
      <c r="AN21" s="1">
        <v>0</v>
      </c>
      <c r="AO21" s="5"/>
      <c r="AP21" s="5"/>
      <c r="AQ21" s="5"/>
      <c r="AR21" s="1">
        <v>0</v>
      </c>
      <c r="AS21" s="1" t="s">
        <v>169</v>
      </c>
      <c r="AT21" s="3">
        <v>186</v>
      </c>
      <c r="AU21" s="5"/>
      <c r="AV21" s="7">
        <v>12</v>
      </c>
      <c r="AW21" s="10"/>
      <c r="AX21" s="10"/>
      <c r="AY21" s="10"/>
      <c r="AZ21" s="10"/>
      <c r="BA21" s="10"/>
      <c r="BJ21" s="3">
        <f>LOG10(AV21)</f>
        <v>1.0791812460476249</v>
      </c>
      <c r="BP21" s="3">
        <f>AV21/M21</f>
        <v>1</v>
      </c>
      <c r="BQ21" s="3">
        <v>9300</v>
      </c>
      <c r="BR21" s="3">
        <v>35</v>
      </c>
      <c r="BS21" s="3">
        <v>56</v>
      </c>
      <c r="BT21" s="3">
        <v>8.1999999999999993</v>
      </c>
      <c r="BU21" s="3">
        <v>25</v>
      </c>
      <c r="BV21" s="3">
        <f>BR21/BS21</f>
        <v>0.625</v>
      </c>
    </row>
    <row r="22" spans="1:74" ht="20" customHeight="1" x14ac:dyDescent="0.15">
      <c r="A22" s="3">
        <v>21</v>
      </c>
      <c r="B22" s="1">
        <v>1</v>
      </c>
      <c r="C22" s="3">
        <v>6.7</v>
      </c>
      <c r="D22" s="3">
        <v>0.65</v>
      </c>
      <c r="E22" s="4">
        <v>15.85798817</v>
      </c>
      <c r="F22" s="3">
        <v>0</v>
      </c>
      <c r="G22" s="5"/>
      <c r="H22" s="3">
        <v>210</v>
      </c>
      <c r="I22" s="1" t="s">
        <v>170</v>
      </c>
      <c r="J22" s="1">
        <v>0</v>
      </c>
      <c r="K22" s="5"/>
      <c r="L22" s="1">
        <v>0</v>
      </c>
      <c r="M22" s="3">
        <v>8</v>
      </c>
      <c r="N22" s="1">
        <v>0</v>
      </c>
      <c r="O22" s="3">
        <v>1</v>
      </c>
      <c r="P22" s="1">
        <v>0</v>
      </c>
      <c r="Q22" s="1"/>
      <c r="R22" s="5"/>
      <c r="S22" s="5"/>
      <c r="T22" s="6">
        <v>0</v>
      </c>
      <c r="U22" s="5"/>
      <c r="V22" s="6">
        <v>0</v>
      </c>
      <c r="W22" s="1"/>
      <c r="X22" s="5"/>
      <c r="Y22" s="1"/>
      <c r="Z22" s="3">
        <v>0</v>
      </c>
      <c r="AA22" s="3">
        <v>0</v>
      </c>
      <c r="AB22" s="3">
        <v>4</v>
      </c>
      <c r="AC22" s="5"/>
      <c r="AD22" s="1" t="s">
        <v>170</v>
      </c>
      <c r="AE22" s="1" t="s">
        <v>171</v>
      </c>
      <c r="AF22" s="1" t="s">
        <v>172</v>
      </c>
      <c r="AG22" s="3">
        <v>17</v>
      </c>
      <c r="AH22" s="1">
        <v>0</v>
      </c>
      <c r="AI22" s="5"/>
      <c r="AJ22" s="5"/>
      <c r="AK22" s="6">
        <v>0</v>
      </c>
      <c r="AL22" s="5"/>
      <c r="AM22" s="3">
        <v>705</v>
      </c>
      <c r="AN22" s="1">
        <v>0</v>
      </c>
      <c r="AO22" s="5"/>
      <c r="AP22" s="5"/>
      <c r="AQ22" s="5"/>
      <c r="AR22" s="1">
        <v>0</v>
      </c>
      <c r="AS22" s="1" t="s">
        <v>173</v>
      </c>
      <c r="AT22" s="3">
        <v>705</v>
      </c>
      <c r="AU22" s="5"/>
      <c r="AV22" s="7">
        <v>8</v>
      </c>
      <c r="AW22" s="10"/>
      <c r="AX22" s="10"/>
      <c r="AY22" s="10"/>
      <c r="AZ22" s="10"/>
      <c r="BA22" s="10"/>
      <c r="BJ22" s="3">
        <f>LOG10(AV22)</f>
        <v>0.90308998699194354</v>
      </c>
      <c r="BP22" s="3">
        <f>AV22/M22</f>
        <v>1</v>
      </c>
      <c r="BQ22" s="3">
        <v>12220</v>
      </c>
      <c r="BR22" s="3">
        <v>23</v>
      </c>
      <c r="BS22" s="3">
        <v>64</v>
      </c>
      <c r="BT22" s="3">
        <v>8.8000000000000007</v>
      </c>
      <c r="BU22" s="3">
        <v>28.8</v>
      </c>
      <c r="BV22" s="3">
        <f>BR22/BS22</f>
        <v>0.359375</v>
      </c>
    </row>
    <row r="23" spans="1:74" ht="20" customHeight="1" x14ac:dyDescent="0.15">
      <c r="A23" s="3">
        <v>22</v>
      </c>
      <c r="B23" s="1">
        <v>1</v>
      </c>
      <c r="C23" s="3">
        <v>10</v>
      </c>
      <c r="D23" s="3">
        <v>0.82</v>
      </c>
      <c r="E23" s="4">
        <v>14.87209994</v>
      </c>
      <c r="F23" s="3">
        <v>0</v>
      </c>
      <c r="G23" s="5"/>
      <c r="H23" s="3">
        <v>515</v>
      </c>
      <c r="I23" s="1" t="s">
        <v>174</v>
      </c>
      <c r="J23" s="1">
        <v>0</v>
      </c>
      <c r="K23" s="5"/>
      <c r="L23" s="1">
        <v>1</v>
      </c>
      <c r="M23" s="3">
        <v>13176</v>
      </c>
      <c r="N23" s="1">
        <v>0</v>
      </c>
      <c r="O23" s="3">
        <v>1</v>
      </c>
      <c r="P23" s="1">
        <v>2</v>
      </c>
      <c r="Q23" s="1">
        <v>0</v>
      </c>
      <c r="R23" s="5"/>
      <c r="S23" s="5"/>
      <c r="T23" s="6">
        <v>0</v>
      </c>
      <c r="U23" s="5"/>
      <c r="V23" s="6">
        <v>3</v>
      </c>
      <c r="W23" s="1"/>
      <c r="X23" s="5"/>
      <c r="Y23" s="1">
        <v>2</v>
      </c>
      <c r="Z23" s="3">
        <v>1</v>
      </c>
      <c r="AA23" s="3">
        <v>2</v>
      </c>
      <c r="AB23" s="3">
        <v>4</v>
      </c>
      <c r="AC23" s="5"/>
      <c r="AD23" s="1" t="s">
        <v>174</v>
      </c>
      <c r="AE23" s="1" t="s">
        <v>175</v>
      </c>
      <c r="AF23" s="1" t="s">
        <v>176</v>
      </c>
      <c r="AG23" s="3">
        <v>15</v>
      </c>
      <c r="AH23" s="1">
        <v>0</v>
      </c>
      <c r="AI23" s="5"/>
      <c r="AJ23" s="5"/>
      <c r="AK23" s="6">
        <v>1</v>
      </c>
      <c r="AL23" s="1" t="s">
        <v>177</v>
      </c>
      <c r="AM23" s="3">
        <v>370</v>
      </c>
      <c r="AN23" s="1">
        <v>0</v>
      </c>
      <c r="AO23" s="5"/>
      <c r="AP23" s="5"/>
      <c r="AQ23" s="5"/>
      <c r="AR23" s="1">
        <v>1</v>
      </c>
      <c r="AS23" s="1" t="s">
        <v>178</v>
      </c>
      <c r="AT23" s="3">
        <v>4374</v>
      </c>
      <c r="AU23" s="5"/>
      <c r="AV23" s="7">
        <v>13176</v>
      </c>
      <c r="AW23" s="7">
        <v>3899</v>
      </c>
      <c r="AX23" s="7">
        <v>23</v>
      </c>
      <c r="AY23" s="7">
        <v>3</v>
      </c>
      <c r="AZ23" s="7">
        <v>10</v>
      </c>
      <c r="BA23" s="7">
        <v>288</v>
      </c>
      <c r="BB23" s="3">
        <f>1-(AW23/AV23)</f>
        <v>0.70408318154219796</v>
      </c>
      <c r="BC23" s="3">
        <f>1-(AX23/AV23)</f>
        <v>0.99825440194292658</v>
      </c>
      <c r="BD23" s="3">
        <f>1-(AY23/AV23)</f>
        <v>0.99977231329690341</v>
      </c>
      <c r="BE23" s="3">
        <f>AW23/AV23</f>
        <v>0.29591681845780204</v>
      </c>
      <c r="BF23" s="3">
        <f>AX23/AV23</f>
        <v>1.7455980570734669E-3</v>
      </c>
      <c r="BG23" s="3">
        <f>AY23/AV23</f>
        <v>2.2768670309653916E-4</v>
      </c>
      <c r="BH23" s="3">
        <f>AZ23/AV23</f>
        <v>7.5895567698846384E-4</v>
      </c>
      <c r="BI23" s="3">
        <f>BA23/AV23</f>
        <v>2.185792349726776E-2</v>
      </c>
      <c r="BJ23" s="3">
        <f>LOG10(AV23)</f>
        <v>4.1197835861616978</v>
      </c>
      <c r="BK23" s="3">
        <f>LOG10(AW23)</f>
        <v>3.5909532351879858</v>
      </c>
      <c r="BL23" s="3">
        <f>LOG10(AX23)</f>
        <v>1.3617278360175928</v>
      </c>
      <c r="BM23" s="3">
        <f>LOG10(AY23)</f>
        <v>0.47712125471966244</v>
      </c>
      <c r="BN23" s="3">
        <f>LOG10(AZ23)</f>
        <v>1</v>
      </c>
      <c r="BO23" s="3">
        <f>LOG10(BA23)</f>
        <v>2.459392487759231</v>
      </c>
      <c r="BP23" s="3">
        <f>AV23/M23</f>
        <v>1</v>
      </c>
      <c r="BQ23" s="3">
        <v>9700</v>
      </c>
      <c r="BR23" s="3">
        <v>22</v>
      </c>
      <c r="BS23" s="3">
        <v>51</v>
      </c>
      <c r="BT23" s="3">
        <v>11.4</v>
      </c>
      <c r="BU23" s="3">
        <v>34</v>
      </c>
      <c r="BV23" s="3">
        <f>BR23/BS23</f>
        <v>0.43137254901960786</v>
      </c>
    </row>
    <row r="24" spans="1:74" ht="20" customHeight="1" x14ac:dyDescent="0.15">
      <c r="A24" s="3">
        <v>23</v>
      </c>
      <c r="B24" s="1">
        <v>1</v>
      </c>
      <c r="C24" s="3">
        <v>10</v>
      </c>
      <c r="D24" s="3">
        <v>0.85</v>
      </c>
      <c r="E24" s="4">
        <v>13.84083045</v>
      </c>
      <c r="F24" s="3">
        <v>2</v>
      </c>
      <c r="G24" s="5"/>
      <c r="H24" s="3">
        <v>365</v>
      </c>
      <c r="I24" s="1" t="s">
        <v>179</v>
      </c>
      <c r="J24" s="1">
        <v>0</v>
      </c>
      <c r="K24" s="5"/>
      <c r="L24" s="1">
        <v>1</v>
      </c>
      <c r="M24" s="3">
        <v>63634</v>
      </c>
      <c r="N24" s="1">
        <v>0</v>
      </c>
      <c r="O24" s="3">
        <v>2.61</v>
      </c>
      <c r="P24" s="1">
        <v>2</v>
      </c>
      <c r="Q24" s="1">
        <v>1</v>
      </c>
      <c r="R24" s="1" t="s">
        <v>86</v>
      </c>
      <c r="S24" s="5"/>
      <c r="T24" s="6">
        <v>1</v>
      </c>
      <c r="U24" s="1" t="s">
        <v>179</v>
      </c>
      <c r="V24" s="6">
        <v>3</v>
      </c>
      <c r="W24" s="1"/>
      <c r="X24" s="5"/>
      <c r="Y24" s="1">
        <v>4</v>
      </c>
      <c r="Z24" s="3">
        <v>1</v>
      </c>
      <c r="AA24" s="3">
        <v>3</v>
      </c>
      <c r="AB24" s="3">
        <v>2</v>
      </c>
      <c r="AC24" s="5"/>
      <c r="AD24" s="1" t="s">
        <v>180</v>
      </c>
      <c r="AE24" s="1" t="s">
        <v>122</v>
      </c>
      <c r="AF24" s="1" t="s">
        <v>181</v>
      </c>
      <c r="AG24" s="3">
        <v>11</v>
      </c>
      <c r="AH24" s="1">
        <v>0</v>
      </c>
      <c r="AI24" s="5"/>
      <c r="AJ24" s="5"/>
      <c r="AK24" s="6">
        <v>1</v>
      </c>
      <c r="AL24" s="1" t="s">
        <v>182</v>
      </c>
      <c r="AM24" s="3">
        <v>385</v>
      </c>
      <c r="AN24" s="1">
        <v>0</v>
      </c>
      <c r="AO24" s="5"/>
      <c r="AP24" s="5"/>
      <c r="AQ24" s="5"/>
      <c r="AR24" s="1">
        <v>0</v>
      </c>
      <c r="AS24" s="1" t="s">
        <v>183</v>
      </c>
      <c r="AT24" s="3">
        <v>416</v>
      </c>
      <c r="AU24" s="5"/>
      <c r="AV24" s="8">
        <v>383</v>
      </c>
      <c r="AW24" s="7">
        <v>101</v>
      </c>
      <c r="AX24" s="7">
        <v>6</v>
      </c>
      <c r="AY24" s="7">
        <v>35</v>
      </c>
      <c r="AZ24" s="7">
        <v>542</v>
      </c>
      <c r="BA24" s="10"/>
      <c r="BB24" s="3">
        <f>1-(AW24/AV24)</f>
        <v>0.73629242819843344</v>
      </c>
      <c r="BC24" s="3">
        <f>1-(AX24/AV24)</f>
        <v>0.98433420365535251</v>
      </c>
      <c r="BD24" s="3">
        <f>1-(AY24/AV24)</f>
        <v>0.90861618798955612</v>
      </c>
      <c r="BE24" s="3">
        <f>AW24/AV24</f>
        <v>0.26370757180156656</v>
      </c>
      <c r="BF24" s="3">
        <f>AX24/AV24</f>
        <v>1.5665796344647518E-2</v>
      </c>
      <c r="BG24" s="3">
        <f>AY24/AV24</f>
        <v>9.1383812010443863E-2</v>
      </c>
      <c r="BH24" s="3">
        <f>AZ24/AV24</f>
        <v>1.4151436031331592</v>
      </c>
      <c r="BJ24" s="3">
        <f>LOG10(AV24)</f>
        <v>2.5831987739686229</v>
      </c>
      <c r="BK24" s="3">
        <f>LOG10(AW24)</f>
        <v>2.0043213737826426</v>
      </c>
      <c r="BL24" s="3">
        <f>LOG10(AX24)</f>
        <v>0.77815125038364363</v>
      </c>
      <c r="BM24" s="3">
        <f>LOG10(AY24)</f>
        <v>1.5440680443502757</v>
      </c>
      <c r="BN24" s="3">
        <f>LOG10(AZ24)</f>
        <v>2.7339992865383871</v>
      </c>
      <c r="BP24" s="3">
        <f>AV24/M24</f>
        <v>6.0187949838136842E-3</v>
      </c>
      <c r="BQ24" s="3">
        <v>14320</v>
      </c>
      <c r="BR24" s="3">
        <v>73</v>
      </c>
      <c r="BS24" s="3">
        <v>15</v>
      </c>
      <c r="BT24" s="3">
        <v>5</v>
      </c>
      <c r="BU24" s="3">
        <v>16</v>
      </c>
      <c r="BV24" s="3">
        <f>BR24/BS24</f>
        <v>4.8666666666666663</v>
      </c>
    </row>
    <row r="25" spans="1:74" ht="20" customHeight="1" x14ac:dyDescent="0.15">
      <c r="A25" s="3">
        <v>24</v>
      </c>
      <c r="B25" s="1">
        <v>1</v>
      </c>
      <c r="C25" s="3">
        <v>3.6</v>
      </c>
      <c r="D25" s="3">
        <v>0.5</v>
      </c>
      <c r="E25" s="4">
        <v>14.4</v>
      </c>
      <c r="F25" s="3">
        <v>0</v>
      </c>
      <c r="G25" s="5"/>
      <c r="H25" s="3">
        <v>1</v>
      </c>
      <c r="I25" s="1" t="s">
        <v>184</v>
      </c>
      <c r="J25" s="1">
        <v>0</v>
      </c>
      <c r="K25" s="5"/>
      <c r="L25" s="1">
        <v>0</v>
      </c>
      <c r="M25" s="3">
        <v>35350</v>
      </c>
      <c r="N25" s="1">
        <v>0</v>
      </c>
      <c r="O25" s="3">
        <v>1</v>
      </c>
      <c r="P25" s="1">
        <v>0</v>
      </c>
      <c r="Q25" s="1"/>
      <c r="R25" s="5"/>
      <c r="S25" s="5"/>
      <c r="T25" s="6">
        <v>0</v>
      </c>
      <c r="U25" s="5"/>
      <c r="V25" s="6">
        <v>0</v>
      </c>
      <c r="W25" s="1"/>
      <c r="X25" s="5"/>
      <c r="Y25" s="1"/>
      <c r="Z25" s="3">
        <v>0</v>
      </c>
      <c r="AA25" s="3">
        <v>0</v>
      </c>
      <c r="AB25" s="3">
        <v>4</v>
      </c>
      <c r="AC25" s="5"/>
      <c r="AD25" s="1" t="s">
        <v>184</v>
      </c>
      <c r="AE25" s="1" t="s">
        <v>184</v>
      </c>
      <c r="AF25" s="1" t="s">
        <v>185</v>
      </c>
      <c r="AG25" s="3">
        <v>17</v>
      </c>
      <c r="AH25" s="1">
        <v>0</v>
      </c>
      <c r="AI25" s="5"/>
      <c r="AJ25" s="5"/>
      <c r="AK25" s="6">
        <v>0</v>
      </c>
      <c r="AL25" s="5"/>
      <c r="AM25" s="3">
        <v>1866</v>
      </c>
      <c r="AN25" s="1">
        <v>0</v>
      </c>
      <c r="AO25" s="5"/>
      <c r="AP25" s="5"/>
      <c r="AQ25" s="5"/>
      <c r="AR25" s="1">
        <v>1</v>
      </c>
      <c r="AS25" s="1" t="s">
        <v>186</v>
      </c>
      <c r="AT25" s="3">
        <v>1866</v>
      </c>
      <c r="AU25" s="5"/>
      <c r="AV25" s="7">
        <v>35350</v>
      </c>
      <c r="AW25" s="7">
        <v>26170</v>
      </c>
      <c r="AX25" s="10"/>
      <c r="AY25" s="7">
        <v>38</v>
      </c>
      <c r="AZ25" s="7">
        <v>13</v>
      </c>
      <c r="BA25" s="7">
        <v>4</v>
      </c>
      <c r="BB25" s="3">
        <f>1-(AW25/AV25)</f>
        <v>0.25968882602545973</v>
      </c>
      <c r="BD25" s="3">
        <f>1-(AY25/AV25)</f>
        <v>0.99892503536067889</v>
      </c>
      <c r="BE25" s="3">
        <f>AW25/AV25</f>
        <v>0.74031117397454027</v>
      </c>
      <c r="BG25" s="3">
        <f>AY25/AV25</f>
        <v>1.0749646393210749E-3</v>
      </c>
      <c r="BH25" s="3">
        <f>AZ25/AV25</f>
        <v>3.6775106082036777E-4</v>
      </c>
      <c r="BI25" s="3">
        <f>BA25/AV25</f>
        <v>1.1315417256011315E-4</v>
      </c>
      <c r="BJ25" s="3">
        <f>LOG10(AV25)</f>
        <v>4.5483894181329179</v>
      </c>
      <c r="BK25" s="3">
        <f>LOG10(AW25)</f>
        <v>4.4178037226398814</v>
      </c>
      <c r="BM25" s="3">
        <f>LOG10(AY25)</f>
        <v>1.5797835966168101</v>
      </c>
      <c r="BN25" s="3">
        <f>LOG10(AZ25)</f>
        <v>1.1139433523068367</v>
      </c>
      <c r="BO25" s="3">
        <f>LOG10(BA25)</f>
        <v>0.6020599913279624</v>
      </c>
      <c r="BP25" s="3">
        <f>AV25/M25</f>
        <v>1</v>
      </c>
      <c r="BQ25" s="3">
        <v>16410</v>
      </c>
      <c r="BR25" s="3">
        <v>81</v>
      </c>
      <c r="BS25" s="3">
        <v>12</v>
      </c>
      <c r="BT25" s="3">
        <v>22</v>
      </c>
      <c r="BU25" s="3">
        <v>65</v>
      </c>
      <c r="BV25" s="3">
        <f>BR25/BS25</f>
        <v>6.75</v>
      </c>
    </row>
    <row r="26" spans="1:74" ht="20" customHeight="1" x14ac:dyDescent="0.15">
      <c r="A26" s="3">
        <v>25</v>
      </c>
      <c r="B26" s="1">
        <v>1</v>
      </c>
      <c r="C26" s="3">
        <v>5.9</v>
      </c>
      <c r="D26" s="3">
        <v>0.69</v>
      </c>
      <c r="E26" s="4">
        <v>12.39235455</v>
      </c>
      <c r="F26" s="3">
        <v>1</v>
      </c>
      <c r="G26" s="5"/>
      <c r="H26" s="3">
        <v>240</v>
      </c>
      <c r="I26" s="1" t="s">
        <v>187</v>
      </c>
      <c r="J26" s="1">
        <v>0</v>
      </c>
      <c r="K26" s="5"/>
      <c r="L26" s="1">
        <v>0</v>
      </c>
      <c r="M26" s="3">
        <v>4</v>
      </c>
      <c r="N26" s="1">
        <v>0</v>
      </c>
      <c r="O26" s="3">
        <v>1</v>
      </c>
      <c r="P26" s="1">
        <v>0</v>
      </c>
      <c r="Q26" s="1"/>
      <c r="R26" s="5"/>
      <c r="S26" s="5"/>
      <c r="T26" s="6">
        <v>0</v>
      </c>
      <c r="U26" s="5"/>
      <c r="V26" s="6">
        <v>0</v>
      </c>
      <c r="W26" s="1"/>
      <c r="X26" s="5"/>
      <c r="Y26" s="1"/>
      <c r="Z26" s="3">
        <v>0</v>
      </c>
      <c r="AA26" s="3">
        <v>0</v>
      </c>
      <c r="AB26" s="3">
        <v>0</v>
      </c>
      <c r="AC26" s="5"/>
      <c r="AD26" s="1" t="s">
        <v>187</v>
      </c>
      <c r="AE26" s="1" t="s">
        <v>188</v>
      </c>
      <c r="AF26" s="1" t="s">
        <v>189</v>
      </c>
      <c r="AG26" s="3">
        <v>6</v>
      </c>
      <c r="AH26" s="1">
        <v>1</v>
      </c>
      <c r="AI26" s="1" t="s">
        <v>96</v>
      </c>
      <c r="AJ26" s="1" t="s">
        <v>190</v>
      </c>
      <c r="AK26" s="6">
        <v>1</v>
      </c>
      <c r="AL26" s="5"/>
      <c r="AM26" s="3">
        <v>5</v>
      </c>
      <c r="AN26" s="1">
        <v>1</v>
      </c>
      <c r="AO26" s="1" t="s">
        <v>189</v>
      </c>
      <c r="AP26" s="1" t="s">
        <v>191</v>
      </c>
      <c r="AQ26" s="5"/>
      <c r="AR26" s="1">
        <v>0</v>
      </c>
      <c r="AS26" s="1" t="s">
        <v>189</v>
      </c>
      <c r="AT26" s="3">
        <v>5</v>
      </c>
      <c r="AU26" s="3">
        <v>5</v>
      </c>
      <c r="AV26" s="7">
        <v>4</v>
      </c>
      <c r="AW26" s="10"/>
      <c r="AX26" s="10"/>
      <c r="AY26" s="10"/>
      <c r="AZ26" s="10"/>
      <c r="BA26" s="10"/>
      <c r="BJ26" s="3">
        <f>LOG10(AV26)</f>
        <v>0.6020599913279624</v>
      </c>
      <c r="BP26" s="3">
        <f>AV26/M26</f>
        <v>1</v>
      </c>
      <c r="BQ26" s="3">
        <v>7680</v>
      </c>
      <c r="BR26" s="3">
        <v>37</v>
      </c>
      <c r="BS26" s="3">
        <v>56</v>
      </c>
      <c r="BT26" s="3">
        <v>10</v>
      </c>
      <c r="BU26" s="3">
        <v>30</v>
      </c>
      <c r="BV26" s="3">
        <f>BR26/BS26</f>
        <v>0.6607142857142857</v>
      </c>
    </row>
    <row r="27" spans="1:74" ht="20" customHeight="1" x14ac:dyDescent="0.15">
      <c r="A27" s="3">
        <v>26</v>
      </c>
      <c r="B27" s="1">
        <v>0</v>
      </c>
      <c r="C27" s="3">
        <v>12</v>
      </c>
      <c r="D27" s="3">
        <v>0.9</v>
      </c>
      <c r="E27" s="4">
        <v>14.81481481</v>
      </c>
      <c r="F27" s="3">
        <v>1</v>
      </c>
      <c r="G27" s="5"/>
      <c r="H27" s="3">
        <v>1095</v>
      </c>
      <c r="I27" s="1" t="s">
        <v>192</v>
      </c>
      <c r="J27" s="1">
        <v>1</v>
      </c>
      <c r="K27" s="1" t="s">
        <v>193</v>
      </c>
      <c r="L27" s="1">
        <v>0</v>
      </c>
      <c r="M27" s="3">
        <v>1</v>
      </c>
      <c r="N27" s="1">
        <v>0</v>
      </c>
      <c r="O27" s="3">
        <v>1</v>
      </c>
      <c r="P27" s="1">
        <v>0</v>
      </c>
      <c r="Q27" s="1"/>
      <c r="R27" s="5"/>
      <c r="S27" s="5"/>
      <c r="T27" s="6">
        <v>0</v>
      </c>
      <c r="U27" s="5"/>
      <c r="V27" s="6">
        <v>0</v>
      </c>
      <c r="W27" s="1"/>
      <c r="X27" s="5"/>
      <c r="Y27" s="1"/>
      <c r="Z27" s="3">
        <v>0</v>
      </c>
      <c r="AA27" s="3">
        <v>0</v>
      </c>
      <c r="AB27" s="3">
        <v>0</v>
      </c>
      <c r="AC27" s="5"/>
      <c r="AD27" s="1" t="s">
        <v>192</v>
      </c>
      <c r="AE27" s="1" t="s">
        <v>194</v>
      </c>
      <c r="AF27" s="1" t="s">
        <v>195</v>
      </c>
      <c r="AG27" s="3">
        <v>10</v>
      </c>
      <c r="AH27" s="1">
        <v>0</v>
      </c>
      <c r="AI27" s="5"/>
      <c r="AJ27" s="5"/>
      <c r="AK27" s="6">
        <v>0</v>
      </c>
      <c r="AL27" s="5"/>
      <c r="AM27" s="3">
        <v>9</v>
      </c>
      <c r="AN27" s="1">
        <v>0</v>
      </c>
      <c r="AO27" s="5"/>
      <c r="AP27" s="5"/>
      <c r="AQ27" s="5"/>
      <c r="AR27" s="1">
        <v>0</v>
      </c>
      <c r="AS27" s="1" t="s">
        <v>195</v>
      </c>
      <c r="AT27" s="3">
        <v>9</v>
      </c>
      <c r="AU27" s="5"/>
      <c r="AV27" s="7">
        <v>1</v>
      </c>
      <c r="AW27" s="10"/>
      <c r="AX27" s="10"/>
      <c r="AY27" s="10"/>
      <c r="AZ27" s="10"/>
      <c r="BA27" s="10"/>
      <c r="BJ27" s="3">
        <f>LOG10(AV27)</f>
        <v>0</v>
      </c>
      <c r="BP27" s="3">
        <f>AV27/M27</f>
        <v>1</v>
      </c>
      <c r="BQ27" s="3">
        <v>9990</v>
      </c>
      <c r="BR27" s="3">
        <v>50</v>
      </c>
      <c r="BS27" s="3">
        <v>26</v>
      </c>
      <c r="BT27" s="3">
        <v>8</v>
      </c>
      <c r="BU27" s="3">
        <v>25</v>
      </c>
      <c r="BV27" s="3">
        <f>BR27/BS27</f>
        <v>1.9230769230769231</v>
      </c>
    </row>
    <row r="28" spans="1:74" ht="20" customHeight="1" x14ac:dyDescent="0.15">
      <c r="A28" s="3">
        <v>27</v>
      </c>
      <c r="B28" s="1">
        <v>0</v>
      </c>
      <c r="C28" s="3">
        <v>8</v>
      </c>
      <c r="D28" s="3">
        <v>0.7</v>
      </c>
      <c r="E28" s="4">
        <v>16.326530609999999</v>
      </c>
      <c r="F28" s="3">
        <v>0</v>
      </c>
      <c r="G28" s="5"/>
      <c r="H28" s="3">
        <v>365</v>
      </c>
      <c r="I28" s="1" t="s">
        <v>196</v>
      </c>
      <c r="J28" s="1">
        <v>0</v>
      </c>
      <c r="K28" s="5"/>
      <c r="L28" s="1">
        <v>0</v>
      </c>
      <c r="M28" s="3">
        <v>37</v>
      </c>
      <c r="N28" s="1">
        <v>0</v>
      </c>
      <c r="O28" s="3">
        <v>1</v>
      </c>
      <c r="P28" s="1">
        <v>0</v>
      </c>
      <c r="Q28" s="1"/>
      <c r="R28" s="5"/>
      <c r="S28" s="5"/>
      <c r="T28" s="6">
        <v>0</v>
      </c>
      <c r="U28" s="5"/>
      <c r="V28" s="6">
        <v>0</v>
      </c>
      <c r="W28" s="1"/>
      <c r="X28" s="5"/>
      <c r="Y28" s="1"/>
      <c r="Z28" s="3">
        <v>1</v>
      </c>
      <c r="AA28" s="11">
        <v>1</v>
      </c>
      <c r="AB28" s="3">
        <v>1</v>
      </c>
      <c r="AC28" s="5"/>
      <c r="AD28" s="1" t="s">
        <v>196</v>
      </c>
      <c r="AE28" s="1" t="s">
        <v>197</v>
      </c>
      <c r="AF28" s="1" t="s">
        <v>198</v>
      </c>
      <c r="AG28" s="3">
        <v>17</v>
      </c>
      <c r="AH28" s="1">
        <v>0</v>
      </c>
      <c r="AI28" s="5"/>
      <c r="AJ28" s="5"/>
      <c r="AK28" s="6">
        <v>0</v>
      </c>
      <c r="AL28" s="5"/>
      <c r="AM28" s="3">
        <v>4386</v>
      </c>
      <c r="AN28" s="1">
        <v>0</v>
      </c>
      <c r="AO28" s="5"/>
      <c r="AP28" s="5"/>
      <c r="AQ28" s="5"/>
      <c r="AR28" s="1">
        <v>1</v>
      </c>
      <c r="AS28" s="1" t="s">
        <v>199</v>
      </c>
      <c r="AT28" s="3">
        <v>4386</v>
      </c>
      <c r="AU28" s="5"/>
      <c r="AV28" s="7">
        <v>37</v>
      </c>
      <c r="AW28" s="10"/>
      <c r="AX28" s="7">
        <v>7.5</v>
      </c>
      <c r="AY28" s="7">
        <v>5.5</v>
      </c>
      <c r="AZ28" s="7">
        <v>5</v>
      </c>
      <c r="BA28" s="7">
        <v>2.9</v>
      </c>
      <c r="BC28" s="3">
        <f>1-(AX28/AV28)</f>
        <v>0.79729729729729726</v>
      </c>
      <c r="BD28" s="3">
        <f>1-(AY28/AV28)</f>
        <v>0.85135135135135132</v>
      </c>
      <c r="BF28" s="3">
        <f>AX28/AV28</f>
        <v>0.20270270270270271</v>
      </c>
      <c r="BG28" s="3">
        <f>AY28/AV28</f>
        <v>0.14864864864864866</v>
      </c>
      <c r="BH28" s="3">
        <f>AZ28/AV28</f>
        <v>0.13513513513513514</v>
      </c>
      <c r="BI28" s="3">
        <f>BA28/AV28</f>
        <v>7.8378378378378383E-2</v>
      </c>
      <c r="BJ28" s="3">
        <f>LOG10(AV28)</f>
        <v>1.568201724066995</v>
      </c>
      <c r="BL28" s="3">
        <f>LOG10(AX28)</f>
        <v>0.87506126339170009</v>
      </c>
      <c r="BM28" s="3">
        <f>LOG10(AY28)</f>
        <v>0.74036268949424389</v>
      </c>
      <c r="BN28" s="3">
        <f>LOG10(AZ28)</f>
        <v>0.69897000433601886</v>
      </c>
      <c r="BO28" s="3">
        <f>LOG10(BA28)</f>
        <v>0.46239799789895608</v>
      </c>
      <c r="BP28" s="3">
        <f>AV28/M28</f>
        <v>1</v>
      </c>
      <c r="BQ28" s="3">
        <v>12190</v>
      </c>
      <c r="BR28" s="3">
        <v>48</v>
      </c>
      <c r="BS28" s="3">
        <v>38</v>
      </c>
      <c r="BT28" s="3">
        <v>10</v>
      </c>
      <c r="BU28" s="3">
        <v>32</v>
      </c>
      <c r="BV28" s="3">
        <f>BR28/BS28</f>
        <v>1.263157894736842</v>
      </c>
    </row>
    <row r="29" spans="1:74" ht="20" customHeight="1" x14ac:dyDescent="0.15">
      <c r="A29" s="3">
        <v>28</v>
      </c>
      <c r="B29" s="1">
        <v>1</v>
      </c>
      <c r="C29" s="3">
        <v>8.3000000000000007</v>
      </c>
      <c r="D29" s="3">
        <v>0.73</v>
      </c>
      <c r="E29" s="4">
        <v>15.575154810000001</v>
      </c>
      <c r="F29" s="3">
        <v>1</v>
      </c>
      <c r="G29" s="5"/>
      <c r="H29" s="3">
        <v>330</v>
      </c>
      <c r="I29" s="1" t="s">
        <v>200</v>
      </c>
      <c r="J29" s="1">
        <v>0</v>
      </c>
      <c r="K29" s="5"/>
      <c r="L29" s="1">
        <v>0</v>
      </c>
      <c r="M29" s="3">
        <v>6.8</v>
      </c>
      <c r="N29" s="1">
        <v>0</v>
      </c>
      <c r="O29" s="3">
        <v>1</v>
      </c>
      <c r="P29" s="1">
        <v>0</v>
      </c>
      <c r="Q29" s="1"/>
      <c r="R29" s="5"/>
      <c r="S29" s="5"/>
      <c r="T29" s="6">
        <v>1</v>
      </c>
      <c r="U29" s="1" t="s">
        <v>201</v>
      </c>
      <c r="V29" s="6">
        <v>0</v>
      </c>
      <c r="W29" s="1"/>
      <c r="X29" s="5"/>
      <c r="Y29" s="1"/>
      <c r="Z29" s="3">
        <v>0</v>
      </c>
      <c r="AA29" s="3">
        <v>0</v>
      </c>
      <c r="AB29" s="3">
        <v>0</v>
      </c>
      <c r="AC29" s="5"/>
      <c r="AD29" s="1" t="s">
        <v>200</v>
      </c>
      <c r="AE29" s="1" t="s">
        <v>202</v>
      </c>
      <c r="AF29" s="1" t="s">
        <v>203</v>
      </c>
      <c r="AG29" s="3">
        <v>17</v>
      </c>
      <c r="AH29" s="1">
        <v>1</v>
      </c>
      <c r="AI29" s="1" t="s">
        <v>96</v>
      </c>
      <c r="AJ29" s="1" t="s">
        <v>204</v>
      </c>
      <c r="AK29" s="3">
        <v>1</v>
      </c>
      <c r="AL29" s="5"/>
      <c r="AM29" s="3">
        <v>4351</v>
      </c>
      <c r="AN29" s="1">
        <v>1</v>
      </c>
      <c r="AO29" s="1" t="s">
        <v>205</v>
      </c>
      <c r="AP29" s="1" t="s">
        <v>96</v>
      </c>
      <c r="AQ29" s="1" t="s">
        <v>206</v>
      </c>
      <c r="AR29" s="1">
        <v>1</v>
      </c>
      <c r="AS29" s="1" t="s">
        <v>207</v>
      </c>
      <c r="AT29" s="3">
        <v>4351</v>
      </c>
      <c r="AU29" s="3">
        <v>4350</v>
      </c>
      <c r="AV29" s="7">
        <v>6.8</v>
      </c>
      <c r="AW29" s="10"/>
      <c r="AX29" s="10"/>
      <c r="AY29" s="10"/>
      <c r="AZ29" s="10"/>
      <c r="BA29" s="7">
        <v>3.2</v>
      </c>
      <c r="BI29" s="3">
        <f>BA29/AV29</f>
        <v>0.4705882352941177</v>
      </c>
      <c r="BJ29" s="3">
        <f>LOG10(AV29)</f>
        <v>0.83250891270623628</v>
      </c>
      <c r="BO29" s="3">
        <f>LOG10(BA29)</f>
        <v>0.50514997831990605</v>
      </c>
      <c r="BP29" s="3">
        <f>AV29/M29</f>
        <v>1</v>
      </c>
      <c r="BQ29" s="3">
        <v>12630</v>
      </c>
      <c r="BR29" s="3">
        <v>59</v>
      </c>
      <c r="BS29" s="3">
        <v>31</v>
      </c>
      <c r="BT29" s="3">
        <v>6.3</v>
      </c>
      <c r="BU29" s="3">
        <v>21</v>
      </c>
      <c r="BV29" s="3">
        <f>BR29/BS29</f>
        <v>1.903225806451613</v>
      </c>
    </row>
    <row r="30" spans="1:74" ht="20" customHeight="1" x14ac:dyDescent="0.15">
      <c r="A30" s="3">
        <v>29</v>
      </c>
      <c r="B30" s="1">
        <v>0</v>
      </c>
      <c r="C30" s="3">
        <v>9</v>
      </c>
      <c r="D30" s="3">
        <v>0.79</v>
      </c>
      <c r="E30" s="4">
        <v>14.420765899999999</v>
      </c>
      <c r="F30" s="3">
        <v>4</v>
      </c>
      <c r="G30" s="1" t="s">
        <v>208</v>
      </c>
      <c r="H30" s="3">
        <v>330</v>
      </c>
      <c r="I30" s="1" t="s">
        <v>209</v>
      </c>
      <c r="J30" s="1">
        <v>0</v>
      </c>
      <c r="K30" s="5"/>
      <c r="L30" s="1">
        <v>0</v>
      </c>
      <c r="M30" s="3">
        <v>5120</v>
      </c>
      <c r="N30" s="1">
        <v>0</v>
      </c>
      <c r="O30" s="3">
        <v>1</v>
      </c>
      <c r="P30" s="1">
        <v>2</v>
      </c>
      <c r="Q30" s="1">
        <v>0</v>
      </c>
      <c r="R30" s="5"/>
      <c r="S30" s="5"/>
      <c r="T30" s="6">
        <v>1</v>
      </c>
      <c r="U30" s="1" t="s">
        <v>209</v>
      </c>
      <c r="V30" s="6">
        <v>3</v>
      </c>
      <c r="W30" s="1"/>
      <c r="X30" s="5"/>
      <c r="Y30" s="1">
        <v>3</v>
      </c>
      <c r="Z30" s="3">
        <v>1</v>
      </c>
      <c r="AA30" s="3">
        <v>3</v>
      </c>
      <c r="AB30" s="3">
        <v>0</v>
      </c>
      <c r="AC30" s="5"/>
      <c r="AD30" s="1" t="s">
        <v>210</v>
      </c>
      <c r="AE30" s="1" t="s">
        <v>211</v>
      </c>
      <c r="AF30" s="1" t="s">
        <v>212</v>
      </c>
      <c r="AG30" s="3">
        <v>30</v>
      </c>
      <c r="AH30" s="1">
        <v>0</v>
      </c>
      <c r="AI30" s="5"/>
      <c r="AJ30" s="5"/>
      <c r="AK30" s="6">
        <v>1</v>
      </c>
      <c r="AL30" s="1" t="s">
        <v>213</v>
      </c>
      <c r="AM30" s="3">
        <v>532</v>
      </c>
      <c r="AN30" s="1">
        <v>1</v>
      </c>
      <c r="AO30" s="1" t="s">
        <v>214</v>
      </c>
      <c r="AP30" s="1" t="s">
        <v>215</v>
      </c>
      <c r="AQ30" s="5"/>
      <c r="AR30" s="1">
        <v>1</v>
      </c>
      <c r="AS30" s="1" t="s">
        <v>216</v>
      </c>
      <c r="AT30" s="3">
        <v>851</v>
      </c>
      <c r="AU30" s="3">
        <v>851</v>
      </c>
      <c r="AV30" s="7">
        <v>918</v>
      </c>
      <c r="AW30" s="7">
        <v>302</v>
      </c>
      <c r="AX30" s="7">
        <v>38.700000000000003</v>
      </c>
      <c r="AY30" s="7">
        <v>81.3</v>
      </c>
      <c r="AZ30" s="7">
        <v>288</v>
      </c>
      <c r="BA30" s="7">
        <v>32171</v>
      </c>
      <c r="BB30" s="3">
        <f>1-(AW30/AV30)</f>
        <v>0.67102396514161222</v>
      </c>
      <c r="BC30" s="3">
        <f>1-(AX30/AV30)</f>
        <v>0.957843137254902</v>
      </c>
      <c r="BD30" s="3">
        <f>1-(AY30/AV30)</f>
        <v>0.91143790849673201</v>
      </c>
      <c r="BE30" s="3">
        <f>AW30/AV30</f>
        <v>0.32897603485838778</v>
      </c>
      <c r="BF30" s="3">
        <f>AX30/AV30</f>
        <v>4.2156862745098042E-2</v>
      </c>
      <c r="BG30" s="3">
        <f>AY30/AV30</f>
        <v>8.8562091503267965E-2</v>
      </c>
      <c r="BH30" s="3">
        <f>AZ30/AV30</f>
        <v>0.31372549019607843</v>
      </c>
      <c r="BI30" s="3">
        <f>BA30/AV30</f>
        <v>35.044662309368192</v>
      </c>
      <c r="BJ30" s="3">
        <f>LOG10(AV30)</f>
        <v>2.9628426812012423</v>
      </c>
      <c r="BK30" s="3">
        <f>LOG10(AW30)</f>
        <v>2.4800069429571505</v>
      </c>
      <c r="BL30" s="3">
        <f>LOG10(AX30)</f>
        <v>1.5877109650189114</v>
      </c>
      <c r="BM30" s="3">
        <f>LOG10(AY30)</f>
        <v>1.9100905455940682</v>
      </c>
      <c r="BN30" s="3">
        <f>LOG10(AZ30)</f>
        <v>2.459392487759231</v>
      </c>
      <c r="BO30" s="3">
        <f>LOG10(BA30)</f>
        <v>4.5074645606760466</v>
      </c>
      <c r="BP30" s="3">
        <f>AV30/M30</f>
        <v>0.17929687499999999</v>
      </c>
      <c r="BQ30" s="3">
        <v>12850</v>
      </c>
      <c r="BR30" s="3">
        <v>35</v>
      </c>
      <c r="BS30" s="3">
        <v>59</v>
      </c>
      <c r="BT30" s="3">
        <v>11</v>
      </c>
      <c r="BU30" s="3">
        <v>34</v>
      </c>
      <c r="BV30" s="3">
        <f>BR30/BS30</f>
        <v>0.59322033898305082</v>
      </c>
    </row>
    <row r="31" spans="1:74" ht="20" customHeight="1" x14ac:dyDescent="0.15">
      <c r="A31" s="3">
        <v>30</v>
      </c>
      <c r="B31" s="1">
        <v>0</v>
      </c>
      <c r="C31" s="3">
        <v>15</v>
      </c>
      <c r="D31" s="3">
        <v>1.01</v>
      </c>
      <c r="E31" s="4">
        <v>14.704440740000001</v>
      </c>
      <c r="F31" s="3">
        <v>0</v>
      </c>
      <c r="G31" s="5"/>
      <c r="H31" s="3">
        <v>1095</v>
      </c>
      <c r="I31" s="1" t="s">
        <v>217</v>
      </c>
      <c r="J31" s="1">
        <v>0</v>
      </c>
      <c r="K31" s="5"/>
      <c r="L31" s="1">
        <v>1</v>
      </c>
      <c r="M31" s="3">
        <v>35350</v>
      </c>
      <c r="N31" s="1">
        <v>0</v>
      </c>
      <c r="O31" s="3">
        <v>1</v>
      </c>
      <c r="P31" s="1">
        <v>2</v>
      </c>
      <c r="Q31" s="1">
        <v>1</v>
      </c>
      <c r="R31" s="1" t="s">
        <v>218</v>
      </c>
      <c r="S31" s="5"/>
      <c r="T31" s="6">
        <v>0</v>
      </c>
      <c r="U31" s="5"/>
      <c r="V31" s="6">
        <v>3</v>
      </c>
      <c r="W31" s="1"/>
      <c r="X31" s="5"/>
      <c r="Y31" s="1">
        <v>4</v>
      </c>
      <c r="Z31" s="3">
        <v>1</v>
      </c>
      <c r="AA31" s="3">
        <v>2</v>
      </c>
      <c r="AB31" s="3">
        <v>4</v>
      </c>
      <c r="AC31" s="5"/>
      <c r="AD31" s="1" t="s">
        <v>217</v>
      </c>
      <c r="AE31" s="1" t="s">
        <v>219</v>
      </c>
      <c r="AF31" s="1" t="s">
        <v>220</v>
      </c>
      <c r="AG31" s="3">
        <v>18</v>
      </c>
      <c r="AH31" s="1">
        <v>1</v>
      </c>
      <c r="AI31" s="1" t="s">
        <v>96</v>
      </c>
      <c r="AJ31" s="1" t="s">
        <v>221</v>
      </c>
      <c r="AK31" s="6">
        <v>0</v>
      </c>
      <c r="AL31" s="5"/>
      <c r="AM31" s="3">
        <v>178</v>
      </c>
      <c r="AN31" s="1">
        <v>0</v>
      </c>
      <c r="AO31" s="5"/>
      <c r="AP31" s="5"/>
      <c r="AQ31" s="5"/>
      <c r="AR31" s="1">
        <v>0</v>
      </c>
      <c r="AS31" s="1" t="s">
        <v>222</v>
      </c>
      <c r="AT31" s="3">
        <v>178</v>
      </c>
      <c r="AU31" s="5"/>
      <c r="AV31" s="7">
        <v>11127</v>
      </c>
      <c r="AW31" s="7">
        <v>2621</v>
      </c>
      <c r="AX31" s="7">
        <v>41</v>
      </c>
      <c r="AY31" s="7">
        <v>97</v>
      </c>
      <c r="AZ31" s="7">
        <v>26</v>
      </c>
      <c r="BA31" s="10"/>
      <c r="BB31" s="3">
        <f>1-(AW31/AV31)</f>
        <v>0.76444684101734517</v>
      </c>
      <c r="BC31" s="3">
        <f>1-(AX31/AV31)</f>
        <v>0.99631526916509394</v>
      </c>
      <c r="BD31" s="3">
        <f>1-(AY31/AV31)</f>
        <v>0.99128246607351489</v>
      </c>
      <c r="BE31" s="3">
        <f>AW31/AV31</f>
        <v>0.2355531589826548</v>
      </c>
      <c r="BF31" s="3">
        <f>AX31/AV31</f>
        <v>3.6847308349060841E-3</v>
      </c>
      <c r="BG31" s="3">
        <f>AY31/AV31</f>
        <v>8.717533926485126E-3</v>
      </c>
      <c r="BH31" s="3">
        <f>AZ31/AV31</f>
        <v>2.3366585782331264E-3</v>
      </c>
      <c r="BJ31" s="3">
        <f>LOG10(AV31)</f>
        <v>4.0463780880482725</v>
      </c>
      <c r="BK31" s="3">
        <f>LOG10(AW31)</f>
        <v>3.4184670209466006</v>
      </c>
      <c r="BL31" s="3">
        <f>LOG10(AX31)</f>
        <v>1.6127838567197355</v>
      </c>
      <c r="BM31" s="3">
        <f>LOG10(AY31)</f>
        <v>1.9867717342662448</v>
      </c>
      <c r="BN31" s="3">
        <f>LOG10(AZ31)</f>
        <v>1.414973347970818</v>
      </c>
      <c r="BP31" s="3">
        <f>AV31/M31</f>
        <v>0.31476661951909479</v>
      </c>
      <c r="BQ31" s="3">
        <v>5950</v>
      </c>
      <c r="BR31" s="3">
        <v>22</v>
      </c>
      <c r="BS31" s="3">
        <v>65</v>
      </c>
      <c r="BT31" s="3">
        <v>10.8</v>
      </c>
      <c r="BU31" s="3">
        <v>34</v>
      </c>
      <c r="BV31" s="3">
        <f>BR31/BS31</f>
        <v>0.33846153846153848</v>
      </c>
    </row>
    <row r="32" spans="1:74" ht="20" customHeight="1" x14ac:dyDescent="0.15">
      <c r="A32" s="3">
        <v>31</v>
      </c>
      <c r="B32" s="1">
        <v>0</v>
      </c>
      <c r="C32" s="3">
        <v>6</v>
      </c>
      <c r="D32" s="3">
        <v>0.6</v>
      </c>
      <c r="E32" s="4">
        <v>16.666666670000001</v>
      </c>
      <c r="F32" s="3">
        <v>1</v>
      </c>
      <c r="G32" s="5"/>
      <c r="H32" s="3">
        <v>90</v>
      </c>
      <c r="I32" s="1" t="s">
        <v>223</v>
      </c>
      <c r="J32" s="1">
        <v>0</v>
      </c>
      <c r="K32" s="5"/>
      <c r="L32" s="1">
        <v>0</v>
      </c>
      <c r="M32" s="3">
        <v>4853</v>
      </c>
      <c r="N32" s="1">
        <v>0</v>
      </c>
      <c r="O32" s="3">
        <v>1</v>
      </c>
      <c r="P32" s="1">
        <v>1</v>
      </c>
      <c r="Q32" s="1"/>
      <c r="R32" s="5"/>
      <c r="S32" s="5"/>
      <c r="T32" s="6">
        <v>0</v>
      </c>
      <c r="U32" s="5"/>
      <c r="V32" s="6">
        <v>2</v>
      </c>
      <c r="W32" s="1"/>
      <c r="X32" s="3">
        <v>2</v>
      </c>
      <c r="Y32" s="1"/>
      <c r="Z32" s="3">
        <v>1</v>
      </c>
      <c r="AA32" s="3">
        <v>3</v>
      </c>
      <c r="AB32" s="3">
        <v>0</v>
      </c>
      <c r="AC32" s="5"/>
      <c r="AD32" s="1" t="s">
        <v>223</v>
      </c>
      <c r="AE32" s="1" t="s">
        <v>224</v>
      </c>
      <c r="AF32" s="1" t="s">
        <v>225</v>
      </c>
      <c r="AG32" s="3">
        <v>16</v>
      </c>
      <c r="AH32" s="1">
        <v>0</v>
      </c>
      <c r="AI32" s="5"/>
      <c r="AJ32" s="5"/>
      <c r="AK32" s="6">
        <v>0</v>
      </c>
      <c r="AL32" s="5"/>
      <c r="AM32" s="3">
        <v>4858</v>
      </c>
      <c r="AN32" s="1">
        <v>0</v>
      </c>
      <c r="AO32" s="5"/>
      <c r="AP32" s="5"/>
      <c r="AQ32" s="5"/>
      <c r="AR32" s="1">
        <v>1</v>
      </c>
      <c r="AS32" s="1" t="s">
        <v>226</v>
      </c>
      <c r="AT32" s="3">
        <v>4858</v>
      </c>
      <c r="AU32" s="5"/>
      <c r="AV32" s="7">
        <v>4853</v>
      </c>
      <c r="AW32" s="7">
        <v>1481</v>
      </c>
      <c r="AX32" s="7">
        <v>226</v>
      </c>
      <c r="AY32" s="7">
        <v>59.7</v>
      </c>
      <c r="AZ32" s="7">
        <v>21.6</v>
      </c>
      <c r="BA32" s="7">
        <v>10.7</v>
      </c>
      <c r="BB32" s="3">
        <f>1-(AW32/AV32)</f>
        <v>0.69482794147949722</v>
      </c>
      <c r="BC32" s="3">
        <f>1-(AX32/AV32)</f>
        <v>0.95343086750463635</v>
      </c>
      <c r="BD32" s="3">
        <f>1-(AY32/AV32)</f>
        <v>0.98769833092932202</v>
      </c>
      <c r="BE32" s="3">
        <f>AW32/AV32</f>
        <v>0.30517205852050278</v>
      </c>
      <c r="BF32" s="3">
        <f>AX32/AV32</f>
        <v>4.6569132495363694E-2</v>
      </c>
      <c r="BG32" s="3">
        <f>AY32/AV32</f>
        <v>1.2301669070677932E-2</v>
      </c>
      <c r="BH32" s="3">
        <f>AZ32/AV32</f>
        <v>4.4508551411498046E-3</v>
      </c>
      <c r="BI32" s="3">
        <f>BA32/AV32</f>
        <v>2.2048217597362453E-3</v>
      </c>
      <c r="BJ32" s="3">
        <f>LOG10(AV32)</f>
        <v>3.6860102913152857</v>
      </c>
      <c r="BK32" s="3">
        <f>LOG10(AW32)</f>
        <v>3.1705550585212086</v>
      </c>
      <c r="BL32" s="3">
        <f>LOG10(AX32)</f>
        <v>2.3541084391474008</v>
      </c>
      <c r="BM32" s="3">
        <f>LOG10(AY32)</f>
        <v>1.7759743311293692</v>
      </c>
      <c r="BN32" s="3">
        <f>LOG10(AZ32)</f>
        <v>1.3344537511509309</v>
      </c>
      <c r="BO32" s="3">
        <f>LOG10(BA32)</f>
        <v>1.0293837776852097</v>
      </c>
      <c r="BP32" s="3">
        <f>AV32/M32</f>
        <v>1</v>
      </c>
      <c r="BQ32" s="3">
        <v>11180</v>
      </c>
      <c r="BR32" s="3">
        <v>16</v>
      </c>
      <c r="BS32" s="3">
        <v>79</v>
      </c>
      <c r="BT32" s="3">
        <v>10.9</v>
      </c>
      <c r="BU32" s="3">
        <v>32.799999999999997</v>
      </c>
      <c r="BV32" s="3">
        <f>BR32/BS32</f>
        <v>0.20253164556962025</v>
      </c>
    </row>
    <row r="33" spans="1:74" ht="20" customHeight="1" x14ac:dyDescent="0.15">
      <c r="A33" s="3">
        <v>32</v>
      </c>
      <c r="B33" s="1">
        <v>0</v>
      </c>
      <c r="C33" s="3">
        <v>17</v>
      </c>
      <c r="D33" s="3">
        <v>1.1299999999999999</v>
      </c>
      <c r="E33" s="4">
        <v>13.313493619999999</v>
      </c>
      <c r="F33" s="3">
        <v>1</v>
      </c>
      <c r="G33" s="5"/>
      <c r="H33" s="3">
        <v>2920</v>
      </c>
      <c r="I33" s="1" t="s">
        <v>227</v>
      </c>
      <c r="J33" s="1">
        <v>1</v>
      </c>
      <c r="K33" s="1" t="s">
        <v>228</v>
      </c>
      <c r="L33" s="1">
        <v>1</v>
      </c>
      <c r="M33" s="3">
        <v>295324</v>
      </c>
      <c r="N33" s="1">
        <v>1</v>
      </c>
      <c r="O33" s="3">
        <v>29.49</v>
      </c>
      <c r="P33" s="1">
        <v>2</v>
      </c>
      <c r="Q33" s="1">
        <v>0</v>
      </c>
      <c r="R33" s="5"/>
      <c r="S33" s="5"/>
      <c r="T33" s="6">
        <v>0</v>
      </c>
      <c r="U33" s="5"/>
      <c r="V33" s="6">
        <v>3</v>
      </c>
      <c r="W33" s="1"/>
      <c r="X33" s="5"/>
      <c r="Y33" s="1">
        <v>3</v>
      </c>
      <c r="Z33" s="3">
        <v>1</v>
      </c>
      <c r="AA33" s="3">
        <v>2</v>
      </c>
      <c r="AB33" s="3">
        <v>0</v>
      </c>
      <c r="AC33" s="5"/>
      <c r="AD33" s="1" t="s">
        <v>229</v>
      </c>
      <c r="AE33" s="1" t="s">
        <v>227</v>
      </c>
      <c r="AF33" s="1" t="s">
        <v>230</v>
      </c>
      <c r="AG33" s="3">
        <v>22</v>
      </c>
      <c r="AH33" s="1">
        <v>1</v>
      </c>
      <c r="AI33" s="1" t="s">
        <v>231</v>
      </c>
      <c r="AJ33" s="5"/>
      <c r="AK33" s="6">
        <v>0</v>
      </c>
      <c r="AL33" s="5"/>
      <c r="AM33" s="3">
        <v>2696</v>
      </c>
      <c r="AN33" s="1">
        <v>0</v>
      </c>
      <c r="AO33" s="5"/>
      <c r="AP33" s="5"/>
      <c r="AQ33" s="5"/>
      <c r="AR33" s="1">
        <v>1</v>
      </c>
      <c r="AS33" s="1" t="s">
        <v>232</v>
      </c>
      <c r="AT33" s="3">
        <v>2696</v>
      </c>
      <c r="AU33" s="5"/>
      <c r="AV33" s="13">
        <v>295324</v>
      </c>
      <c r="AW33" s="7">
        <v>61529</v>
      </c>
      <c r="AX33" s="7">
        <v>982</v>
      </c>
      <c r="AY33" s="7">
        <v>10.8</v>
      </c>
      <c r="AZ33" s="7">
        <v>1.5</v>
      </c>
      <c r="BA33" s="7">
        <v>1.4</v>
      </c>
      <c r="BB33" s="3">
        <f>1-(AW33/AV33)</f>
        <v>0.79165594398017092</v>
      </c>
      <c r="BC33" s="3">
        <f>1-(AX33/AV33)</f>
        <v>0.99667483848248029</v>
      </c>
      <c r="BD33" s="3">
        <f>1-(AY33/AV33)</f>
        <v>0.99996342999553034</v>
      </c>
      <c r="BE33" s="3">
        <f>AW33/AV33</f>
        <v>0.20834405601982908</v>
      </c>
      <c r="BF33" s="3">
        <f>AX33/AV33</f>
        <v>3.3251615175197411E-3</v>
      </c>
      <c r="BG33" s="3">
        <f>AY33/AV33</f>
        <v>3.6570004469667214E-5</v>
      </c>
      <c r="BH33" s="3">
        <f>AZ33/AV33</f>
        <v>5.0791672874537793E-6</v>
      </c>
      <c r="BI33" s="3">
        <f>BA33/AV33</f>
        <v>4.7405561349568604E-6</v>
      </c>
      <c r="BJ33" s="3">
        <f>LOG10(AV33)</f>
        <v>5.470298742068465</v>
      </c>
      <c r="BK33" s="3">
        <f>LOG10(AW33)</f>
        <v>4.7890798567748307</v>
      </c>
      <c r="BL33" s="3">
        <f>LOG10(AX33)</f>
        <v>2.9921114877869495</v>
      </c>
      <c r="BM33" s="3">
        <f>LOG10(AY33)</f>
        <v>1.0334237554869496</v>
      </c>
      <c r="BN33" s="3">
        <f>LOG10(AZ33)</f>
        <v>0.17609125905568124</v>
      </c>
      <c r="BO33" s="3">
        <f>LOG10(BA33)</f>
        <v>0.14612803567823801</v>
      </c>
      <c r="BP33" s="3">
        <f>AV33/M33</f>
        <v>1</v>
      </c>
      <c r="BQ33" s="3">
        <v>10470</v>
      </c>
      <c r="BR33" s="3">
        <v>87</v>
      </c>
      <c r="BS33" s="3">
        <v>7</v>
      </c>
      <c r="BT33" s="3">
        <v>9.6</v>
      </c>
      <c r="BU33" s="3">
        <v>30</v>
      </c>
      <c r="BV33" s="3">
        <f>BR33/BS33</f>
        <v>12.428571428571429</v>
      </c>
    </row>
    <row r="34" spans="1:74" ht="20" customHeight="1" x14ac:dyDescent="0.15">
      <c r="A34" s="3">
        <v>33</v>
      </c>
      <c r="B34" s="1">
        <v>0</v>
      </c>
      <c r="C34" s="3">
        <v>14</v>
      </c>
      <c r="D34" s="3">
        <v>0.94</v>
      </c>
      <c r="E34" s="4">
        <v>15.844273429999999</v>
      </c>
      <c r="F34" s="3">
        <v>4</v>
      </c>
      <c r="G34" s="1" t="s">
        <v>208</v>
      </c>
      <c r="H34" s="3">
        <v>4015</v>
      </c>
      <c r="I34" s="1" t="s">
        <v>233</v>
      </c>
      <c r="J34" s="1">
        <v>0</v>
      </c>
      <c r="K34" s="5"/>
      <c r="L34" s="1">
        <v>1</v>
      </c>
      <c r="M34" s="3">
        <v>35350</v>
      </c>
      <c r="N34" s="1">
        <v>0</v>
      </c>
      <c r="O34" s="3">
        <v>1</v>
      </c>
      <c r="P34" s="1">
        <v>2</v>
      </c>
      <c r="Q34" s="1">
        <v>1</v>
      </c>
      <c r="R34" s="1" t="s">
        <v>234</v>
      </c>
      <c r="S34" s="5"/>
      <c r="T34" s="6">
        <v>1</v>
      </c>
      <c r="U34" s="1" t="s">
        <v>235</v>
      </c>
      <c r="V34" s="6">
        <v>3</v>
      </c>
      <c r="W34" s="1"/>
      <c r="X34" s="5"/>
      <c r="Y34" s="1">
        <v>4</v>
      </c>
      <c r="Z34" s="3">
        <v>1</v>
      </c>
      <c r="AA34" s="3">
        <v>3</v>
      </c>
      <c r="AB34" s="3">
        <v>1</v>
      </c>
      <c r="AC34" s="5"/>
      <c r="AD34" s="1" t="s">
        <v>236</v>
      </c>
      <c r="AE34" s="1" t="s">
        <v>237</v>
      </c>
      <c r="AF34" s="1" t="s">
        <v>238</v>
      </c>
      <c r="AG34" s="3">
        <v>15</v>
      </c>
      <c r="AH34" s="1">
        <v>0</v>
      </c>
      <c r="AI34" s="5"/>
      <c r="AJ34" s="5"/>
      <c r="AK34" s="6">
        <v>0</v>
      </c>
      <c r="AL34" s="5"/>
      <c r="AM34" s="3">
        <v>565</v>
      </c>
      <c r="AN34" s="1">
        <v>0</v>
      </c>
      <c r="AO34" s="5"/>
      <c r="AP34" s="5"/>
      <c r="AQ34" s="5"/>
      <c r="AR34" s="1">
        <v>1</v>
      </c>
      <c r="AS34" s="1" t="s">
        <v>239</v>
      </c>
      <c r="AT34" s="3">
        <v>565</v>
      </c>
      <c r="AU34" s="5"/>
      <c r="AV34" s="7">
        <v>1749</v>
      </c>
      <c r="AW34" s="7">
        <v>516</v>
      </c>
      <c r="AX34" s="7">
        <v>667</v>
      </c>
      <c r="AY34" s="7">
        <v>801</v>
      </c>
      <c r="AZ34" s="7">
        <v>22.7</v>
      </c>
      <c r="BA34" s="7">
        <v>7.1</v>
      </c>
      <c r="BB34" s="3">
        <f>1-(AW34/AV34)</f>
        <v>0.70497427101200683</v>
      </c>
      <c r="BC34" s="3">
        <f>1-(AX34/AV34)</f>
        <v>0.61863922241280733</v>
      </c>
      <c r="BD34" s="3">
        <f>1-(AY34/AV34)</f>
        <v>0.54202401372212694</v>
      </c>
      <c r="BE34" s="3">
        <f>AW34/AV34</f>
        <v>0.29502572898799312</v>
      </c>
      <c r="BF34" s="3">
        <f>AX34/AV34</f>
        <v>0.38136077758719267</v>
      </c>
      <c r="BG34" s="3">
        <f>AY34/AV34</f>
        <v>0.45797598627787306</v>
      </c>
      <c r="BH34" s="3">
        <f>AZ34/AV34</f>
        <v>1.2978845054316752E-2</v>
      </c>
      <c r="BI34" s="3">
        <f>BA34/AV34</f>
        <v>4.0594625500285876E-3</v>
      </c>
      <c r="BJ34" s="3">
        <f>LOG10(AV34)</f>
        <v>3.2427898094786767</v>
      </c>
      <c r="BK34" s="3">
        <f>LOG10(AW34)</f>
        <v>2.7126497016272113</v>
      </c>
      <c r="BL34" s="3">
        <f>LOG10(AX34)</f>
        <v>2.8241258339165491</v>
      </c>
      <c r="BM34" s="3">
        <f>LOG10(AY34)</f>
        <v>2.9036325160842376</v>
      </c>
      <c r="BN34" s="3">
        <f>LOG10(AZ34)</f>
        <v>1.3560258571931227</v>
      </c>
      <c r="BO34" s="3">
        <f>LOG10(BA34)</f>
        <v>0.85125834871907524</v>
      </c>
      <c r="BP34" s="3">
        <f>AV34/M34</f>
        <v>4.947666195190948E-2</v>
      </c>
      <c r="BQ34" s="3">
        <v>13360</v>
      </c>
      <c r="BR34" s="3">
        <v>40</v>
      </c>
      <c r="BS34" s="3">
        <v>54</v>
      </c>
      <c r="BT34" s="3">
        <v>11.9</v>
      </c>
      <c r="BU34" s="3">
        <v>36</v>
      </c>
      <c r="BV34" s="3">
        <f>BR34/BS34</f>
        <v>0.7407407407407407</v>
      </c>
    </row>
    <row r="35" spans="1:74" ht="20" customHeight="1" x14ac:dyDescent="0.15">
      <c r="A35" s="3">
        <v>34</v>
      </c>
      <c r="B35" s="1">
        <v>0</v>
      </c>
      <c r="C35" s="3">
        <v>8</v>
      </c>
      <c r="D35" s="3">
        <v>0.7</v>
      </c>
      <c r="E35" s="4">
        <v>16.326530609999999</v>
      </c>
      <c r="F35" s="3">
        <v>1</v>
      </c>
      <c r="G35" s="5"/>
      <c r="H35" s="3">
        <v>210</v>
      </c>
      <c r="I35" s="1" t="s">
        <v>240</v>
      </c>
      <c r="J35" s="1">
        <v>0</v>
      </c>
      <c r="K35" s="5"/>
      <c r="L35" s="1">
        <v>0</v>
      </c>
      <c r="M35" s="3">
        <v>16.600000000000001</v>
      </c>
      <c r="N35" s="1">
        <v>0</v>
      </c>
      <c r="O35" s="3">
        <v>1</v>
      </c>
      <c r="P35" s="1">
        <v>0</v>
      </c>
      <c r="Q35" s="1"/>
      <c r="R35" s="5"/>
      <c r="S35" s="5"/>
      <c r="T35" s="6">
        <v>0</v>
      </c>
      <c r="U35" s="5"/>
      <c r="V35" s="6">
        <v>0</v>
      </c>
      <c r="W35" s="1"/>
      <c r="X35" s="5"/>
      <c r="Y35" s="1"/>
      <c r="Z35" s="3">
        <v>0</v>
      </c>
      <c r="AA35" s="3">
        <v>0</v>
      </c>
      <c r="AB35" s="3">
        <v>0</v>
      </c>
      <c r="AC35" s="5"/>
      <c r="AD35" s="1" t="s">
        <v>240</v>
      </c>
      <c r="AE35" s="1" t="s">
        <v>241</v>
      </c>
      <c r="AF35" s="1" t="s">
        <v>242</v>
      </c>
      <c r="AG35" s="3">
        <v>11</v>
      </c>
      <c r="AH35" s="1">
        <v>0</v>
      </c>
      <c r="AI35" s="5"/>
      <c r="AJ35" s="5"/>
      <c r="AK35" s="6">
        <v>0</v>
      </c>
      <c r="AL35" s="5"/>
      <c r="AM35" s="3">
        <v>1954</v>
      </c>
      <c r="AN35" s="1">
        <v>0</v>
      </c>
      <c r="AO35" s="5"/>
      <c r="AP35" s="5"/>
      <c r="AQ35" s="5"/>
      <c r="AR35" s="1">
        <v>1</v>
      </c>
      <c r="AS35" s="1" t="s">
        <v>243</v>
      </c>
      <c r="AT35" s="3">
        <v>1954</v>
      </c>
      <c r="AU35" s="5"/>
      <c r="AV35" s="7">
        <v>16.600000000000001</v>
      </c>
      <c r="AW35" s="10"/>
      <c r="AX35" s="10"/>
      <c r="AY35" s="7">
        <v>6.2</v>
      </c>
      <c r="AZ35" s="10"/>
      <c r="BA35" s="7">
        <v>2.1</v>
      </c>
      <c r="BD35" s="3">
        <f>1-(AY35/AV35)</f>
        <v>0.62650602409638556</v>
      </c>
      <c r="BG35" s="3">
        <f>AY35/AV35</f>
        <v>0.37349397590361444</v>
      </c>
      <c r="BI35" s="3">
        <f>BA35/AV35</f>
        <v>0.12650602409638553</v>
      </c>
      <c r="BJ35" s="3">
        <f>LOG10(AV35)</f>
        <v>1.2201080880400552</v>
      </c>
      <c r="BM35" s="3">
        <f>LOG10(AY35)</f>
        <v>0.79239168949825389</v>
      </c>
      <c r="BO35" s="3">
        <f>LOG10(BA35)</f>
        <v>0.3222192947339193</v>
      </c>
      <c r="BP35" s="3">
        <f>AV35/M35</f>
        <v>1</v>
      </c>
      <c r="BQ35" s="3">
        <v>12810</v>
      </c>
      <c r="BR35" s="3">
        <v>41</v>
      </c>
      <c r="BS35" s="3">
        <v>50</v>
      </c>
      <c r="BT35" s="3">
        <v>10.5</v>
      </c>
      <c r="BU35" s="3">
        <v>31</v>
      </c>
      <c r="BV35" s="3">
        <f>BR35/BS35</f>
        <v>0.82</v>
      </c>
    </row>
    <row r="36" spans="1:74" ht="20" customHeight="1" x14ac:dyDescent="0.15">
      <c r="A36" s="3">
        <v>35</v>
      </c>
      <c r="B36" s="1">
        <v>0</v>
      </c>
      <c r="C36" s="3">
        <v>11</v>
      </c>
      <c r="D36" s="3">
        <v>0.94</v>
      </c>
      <c r="E36" s="4">
        <v>12.449071979999999</v>
      </c>
      <c r="F36" s="3">
        <v>0</v>
      </c>
      <c r="G36" s="5"/>
      <c r="H36" s="3">
        <v>730</v>
      </c>
      <c r="I36" s="1" t="s">
        <v>244</v>
      </c>
      <c r="J36" s="1">
        <v>0</v>
      </c>
      <c r="K36" s="5"/>
      <c r="L36" s="1">
        <v>0</v>
      </c>
      <c r="M36" s="3">
        <v>3.5</v>
      </c>
      <c r="N36" s="1">
        <v>0</v>
      </c>
      <c r="O36" s="3">
        <v>1</v>
      </c>
      <c r="P36" s="1">
        <v>0</v>
      </c>
      <c r="Q36" s="1"/>
      <c r="R36" s="5"/>
      <c r="S36" s="5"/>
      <c r="T36" s="6">
        <v>0</v>
      </c>
      <c r="U36" s="5"/>
      <c r="V36" s="6">
        <v>0</v>
      </c>
      <c r="W36" s="1"/>
      <c r="X36" s="5"/>
      <c r="Y36" s="1"/>
      <c r="Z36" s="3">
        <v>0</v>
      </c>
      <c r="AA36" s="3">
        <v>0</v>
      </c>
      <c r="AB36" s="3">
        <v>4</v>
      </c>
      <c r="AC36" s="5"/>
      <c r="AD36" s="1" t="s">
        <v>244</v>
      </c>
      <c r="AE36" s="1" t="s">
        <v>245</v>
      </c>
      <c r="AF36" s="1" t="s">
        <v>246</v>
      </c>
      <c r="AG36" s="3">
        <v>14</v>
      </c>
      <c r="AH36" s="1">
        <v>0</v>
      </c>
      <c r="AI36" s="5"/>
      <c r="AJ36" s="5"/>
      <c r="AK36" s="6">
        <v>0</v>
      </c>
      <c r="AL36" s="5"/>
      <c r="AM36" s="3">
        <v>1294</v>
      </c>
      <c r="AN36" s="1">
        <v>0</v>
      </c>
      <c r="AO36" s="5"/>
      <c r="AP36" s="5"/>
      <c r="AQ36" s="5"/>
      <c r="AR36" s="1">
        <v>0</v>
      </c>
      <c r="AS36" s="1" t="s">
        <v>247</v>
      </c>
      <c r="AT36" s="3">
        <v>1294</v>
      </c>
      <c r="AU36" s="5"/>
      <c r="AV36" s="7">
        <v>3.5</v>
      </c>
      <c r="AW36" s="10"/>
      <c r="AX36" s="7">
        <v>2.7</v>
      </c>
      <c r="AY36" s="7">
        <v>1.7</v>
      </c>
      <c r="AZ36" s="7">
        <v>2.7</v>
      </c>
      <c r="BA36" s="7">
        <v>1.32</v>
      </c>
      <c r="BC36" s="3">
        <f>1-(AX36/AV36)</f>
        <v>0.22857142857142854</v>
      </c>
      <c r="BD36" s="3">
        <f>1-(AY36/AV36)</f>
        <v>0.51428571428571423</v>
      </c>
      <c r="BF36" s="3">
        <f>AX36/AV36</f>
        <v>0.77142857142857146</v>
      </c>
      <c r="BG36" s="3">
        <f>AY36/AV36</f>
        <v>0.48571428571428571</v>
      </c>
      <c r="BH36" s="3">
        <f>AZ36/AV36</f>
        <v>0.77142857142857146</v>
      </c>
      <c r="BI36" s="3">
        <f>BA36/AV36</f>
        <v>0.37714285714285717</v>
      </c>
      <c r="BJ36" s="3">
        <f>LOG10(AV36)</f>
        <v>0.54406804435027567</v>
      </c>
      <c r="BL36" s="3">
        <f>LOG10(AX36)</f>
        <v>0.43136376415898736</v>
      </c>
      <c r="BM36" s="3">
        <f>LOG10(AY36)</f>
        <v>0.23044892137827391</v>
      </c>
      <c r="BN36" s="3">
        <f>LOG10(AZ36)</f>
        <v>0.43136376415898736</v>
      </c>
      <c r="BO36" s="3">
        <f>LOG10(BA36)</f>
        <v>0.12057393120584989</v>
      </c>
      <c r="BP36" s="3">
        <f>AV36/M36</f>
        <v>1</v>
      </c>
      <c r="BQ36" s="3">
        <v>14620</v>
      </c>
      <c r="BR36" s="3">
        <v>25</v>
      </c>
      <c r="BS36" s="3">
        <v>59</v>
      </c>
      <c r="BT36" s="3">
        <v>10.6</v>
      </c>
      <c r="BU36" s="3">
        <v>34</v>
      </c>
      <c r="BV36" s="3">
        <f>BR36/BS36</f>
        <v>0.42372881355932202</v>
      </c>
    </row>
    <row r="37" spans="1:74" ht="20" customHeight="1" x14ac:dyDescent="0.15">
      <c r="A37" s="3">
        <v>36</v>
      </c>
      <c r="B37" s="1">
        <v>0</v>
      </c>
      <c r="C37" s="3">
        <v>5</v>
      </c>
      <c r="D37" s="3">
        <v>0.56000000000000005</v>
      </c>
      <c r="E37" s="4">
        <v>15.94387755</v>
      </c>
      <c r="F37" s="3">
        <v>1</v>
      </c>
      <c r="G37" s="5"/>
      <c r="H37" s="3">
        <v>90</v>
      </c>
      <c r="I37" s="1" t="s">
        <v>248</v>
      </c>
      <c r="J37" s="1">
        <v>0</v>
      </c>
      <c r="K37" s="5"/>
      <c r="L37" s="1">
        <v>0</v>
      </c>
      <c r="M37" s="3">
        <v>37</v>
      </c>
      <c r="N37" s="1">
        <v>0</v>
      </c>
      <c r="O37" s="3">
        <v>1</v>
      </c>
      <c r="P37" s="1">
        <v>0</v>
      </c>
      <c r="Q37" s="1"/>
      <c r="R37" s="5"/>
      <c r="S37" s="5"/>
      <c r="T37" s="6">
        <v>0</v>
      </c>
      <c r="U37" s="5"/>
      <c r="V37" s="6">
        <v>0</v>
      </c>
      <c r="W37" s="1"/>
      <c r="X37" s="5"/>
      <c r="Y37" s="1"/>
      <c r="Z37" s="3">
        <v>0</v>
      </c>
      <c r="AA37" s="3">
        <v>0</v>
      </c>
      <c r="AB37" s="3">
        <v>0</v>
      </c>
      <c r="AC37" s="5"/>
      <c r="AD37" s="1" t="s">
        <v>249</v>
      </c>
      <c r="AE37" s="1" t="s">
        <v>250</v>
      </c>
      <c r="AF37" s="1" t="s">
        <v>251</v>
      </c>
      <c r="AG37" s="3">
        <v>7</v>
      </c>
      <c r="AH37" s="1">
        <v>0</v>
      </c>
      <c r="AI37" s="5"/>
      <c r="AJ37" s="5"/>
      <c r="AK37" s="6">
        <v>0</v>
      </c>
      <c r="AL37" s="5"/>
      <c r="AM37" s="3">
        <v>714</v>
      </c>
      <c r="AN37" s="1">
        <v>0</v>
      </c>
      <c r="AO37" s="5"/>
      <c r="AP37" s="5"/>
      <c r="AQ37" s="5"/>
      <c r="AR37" s="1">
        <v>0</v>
      </c>
      <c r="AS37" s="1" t="s">
        <v>252</v>
      </c>
      <c r="AT37" s="3">
        <v>714</v>
      </c>
      <c r="AU37" s="5"/>
      <c r="AV37" s="8">
        <v>37</v>
      </c>
      <c r="AW37" s="10"/>
      <c r="AX37" s="10"/>
      <c r="AY37" s="10"/>
      <c r="AZ37" s="7">
        <v>1.4</v>
      </c>
      <c r="BA37" s="7">
        <v>0.6</v>
      </c>
      <c r="BH37" s="3">
        <f>AZ37/AV37</f>
        <v>3.7837837837837833E-2</v>
      </c>
      <c r="BI37" s="3">
        <f>BA37/AV37</f>
        <v>1.6216216216216217E-2</v>
      </c>
      <c r="BJ37" s="3">
        <f>LOG10(AV37)</f>
        <v>1.568201724066995</v>
      </c>
      <c r="BN37" s="3">
        <f>LOG10(AZ37)</f>
        <v>0.14612803567823801</v>
      </c>
      <c r="BO37" s="3">
        <f>LOG10(BA37)</f>
        <v>-0.22184874961635639</v>
      </c>
      <c r="BP37" s="3">
        <f>AV37/M37</f>
        <v>1</v>
      </c>
      <c r="BQ37" s="3">
        <v>9870</v>
      </c>
      <c r="BR37" s="3">
        <v>25</v>
      </c>
      <c r="BS37" s="3">
        <v>60</v>
      </c>
      <c r="BT37" s="3">
        <v>8.5</v>
      </c>
      <c r="BU37" s="3">
        <v>27</v>
      </c>
      <c r="BV37" s="3">
        <f>BR37/BS37</f>
        <v>0.41666666666666669</v>
      </c>
    </row>
    <row r="38" spans="1:74" ht="20" customHeight="1" x14ac:dyDescent="0.15">
      <c r="A38" s="3">
        <v>37</v>
      </c>
      <c r="B38" s="1">
        <v>0</v>
      </c>
      <c r="C38" s="3">
        <v>2</v>
      </c>
      <c r="D38" s="3">
        <v>0.45</v>
      </c>
      <c r="E38" s="4">
        <v>9.8765432099999995</v>
      </c>
      <c r="F38" s="3">
        <v>0</v>
      </c>
      <c r="G38" s="5"/>
      <c r="H38" s="3">
        <v>1</v>
      </c>
      <c r="I38" s="1" t="s">
        <v>85</v>
      </c>
      <c r="J38" s="1">
        <v>0</v>
      </c>
      <c r="K38" s="5"/>
      <c r="L38" s="1">
        <v>0</v>
      </c>
      <c r="M38" s="3">
        <v>331800</v>
      </c>
      <c r="N38" s="1">
        <v>1</v>
      </c>
      <c r="O38" s="3">
        <v>98.03</v>
      </c>
      <c r="P38" s="1">
        <v>0</v>
      </c>
      <c r="Q38" s="1"/>
      <c r="R38" s="5"/>
      <c r="S38" s="5"/>
      <c r="T38" s="6">
        <v>0</v>
      </c>
      <c r="U38" s="5"/>
      <c r="V38" s="6">
        <v>0</v>
      </c>
      <c r="W38" s="1"/>
      <c r="X38" s="5"/>
      <c r="Y38" s="1"/>
      <c r="Z38" s="3">
        <v>0</v>
      </c>
      <c r="AA38" s="3">
        <v>0</v>
      </c>
      <c r="AB38" s="3">
        <v>4</v>
      </c>
      <c r="AC38" s="5"/>
      <c r="AD38" s="1" t="s">
        <v>253</v>
      </c>
      <c r="AE38" s="1" t="s">
        <v>253</v>
      </c>
      <c r="AF38" s="1" t="s">
        <v>254</v>
      </c>
      <c r="AG38" s="3">
        <v>18</v>
      </c>
      <c r="AH38" s="1">
        <v>1</v>
      </c>
      <c r="AI38" s="1" t="s">
        <v>96</v>
      </c>
      <c r="AJ38" s="1" t="s">
        <v>255</v>
      </c>
      <c r="AK38" s="6">
        <v>0</v>
      </c>
      <c r="AL38" s="5"/>
      <c r="AM38" s="3">
        <v>4248</v>
      </c>
      <c r="AN38" s="1">
        <v>0</v>
      </c>
      <c r="AO38" s="5"/>
      <c r="AP38" s="5"/>
      <c r="AQ38" s="5"/>
      <c r="AR38" s="1">
        <v>1</v>
      </c>
      <c r="AS38" s="1" t="s">
        <v>256</v>
      </c>
      <c r="AT38" s="3">
        <v>4248</v>
      </c>
      <c r="AU38" s="5"/>
      <c r="AV38" s="7">
        <v>331800</v>
      </c>
      <c r="AW38" s="7">
        <v>3109</v>
      </c>
      <c r="AX38" s="7">
        <v>71.8</v>
      </c>
      <c r="AY38" s="7">
        <v>24.1</v>
      </c>
      <c r="AZ38" s="7">
        <v>10.36</v>
      </c>
      <c r="BA38" s="7">
        <v>5.97</v>
      </c>
      <c r="BB38" s="3">
        <f>1-(AW38/AV38)</f>
        <v>0.99062989752863173</v>
      </c>
      <c r="BC38" s="3">
        <f>1-(AX38/AV38)</f>
        <v>0.99978360458107296</v>
      </c>
      <c r="BD38" s="3">
        <f>1-(AY38/AV38)</f>
        <v>0.99992736588306208</v>
      </c>
      <c r="BE38" s="3">
        <f>AW38/AV38</f>
        <v>9.3701024713682933E-3</v>
      </c>
      <c r="BF38" s="3">
        <f>AX38/AV38</f>
        <v>2.1639541892706448E-4</v>
      </c>
      <c r="BG38" s="3">
        <f>AY38/AV38</f>
        <v>7.2634116937914412E-5</v>
      </c>
      <c r="BH38" s="3">
        <f>AZ38/AV38</f>
        <v>3.1223628691983119E-5</v>
      </c>
      <c r="BI38" s="3">
        <f>BA38/AV38</f>
        <v>1.7992766726943942E-5</v>
      </c>
      <c r="BJ38" s="3">
        <f>LOG10(AV38)</f>
        <v>5.5208763816883417</v>
      </c>
      <c r="BK38" s="3">
        <f>LOG10(AW38)</f>
        <v>3.492620722043192</v>
      </c>
      <c r="BL38" s="3">
        <f>LOG10(AX38)</f>
        <v>1.8561244442423004</v>
      </c>
      <c r="BM38" s="3">
        <f>LOG10(AY38)</f>
        <v>1.3820170425748683</v>
      </c>
      <c r="BN38" s="3">
        <f>LOG10(AZ38)</f>
        <v>1.0153597554092142</v>
      </c>
      <c r="BO38" s="3">
        <f>LOG10(BA38)</f>
        <v>0.77597433112936909</v>
      </c>
      <c r="BP38" s="3">
        <f>AV38/M38</f>
        <v>1</v>
      </c>
      <c r="BQ38" s="3">
        <v>14250</v>
      </c>
      <c r="BR38" s="3">
        <v>41</v>
      </c>
      <c r="BS38" s="3">
        <v>55</v>
      </c>
      <c r="BT38" s="3">
        <v>13.6</v>
      </c>
      <c r="BU38" s="3">
        <v>43.3</v>
      </c>
      <c r="BV38" s="3">
        <f>BR38/BS38</f>
        <v>0.74545454545454548</v>
      </c>
    </row>
    <row r="39" spans="1:74" ht="20" customHeight="1" x14ac:dyDescent="0.15">
      <c r="A39" s="3">
        <v>38</v>
      </c>
      <c r="B39" s="1">
        <v>0</v>
      </c>
      <c r="C39" s="3">
        <v>3.5</v>
      </c>
      <c r="D39" s="3">
        <v>0.5</v>
      </c>
      <c r="E39" s="4">
        <v>14</v>
      </c>
      <c r="F39" s="3">
        <v>0</v>
      </c>
      <c r="G39" s="5"/>
      <c r="H39" s="3">
        <v>17</v>
      </c>
      <c r="I39" s="1" t="s">
        <v>257</v>
      </c>
      <c r="J39" s="1">
        <v>0</v>
      </c>
      <c r="K39" s="5"/>
      <c r="L39" s="1">
        <v>0</v>
      </c>
      <c r="M39" s="3">
        <v>4429</v>
      </c>
      <c r="N39" s="1">
        <v>0</v>
      </c>
      <c r="O39" s="3">
        <v>1</v>
      </c>
      <c r="P39" s="1">
        <v>0</v>
      </c>
      <c r="Q39" s="1"/>
      <c r="R39" s="5"/>
      <c r="S39" s="5"/>
      <c r="T39" s="6">
        <v>0</v>
      </c>
      <c r="U39" s="5"/>
      <c r="V39" s="6">
        <v>0</v>
      </c>
      <c r="W39" s="1"/>
      <c r="X39" s="5"/>
      <c r="Y39" s="1"/>
      <c r="Z39" s="3">
        <v>0</v>
      </c>
      <c r="AA39" s="3">
        <v>0</v>
      </c>
      <c r="AB39" s="3">
        <v>4</v>
      </c>
      <c r="AC39" s="5"/>
      <c r="AD39" s="1" t="s">
        <v>257</v>
      </c>
      <c r="AE39" s="1" t="s">
        <v>258</v>
      </c>
      <c r="AF39" s="1" t="s">
        <v>259</v>
      </c>
      <c r="AG39" s="3">
        <v>9</v>
      </c>
      <c r="AH39" s="1">
        <v>0</v>
      </c>
      <c r="AI39" s="5"/>
      <c r="AJ39" s="5"/>
      <c r="AK39" s="6">
        <v>0</v>
      </c>
      <c r="AL39" s="5"/>
      <c r="AM39" s="3">
        <v>3656</v>
      </c>
      <c r="AN39" s="1">
        <v>0</v>
      </c>
      <c r="AO39" s="5"/>
      <c r="AP39" s="5"/>
      <c r="AQ39" s="5"/>
      <c r="AR39" s="1">
        <v>1</v>
      </c>
      <c r="AS39" s="1" t="s">
        <v>260</v>
      </c>
      <c r="AT39" s="3">
        <v>3656</v>
      </c>
      <c r="AU39" s="5"/>
      <c r="AV39" s="7">
        <v>4429</v>
      </c>
      <c r="AW39" s="10"/>
      <c r="AX39" s="7">
        <v>256</v>
      </c>
      <c r="AY39" s="7">
        <v>6.2</v>
      </c>
      <c r="AZ39" s="7">
        <v>3.83</v>
      </c>
      <c r="BA39" s="7">
        <v>1.84</v>
      </c>
      <c r="BC39" s="3">
        <f>1-(AX39/AV39)</f>
        <v>0.94219914201851429</v>
      </c>
      <c r="BD39" s="3">
        <f>1-(AY39/AV39)</f>
        <v>0.99860013547076087</v>
      </c>
      <c r="BF39" s="3">
        <f>AX39/AV39</f>
        <v>5.7800857981485661E-2</v>
      </c>
      <c r="BG39" s="3">
        <f>AY39/AV39</f>
        <v>1.3998645292391059E-3</v>
      </c>
      <c r="BH39" s="3">
        <f>AZ39/AV39</f>
        <v>8.6475502370738321E-4</v>
      </c>
      <c r="BI39" s="3">
        <f>BA39/AV39</f>
        <v>4.154436667419282E-4</v>
      </c>
      <c r="BJ39" s="3">
        <f>LOG10(AV39)</f>
        <v>3.6463056802847587</v>
      </c>
      <c r="BL39" s="3">
        <f>LOG10(AX39)</f>
        <v>2.4082399653118496</v>
      </c>
      <c r="BM39" s="3">
        <f>LOG10(AY39)</f>
        <v>0.79239168949825389</v>
      </c>
      <c r="BN39" s="3">
        <f>LOG10(AZ39)</f>
        <v>0.58319877396862274</v>
      </c>
      <c r="BO39" s="3">
        <f>LOG10(BA39)</f>
        <v>0.26481782300953649</v>
      </c>
      <c r="BP39" s="3">
        <f>AV39/M39</f>
        <v>1</v>
      </c>
      <c r="BQ39" s="3">
        <v>10500</v>
      </c>
      <c r="BR39" s="3">
        <v>29</v>
      </c>
      <c r="BS39" s="3">
        <v>51</v>
      </c>
      <c r="BT39" s="3">
        <v>12.1</v>
      </c>
      <c r="BU39" s="3">
        <v>37.200000000000003</v>
      </c>
      <c r="BV39" s="3">
        <f>BR39/BS39</f>
        <v>0.56862745098039214</v>
      </c>
    </row>
    <row r="40" spans="1:74" ht="20" customHeight="1" x14ac:dyDescent="0.15">
      <c r="A40" s="3">
        <v>39</v>
      </c>
      <c r="B40" s="1">
        <v>1</v>
      </c>
      <c r="C40" s="3">
        <v>2.2000000000000002</v>
      </c>
      <c r="D40" s="3">
        <v>0.44</v>
      </c>
      <c r="E40" s="4">
        <v>11.363636359999999</v>
      </c>
      <c r="F40" s="3">
        <v>0</v>
      </c>
      <c r="G40" s="5"/>
      <c r="H40" s="3">
        <v>25</v>
      </c>
      <c r="I40" s="1" t="s">
        <v>261</v>
      </c>
      <c r="J40" s="1">
        <v>0</v>
      </c>
      <c r="K40" s="5"/>
      <c r="L40" s="1">
        <v>0</v>
      </c>
      <c r="M40" s="3">
        <v>42657</v>
      </c>
      <c r="N40" s="1">
        <v>0</v>
      </c>
      <c r="O40" s="3">
        <v>1</v>
      </c>
      <c r="P40" s="1">
        <v>0</v>
      </c>
      <c r="Q40" s="1"/>
      <c r="R40" s="5"/>
      <c r="S40" s="5"/>
      <c r="T40" s="6">
        <v>0</v>
      </c>
      <c r="U40" s="5"/>
      <c r="V40" s="6">
        <v>0</v>
      </c>
      <c r="W40" s="1"/>
      <c r="X40" s="5"/>
      <c r="Y40" s="1"/>
      <c r="Z40" s="3">
        <v>0</v>
      </c>
      <c r="AA40" s="3">
        <v>0</v>
      </c>
      <c r="AB40" s="3">
        <v>4</v>
      </c>
      <c r="AC40" s="5"/>
      <c r="AD40" s="1" t="s">
        <v>261</v>
      </c>
      <c r="AE40" s="1" t="s">
        <v>262</v>
      </c>
      <c r="AF40" s="1" t="s">
        <v>263</v>
      </c>
      <c r="AG40" s="3">
        <v>17</v>
      </c>
      <c r="AH40" s="1">
        <v>0</v>
      </c>
      <c r="AI40" s="5"/>
      <c r="AJ40" s="5"/>
      <c r="AK40" s="6">
        <v>0</v>
      </c>
      <c r="AL40" s="5"/>
      <c r="AM40" s="3">
        <v>607</v>
      </c>
      <c r="AN40" s="1">
        <v>0</v>
      </c>
      <c r="AO40" s="5"/>
      <c r="AP40" s="5"/>
      <c r="AQ40" s="5"/>
      <c r="AR40" s="1">
        <v>0</v>
      </c>
      <c r="AS40" s="1" t="s">
        <v>264</v>
      </c>
      <c r="AT40" s="3">
        <v>607</v>
      </c>
      <c r="AU40" s="5"/>
      <c r="AV40" s="7">
        <v>42657</v>
      </c>
      <c r="AW40" s="7">
        <v>7531</v>
      </c>
      <c r="AX40" s="7">
        <v>5018</v>
      </c>
      <c r="AY40" s="7">
        <v>86.45</v>
      </c>
      <c r="AZ40" s="7">
        <v>26.76</v>
      </c>
      <c r="BA40" s="10"/>
      <c r="BB40" s="3">
        <f>1-(AW40/AV40)</f>
        <v>0.82345218838643131</v>
      </c>
      <c r="BC40" s="3">
        <f>1-(AX40/AV40)</f>
        <v>0.88236397308765269</v>
      </c>
      <c r="BD40" s="3">
        <f>1-(AY40/AV40)</f>
        <v>0.99797336896640643</v>
      </c>
      <c r="BE40" s="3">
        <f>AW40/AV40</f>
        <v>0.17654781161356869</v>
      </c>
      <c r="BF40" s="3">
        <f>AX40/AV40</f>
        <v>0.11763602691234733</v>
      </c>
      <c r="BG40" s="3">
        <f>AY40/AV40</f>
        <v>2.0266310335935486E-3</v>
      </c>
      <c r="BH40" s="3">
        <f>AZ40/AV40</f>
        <v>6.2732962936915394E-4</v>
      </c>
      <c r="BJ40" s="3">
        <f>LOG10(AV40)</f>
        <v>4.6299903089366747</v>
      </c>
      <c r="BK40" s="3">
        <f>LOG10(AW40)</f>
        <v>3.8768526476013436</v>
      </c>
      <c r="BL40" s="3">
        <f>LOG10(AX40)</f>
        <v>3.7005306569785916</v>
      </c>
      <c r="BM40" s="3">
        <f>LOG10(AY40)</f>
        <v>1.9367649976099415</v>
      </c>
      <c r="BN40" s="3">
        <f>LOG10(AZ40)</f>
        <v>1.4274861090957855</v>
      </c>
      <c r="BP40" s="3">
        <f>AV40/M40</f>
        <v>1</v>
      </c>
      <c r="BQ40" s="3">
        <v>17440</v>
      </c>
      <c r="BR40" s="3">
        <v>59</v>
      </c>
      <c r="BS40" s="3">
        <v>35</v>
      </c>
      <c r="BT40" s="3">
        <v>7.6</v>
      </c>
      <c r="BU40" s="3">
        <v>21</v>
      </c>
      <c r="BV40" s="3">
        <f>BR40/BS40</f>
        <v>1.6857142857142857</v>
      </c>
    </row>
    <row r="41" spans="1:74" ht="20" customHeight="1" x14ac:dyDescent="0.15">
      <c r="A41" s="3">
        <v>40</v>
      </c>
      <c r="B41" s="1">
        <v>0</v>
      </c>
      <c r="C41" s="3">
        <v>43</v>
      </c>
      <c r="D41" s="3">
        <v>1.58</v>
      </c>
      <c r="E41" s="4">
        <v>17.224803720000001</v>
      </c>
      <c r="F41" s="3">
        <v>3</v>
      </c>
      <c r="G41" s="5"/>
      <c r="H41" s="3">
        <v>4745</v>
      </c>
      <c r="I41" s="1" t="s">
        <v>265</v>
      </c>
      <c r="J41" s="1">
        <v>0</v>
      </c>
      <c r="K41" s="5"/>
      <c r="L41" s="1">
        <v>0</v>
      </c>
      <c r="M41" s="3">
        <v>64.8</v>
      </c>
      <c r="N41" s="1">
        <v>0</v>
      </c>
      <c r="O41" s="3">
        <v>1</v>
      </c>
      <c r="P41" s="1">
        <v>2</v>
      </c>
      <c r="Q41" s="1">
        <v>1</v>
      </c>
      <c r="R41" s="1" t="s">
        <v>75</v>
      </c>
      <c r="S41" s="5"/>
      <c r="T41" s="6">
        <v>0</v>
      </c>
      <c r="U41" s="5"/>
      <c r="V41" s="6">
        <v>2</v>
      </c>
      <c r="W41" s="1"/>
      <c r="X41" s="5"/>
      <c r="Y41" s="3">
        <v>4</v>
      </c>
      <c r="Z41" s="3">
        <v>1</v>
      </c>
      <c r="AA41" s="11">
        <v>1</v>
      </c>
      <c r="AB41" s="3">
        <v>3</v>
      </c>
      <c r="AC41" s="5"/>
      <c r="AD41" s="1" t="s">
        <v>265</v>
      </c>
      <c r="AE41" s="1" t="s">
        <v>266</v>
      </c>
      <c r="AF41" s="1" t="s">
        <v>267</v>
      </c>
      <c r="AG41" s="3">
        <v>6</v>
      </c>
      <c r="AH41" s="1">
        <v>0</v>
      </c>
      <c r="AI41" s="5"/>
      <c r="AJ41" s="5"/>
      <c r="AK41" s="6">
        <v>0</v>
      </c>
      <c r="AL41" s="5"/>
      <c r="AM41" s="3">
        <v>127</v>
      </c>
      <c r="AN41" s="1">
        <v>0</v>
      </c>
      <c r="AO41" s="5"/>
      <c r="AP41" s="5"/>
      <c r="AQ41" s="5"/>
      <c r="AR41" s="1">
        <v>1</v>
      </c>
      <c r="AS41" s="1" t="s">
        <v>268</v>
      </c>
      <c r="AT41" s="3">
        <v>127</v>
      </c>
      <c r="AU41" s="5"/>
      <c r="AV41" s="7">
        <v>64.8</v>
      </c>
      <c r="AW41" s="10"/>
      <c r="AX41" s="7">
        <v>24.5</v>
      </c>
      <c r="AY41" s="7">
        <v>9.11</v>
      </c>
      <c r="AZ41" s="7">
        <v>0.74</v>
      </c>
      <c r="BA41" s="10"/>
      <c r="BC41" s="3">
        <f>1-(AX41/AV41)</f>
        <v>0.62191358024691357</v>
      </c>
      <c r="BD41" s="3">
        <f>1-(AY41/AV41)</f>
        <v>0.85941358024691361</v>
      </c>
      <c r="BF41" s="3">
        <f>AX41/AV41</f>
        <v>0.37808641975308643</v>
      </c>
      <c r="BG41" s="3">
        <f>AY41/AV41</f>
        <v>0.14058641975308642</v>
      </c>
      <c r="BH41" s="3">
        <f>AZ41/AV41</f>
        <v>1.1419753086419753E-2</v>
      </c>
      <c r="BJ41" s="3">
        <f>LOG10(AV41)</f>
        <v>1.8115750058705933</v>
      </c>
      <c r="BL41" s="3">
        <f>LOG10(AX41)</f>
        <v>1.3891660843645324</v>
      </c>
      <c r="BM41" s="3">
        <f>LOG10(AY41)</f>
        <v>0.95951837697299824</v>
      </c>
      <c r="BN41" s="3">
        <f>LOG10(AZ41)</f>
        <v>-0.13076828026902382</v>
      </c>
      <c r="BP41" s="3">
        <f>AV41/M41</f>
        <v>1</v>
      </c>
      <c r="BQ41" s="3">
        <v>7720</v>
      </c>
      <c r="BR41" s="3">
        <v>48</v>
      </c>
      <c r="BS41" s="3">
        <v>38</v>
      </c>
      <c r="BT41" s="3">
        <v>11.6</v>
      </c>
      <c r="BU41" s="3">
        <v>36.6</v>
      </c>
      <c r="BV41" s="3">
        <f>BR41/BS41</f>
        <v>1.263157894736842</v>
      </c>
    </row>
    <row r="42" spans="1:74" ht="20" customHeight="1" x14ac:dyDescent="0.15">
      <c r="A42" s="3">
        <v>41</v>
      </c>
      <c r="B42" s="1">
        <v>1</v>
      </c>
      <c r="C42" s="3">
        <v>13</v>
      </c>
      <c r="D42" s="3">
        <v>1.04</v>
      </c>
      <c r="E42" s="4">
        <v>12.01923077</v>
      </c>
      <c r="F42" s="3">
        <v>4</v>
      </c>
      <c r="G42" s="1" t="s">
        <v>269</v>
      </c>
      <c r="H42" s="3">
        <v>1825</v>
      </c>
      <c r="I42" s="1" t="s">
        <v>102</v>
      </c>
      <c r="J42" s="1">
        <v>0</v>
      </c>
      <c r="K42" s="5"/>
      <c r="L42" s="1">
        <v>0</v>
      </c>
      <c r="M42" s="3">
        <v>0.60499999999999998</v>
      </c>
      <c r="N42" s="1">
        <v>0</v>
      </c>
      <c r="O42" s="3">
        <v>1</v>
      </c>
      <c r="P42" s="1">
        <v>1</v>
      </c>
      <c r="Q42" s="1"/>
      <c r="R42" s="5"/>
      <c r="S42" s="5"/>
      <c r="T42" s="6">
        <v>1</v>
      </c>
      <c r="U42" s="1" t="s">
        <v>102</v>
      </c>
      <c r="V42" s="6">
        <v>2</v>
      </c>
      <c r="W42" s="1"/>
      <c r="X42" s="3">
        <v>2</v>
      </c>
      <c r="Y42" s="1"/>
      <c r="Z42" s="3">
        <v>1</v>
      </c>
      <c r="AA42" s="3">
        <v>3</v>
      </c>
      <c r="AB42" s="3">
        <v>0</v>
      </c>
      <c r="AC42" s="5"/>
      <c r="AD42" s="1" t="s">
        <v>270</v>
      </c>
      <c r="AE42" s="1" t="s">
        <v>271</v>
      </c>
      <c r="AF42" s="1" t="s">
        <v>272</v>
      </c>
      <c r="AG42" s="3">
        <v>7</v>
      </c>
      <c r="AH42" s="1">
        <v>0</v>
      </c>
      <c r="AI42" s="5"/>
      <c r="AJ42" s="5"/>
      <c r="AK42" s="6">
        <v>0</v>
      </c>
      <c r="AL42" s="5"/>
      <c r="AM42" s="3">
        <v>3328</v>
      </c>
      <c r="AN42" s="1">
        <v>0</v>
      </c>
      <c r="AO42" s="5"/>
      <c r="AP42" s="5"/>
      <c r="AQ42" s="5"/>
      <c r="AR42" s="1">
        <v>1</v>
      </c>
      <c r="AS42" s="1" t="s">
        <v>273</v>
      </c>
      <c r="AT42" s="3">
        <v>3328</v>
      </c>
      <c r="AU42" s="5"/>
      <c r="AV42" s="7">
        <v>1.75</v>
      </c>
      <c r="AW42" s="10"/>
      <c r="AX42" s="10"/>
      <c r="AY42" s="10"/>
      <c r="AZ42" s="7">
        <v>1.35</v>
      </c>
      <c r="BA42" s="7">
        <v>1.62</v>
      </c>
      <c r="BH42" s="3">
        <f>AZ42/AV42</f>
        <v>0.77142857142857146</v>
      </c>
      <c r="BI42" s="3">
        <f>BA42/AV42</f>
        <v>0.92571428571428582</v>
      </c>
      <c r="BJ42" s="3">
        <f>LOG10(AV42)</f>
        <v>0.24303804868629444</v>
      </c>
      <c r="BN42" s="3">
        <f>LOG10(AZ42)</f>
        <v>0.13033376849500614</v>
      </c>
      <c r="BO42" s="3">
        <f>LOG10(BA42)</f>
        <v>0.20951501454263097</v>
      </c>
      <c r="BP42" s="3">
        <f>AV42/M42</f>
        <v>2.8925619834710745</v>
      </c>
      <c r="BQ42" s="3">
        <v>13290</v>
      </c>
      <c r="BR42" s="3">
        <v>48</v>
      </c>
      <c r="BS42" s="3">
        <v>41</v>
      </c>
      <c r="BT42" s="3">
        <v>9.9</v>
      </c>
      <c r="BU42" s="3">
        <v>31</v>
      </c>
      <c r="BV42" s="3">
        <f>BR42/BS42</f>
        <v>1.1707317073170731</v>
      </c>
    </row>
    <row r="43" spans="1:74" ht="20" customHeight="1" x14ac:dyDescent="0.15">
      <c r="A43" s="3">
        <v>42</v>
      </c>
      <c r="B43" s="1">
        <v>1</v>
      </c>
      <c r="C43" s="3">
        <v>3</v>
      </c>
      <c r="D43" s="3">
        <v>0.5</v>
      </c>
      <c r="E43" s="4">
        <v>12</v>
      </c>
      <c r="F43" s="3">
        <v>1</v>
      </c>
      <c r="G43" s="5"/>
      <c r="H43" s="3">
        <v>45</v>
      </c>
      <c r="I43" s="1" t="s">
        <v>274</v>
      </c>
      <c r="J43" s="1">
        <v>1</v>
      </c>
      <c r="K43" s="1" t="s">
        <v>275</v>
      </c>
      <c r="L43" s="1">
        <v>0</v>
      </c>
      <c r="M43" s="3">
        <v>22127</v>
      </c>
      <c r="N43" s="1">
        <v>0</v>
      </c>
      <c r="O43" s="3">
        <v>1</v>
      </c>
      <c r="P43" s="1">
        <v>0</v>
      </c>
      <c r="Q43" s="1"/>
      <c r="R43" s="5"/>
      <c r="S43" s="5"/>
      <c r="T43" s="6">
        <v>1</v>
      </c>
      <c r="U43" s="1" t="s">
        <v>276</v>
      </c>
      <c r="V43" s="6">
        <v>0</v>
      </c>
      <c r="W43" s="1"/>
      <c r="X43" s="5"/>
      <c r="Y43" s="1"/>
      <c r="Z43" s="3">
        <v>0</v>
      </c>
      <c r="AA43" s="3">
        <v>0</v>
      </c>
      <c r="AB43" s="3">
        <v>0</v>
      </c>
      <c r="AC43" s="5"/>
      <c r="AD43" s="1" t="s">
        <v>276</v>
      </c>
      <c r="AE43" s="1" t="s">
        <v>277</v>
      </c>
      <c r="AF43" s="1" t="s">
        <v>278</v>
      </c>
      <c r="AG43" s="3">
        <v>53</v>
      </c>
      <c r="AH43" s="1">
        <v>0</v>
      </c>
      <c r="AI43" s="5"/>
      <c r="AJ43" s="5"/>
      <c r="AK43" s="6">
        <v>1</v>
      </c>
      <c r="AL43" s="5"/>
      <c r="AM43" s="3">
        <v>40</v>
      </c>
      <c r="AN43" s="1">
        <v>1</v>
      </c>
      <c r="AO43" s="1" t="s">
        <v>278</v>
      </c>
      <c r="AP43" s="1" t="s">
        <v>279</v>
      </c>
      <c r="AQ43" s="1" t="s">
        <v>206</v>
      </c>
      <c r="AR43" s="1">
        <v>1</v>
      </c>
      <c r="AS43" s="1" t="s">
        <v>278</v>
      </c>
      <c r="AT43" s="3">
        <v>40</v>
      </c>
      <c r="AU43" s="3">
        <v>40</v>
      </c>
      <c r="AV43" s="7">
        <v>12893</v>
      </c>
      <c r="AW43" s="10"/>
      <c r="AX43" s="10"/>
      <c r="AY43" s="10"/>
      <c r="AZ43" s="10"/>
      <c r="BA43" s="10"/>
      <c r="BJ43" s="3">
        <f>LOG10(AV43)</f>
        <v>4.1103539826640025</v>
      </c>
      <c r="BP43" s="3">
        <f>AV43/M43</f>
        <v>0.5826817914764767</v>
      </c>
      <c r="BQ43" s="3">
        <v>5180</v>
      </c>
      <c r="BR43" s="3">
        <v>40</v>
      </c>
      <c r="BS43" s="3">
        <v>51</v>
      </c>
      <c r="BT43" s="3">
        <v>9.1999999999999993</v>
      </c>
      <c r="BU43" s="3">
        <v>26</v>
      </c>
      <c r="BV43" s="3">
        <f>BR43/BS43</f>
        <v>0.78431372549019607</v>
      </c>
    </row>
    <row r="44" spans="1:74" ht="20" customHeight="1" x14ac:dyDescent="0.15">
      <c r="A44" s="3">
        <v>43</v>
      </c>
      <c r="B44" s="1">
        <v>1</v>
      </c>
      <c r="C44" s="3">
        <v>3.4</v>
      </c>
      <c r="D44" s="3">
        <v>0.48</v>
      </c>
      <c r="E44" s="4">
        <v>14.75694444</v>
      </c>
      <c r="F44" s="3">
        <v>0</v>
      </c>
      <c r="G44" s="5"/>
      <c r="H44" s="3">
        <v>1</v>
      </c>
      <c r="I44" s="1" t="s">
        <v>280</v>
      </c>
      <c r="J44" s="1">
        <v>0</v>
      </c>
      <c r="K44" s="5"/>
      <c r="L44" s="1">
        <v>0</v>
      </c>
      <c r="M44" s="3">
        <v>60500</v>
      </c>
      <c r="N44" s="1">
        <v>1</v>
      </c>
      <c r="O44" s="3">
        <v>10.89</v>
      </c>
      <c r="P44" s="1">
        <v>0</v>
      </c>
      <c r="Q44" s="1"/>
      <c r="R44" s="5"/>
      <c r="S44" s="5"/>
      <c r="T44" s="6">
        <v>0</v>
      </c>
      <c r="U44" s="5"/>
      <c r="V44" s="6">
        <v>0</v>
      </c>
      <c r="W44" s="1"/>
      <c r="X44" s="5"/>
      <c r="Y44" s="1"/>
      <c r="Z44" s="3">
        <v>0</v>
      </c>
      <c r="AA44" s="3">
        <v>0</v>
      </c>
      <c r="AB44" s="3">
        <v>4</v>
      </c>
      <c r="AC44" s="5"/>
      <c r="AD44" s="1" t="s">
        <v>280</v>
      </c>
      <c r="AE44" s="1" t="s">
        <v>280</v>
      </c>
      <c r="AF44" s="1" t="s">
        <v>124</v>
      </c>
      <c r="AG44" s="3">
        <v>6</v>
      </c>
      <c r="AH44" s="1">
        <v>0</v>
      </c>
      <c r="AI44" s="5"/>
      <c r="AJ44" s="5"/>
      <c r="AK44" s="6">
        <v>0</v>
      </c>
      <c r="AL44" s="5"/>
      <c r="AM44" s="3">
        <v>2279</v>
      </c>
      <c r="AN44" s="1">
        <v>0</v>
      </c>
      <c r="AO44" s="5"/>
      <c r="AP44" s="5"/>
      <c r="AQ44" s="5"/>
      <c r="AR44" s="1">
        <v>1</v>
      </c>
      <c r="AS44" s="1" t="s">
        <v>281</v>
      </c>
      <c r="AT44" s="3">
        <v>2279</v>
      </c>
      <c r="AU44" s="5"/>
      <c r="AV44" s="7">
        <v>60500</v>
      </c>
      <c r="AW44" s="10"/>
      <c r="AX44" s="10"/>
      <c r="AY44" s="10"/>
      <c r="AZ44" s="10"/>
      <c r="BA44" s="10"/>
      <c r="BJ44" s="3">
        <f>LOG10(AV44)</f>
        <v>4.7817553746524686</v>
      </c>
      <c r="BP44" s="3">
        <f>AV44/M44</f>
        <v>1</v>
      </c>
      <c r="BQ44" s="3">
        <v>17540</v>
      </c>
      <c r="BR44" s="3">
        <v>48</v>
      </c>
      <c r="BS44" s="3">
        <v>38</v>
      </c>
      <c r="BT44" s="3">
        <v>17.600000000000001</v>
      </c>
      <c r="BU44" s="3">
        <v>54</v>
      </c>
      <c r="BV44" s="3">
        <f>BR44/BS44</f>
        <v>1.263157894736842</v>
      </c>
    </row>
    <row r="45" spans="1:74" ht="20" customHeight="1" x14ac:dyDescent="0.15">
      <c r="A45" s="3">
        <v>44</v>
      </c>
      <c r="B45" s="1">
        <v>0</v>
      </c>
      <c r="C45" s="3">
        <v>7</v>
      </c>
      <c r="D45" s="3">
        <v>0.69</v>
      </c>
      <c r="E45" s="4">
        <v>14.702793529999999</v>
      </c>
      <c r="F45" s="3">
        <v>0</v>
      </c>
      <c r="G45" s="5"/>
      <c r="H45" s="3">
        <v>300</v>
      </c>
      <c r="I45" s="1" t="s">
        <v>282</v>
      </c>
      <c r="J45" s="1">
        <v>0</v>
      </c>
      <c r="K45" s="5"/>
      <c r="L45" s="1">
        <v>1</v>
      </c>
      <c r="M45" s="3">
        <v>112330</v>
      </c>
      <c r="N45" s="1">
        <v>0</v>
      </c>
      <c r="O45" s="3">
        <v>1</v>
      </c>
      <c r="P45" s="1">
        <v>2</v>
      </c>
      <c r="Q45" s="1">
        <v>1</v>
      </c>
      <c r="R45" s="1" t="s">
        <v>75</v>
      </c>
      <c r="S45" s="5"/>
      <c r="T45" s="6">
        <v>1</v>
      </c>
      <c r="U45" s="1" t="s">
        <v>283</v>
      </c>
      <c r="V45" s="6">
        <v>3</v>
      </c>
      <c r="W45" s="1"/>
      <c r="X45" s="5"/>
      <c r="Y45" s="1">
        <v>4</v>
      </c>
      <c r="Z45" s="3">
        <v>1</v>
      </c>
      <c r="AA45" s="3">
        <v>2</v>
      </c>
      <c r="AB45" s="3">
        <v>4</v>
      </c>
      <c r="AC45" s="5"/>
      <c r="AD45" s="1" t="s">
        <v>284</v>
      </c>
      <c r="AE45" s="1" t="s">
        <v>285</v>
      </c>
      <c r="AF45" s="1" t="s">
        <v>286</v>
      </c>
      <c r="AG45" s="3">
        <v>20</v>
      </c>
      <c r="AH45" s="1">
        <v>0</v>
      </c>
      <c r="AI45" s="5"/>
      <c r="AJ45" s="5"/>
      <c r="AK45" s="6">
        <v>0</v>
      </c>
      <c r="AL45" s="5"/>
      <c r="AM45" s="3">
        <v>2484</v>
      </c>
      <c r="AN45" s="1">
        <v>0</v>
      </c>
      <c r="AO45" s="5"/>
      <c r="AP45" s="5"/>
      <c r="AQ45" s="5"/>
      <c r="AR45" s="1">
        <v>1</v>
      </c>
      <c r="AS45" s="1" t="s">
        <v>287</v>
      </c>
      <c r="AT45" s="3">
        <v>2484</v>
      </c>
      <c r="AU45" s="5"/>
      <c r="AV45" s="7">
        <v>10.36</v>
      </c>
      <c r="AW45" s="7">
        <v>81.52</v>
      </c>
      <c r="AX45" s="7">
        <v>6.25</v>
      </c>
      <c r="AY45" s="7">
        <v>6.25</v>
      </c>
      <c r="AZ45" s="7">
        <v>3.09</v>
      </c>
      <c r="BA45" s="7">
        <v>1.19</v>
      </c>
      <c r="BB45" s="3">
        <f>1-(AW45/AV45)</f>
        <v>-6.8687258687258685</v>
      </c>
      <c r="BC45" s="3">
        <f>1-(AX45/AV45)</f>
        <v>0.39671814671814665</v>
      </c>
      <c r="BD45" s="3">
        <f>1-(AY45/AV45)</f>
        <v>0.39671814671814665</v>
      </c>
      <c r="BE45" s="3">
        <f>AW45/AV45</f>
        <v>7.8687258687258685</v>
      </c>
      <c r="BF45" s="3">
        <f>AX45/AV45</f>
        <v>0.60328185328185335</v>
      </c>
      <c r="BG45" s="3">
        <f>AY45/AV45</f>
        <v>0.60328185328185335</v>
      </c>
      <c r="BH45" s="3">
        <f>AZ45/AV45</f>
        <v>0.29826254826254828</v>
      </c>
      <c r="BI45" s="3">
        <f>BA45/AV45</f>
        <v>0.11486486486486487</v>
      </c>
      <c r="BJ45" s="3">
        <f>LOG10(AV45)</f>
        <v>1.0153597554092142</v>
      </c>
      <c r="BK45" s="3">
        <f>LOG10(AW45)</f>
        <v>1.91126417099837</v>
      </c>
      <c r="BL45" s="3">
        <f>LOG10(AX45)</f>
        <v>0.79588001734407521</v>
      </c>
      <c r="BM45" s="3">
        <f>LOG10(AY45)</f>
        <v>0.79588001734407521</v>
      </c>
      <c r="BN45" s="3">
        <f>LOG10(AZ45)</f>
        <v>0.48995847942483461</v>
      </c>
      <c r="BO45" s="3">
        <f>LOG10(BA45)</f>
        <v>7.554696139253074E-2</v>
      </c>
      <c r="BP45" s="3">
        <f>AV45/M45</f>
        <v>9.222825603133624E-5</v>
      </c>
      <c r="BQ45" s="3">
        <v>9800</v>
      </c>
      <c r="BR45" s="3">
        <v>68</v>
      </c>
      <c r="BS45" s="3">
        <v>21</v>
      </c>
      <c r="BT45" s="3">
        <v>10.7</v>
      </c>
      <c r="BU45" s="3">
        <v>33</v>
      </c>
      <c r="BV45" s="3">
        <f>BR45/BS45</f>
        <v>3.2380952380952381</v>
      </c>
    </row>
    <row r="46" spans="1:74" ht="20" customHeight="1" x14ac:dyDescent="0.15">
      <c r="A46" s="3">
        <v>45</v>
      </c>
      <c r="B46" s="1">
        <v>1</v>
      </c>
      <c r="C46" s="3">
        <v>8.5</v>
      </c>
      <c r="D46" s="3">
        <v>0.71</v>
      </c>
      <c r="E46" s="4">
        <v>16.861733780000002</v>
      </c>
      <c r="F46" s="3">
        <v>2</v>
      </c>
      <c r="G46" s="5"/>
      <c r="H46" s="3">
        <v>365</v>
      </c>
      <c r="I46" s="1" t="s">
        <v>288</v>
      </c>
      <c r="J46" s="1">
        <v>0</v>
      </c>
      <c r="K46" s="5"/>
      <c r="L46" s="1">
        <v>0</v>
      </c>
      <c r="M46" s="3">
        <v>2.0499999999999998</v>
      </c>
      <c r="N46" s="1">
        <v>0</v>
      </c>
      <c r="O46" s="3">
        <v>1</v>
      </c>
      <c r="P46" s="1">
        <v>0</v>
      </c>
      <c r="Q46" s="1"/>
      <c r="R46" s="5"/>
      <c r="S46" s="5"/>
      <c r="T46" s="6">
        <v>0</v>
      </c>
      <c r="U46" s="5"/>
      <c r="V46" s="6">
        <v>0</v>
      </c>
      <c r="W46" s="1"/>
      <c r="X46" s="5"/>
      <c r="Y46" s="1"/>
      <c r="Z46" s="3">
        <v>0</v>
      </c>
      <c r="AA46" s="3">
        <v>0</v>
      </c>
      <c r="AB46" s="3">
        <v>2</v>
      </c>
      <c r="AC46" s="5"/>
      <c r="AD46" s="1" t="s">
        <v>288</v>
      </c>
      <c r="AE46" s="1" t="s">
        <v>288</v>
      </c>
      <c r="AF46" s="1" t="s">
        <v>288</v>
      </c>
      <c r="AG46" s="3">
        <v>0</v>
      </c>
      <c r="AH46" s="1">
        <v>0</v>
      </c>
      <c r="AI46" s="5"/>
      <c r="AJ46" s="5"/>
      <c r="AK46" s="6">
        <v>0</v>
      </c>
      <c r="AL46" s="5"/>
      <c r="AM46" s="3">
        <v>1531</v>
      </c>
      <c r="AN46" s="1">
        <v>0</v>
      </c>
      <c r="AO46" s="5"/>
      <c r="AP46" s="5"/>
      <c r="AQ46" s="5"/>
      <c r="AR46" s="1">
        <v>1</v>
      </c>
      <c r="AS46" s="1" t="s">
        <v>289</v>
      </c>
      <c r="AT46" s="3">
        <v>1531</v>
      </c>
      <c r="AU46" s="5"/>
      <c r="AV46" s="7">
        <v>2.0499999999999998</v>
      </c>
      <c r="AW46" s="10"/>
      <c r="AX46" s="10"/>
      <c r="AY46" s="10"/>
      <c r="AZ46" s="10"/>
      <c r="BA46" s="7">
        <v>0.67</v>
      </c>
      <c r="BI46" s="3">
        <f>BA46/AV46</f>
        <v>0.326829268292683</v>
      </c>
      <c r="BJ46" s="3">
        <f>LOG10(AV46)</f>
        <v>0.31175386105575426</v>
      </c>
      <c r="BO46" s="3">
        <f>LOG10(BA46)</f>
        <v>-0.17392519729917355</v>
      </c>
      <c r="BP46" s="3">
        <f>AV46/M46</f>
        <v>1</v>
      </c>
      <c r="BQ46" s="3">
        <v>17040</v>
      </c>
      <c r="BR46" s="3">
        <v>37</v>
      </c>
      <c r="BS46" s="3">
        <v>44</v>
      </c>
      <c r="BT46" s="3">
        <v>12.1</v>
      </c>
      <c r="BU46" s="3">
        <v>35.5</v>
      </c>
      <c r="BV46" s="3">
        <f>BR46/BS46</f>
        <v>0.84090909090909094</v>
      </c>
    </row>
    <row r="47" spans="1:74" ht="20" customHeight="1" x14ac:dyDescent="0.15">
      <c r="A47" s="3">
        <v>46</v>
      </c>
      <c r="B47" s="1">
        <v>1</v>
      </c>
      <c r="C47" s="3">
        <v>45</v>
      </c>
      <c r="D47" s="3">
        <v>1.76</v>
      </c>
      <c r="E47" s="4">
        <v>14.527376029999999</v>
      </c>
      <c r="F47" s="3">
        <v>4</v>
      </c>
      <c r="G47" s="1" t="s">
        <v>290</v>
      </c>
      <c r="H47" s="3">
        <v>5475</v>
      </c>
      <c r="I47" s="1" t="s">
        <v>291</v>
      </c>
      <c r="J47" s="1">
        <v>0</v>
      </c>
      <c r="K47" s="5"/>
      <c r="L47" s="1">
        <v>1</v>
      </c>
      <c r="M47" s="3">
        <v>65500</v>
      </c>
      <c r="N47" s="1">
        <v>0</v>
      </c>
      <c r="O47" s="3">
        <v>1</v>
      </c>
      <c r="P47" s="1">
        <v>2</v>
      </c>
      <c r="Q47" s="1">
        <v>1</v>
      </c>
      <c r="R47" s="1" t="s">
        <v>292</v>
      </c>
      <c r="S47" s="5"/>
      <c r="T47" s="6">
        <v>1</v>
      </c>
      <c r="U47" s="1" t="s">
        <v>291</v>
      </c>
      <c r="V47" s="6">
        <v>3</v>
      </c>
      <c r="W47" s="1"/>
      <c r="X47" s="5"/>
      <c r="Y47" s="1">
        <v>4</v>
      </c>
      <c r="Z47" s="3">
        <v>1</v>
      </c>
      <c r="AA47" s="3">
        <v>2</v>
      </c>
      <c r="AB47" s="3">
        <v>5</v>
      </c>
      <c r="AC47" s="1" t="s">
        <v>293</v>
      </c>
      <c r="AD47" s="1" t="s">
        <v>294</v>
      </c>
      <c r="AE47" s="1" t="s">
        <v>295</v>
      </c>
      <c r="AF47" s="1" t="s">
        <v>296</v>
      </c>
      <c r="AG47" s="3">
        <v>9</v>
      </c>
      <c r="AH47" s="1">
        <v>0</v>
      </c>
      <c r="AI47" s="5"/>
      <c r="AJ47" s="5"/>
      <c r="AK47" s="6">
        <v>1</v>
      </c>
      <c r="AL47" s="5"/>
      <c r="AM47" s="3">
        <v>385</v>
      </c>
      <c r="AN47" s="1">
        <v>1</v>
      </c>
      <c r="AO47" s="1" t="s">
        <v>297</v>
      </c>
      <c r="AP47" s="1" t="s">
        <v>215</v>
      </c>
      <c r="AQ47" s="5"/>
      <c r="AR47" s="1">
        <v>1</v>
      </c>
      <c r="AS47" s="1" t="s">
        <v>297</v>
      </c>
      <c r="AT47" s="3">
        <v>385</v>
      </c>
      <c r="AU47" s="3">
        <v>385</v>
      </c>
      <c r="AV47" s="7">
        <v>3681</v>
      </c>
      <c r="AW47" s="7">
        <v>2905</v>
      </c>
      <c r="AX47" s="7">
        <v>1603</v>
      </c>
      <c r="AY47" s="7">
        <v>689</v>
      </c>
      <c r="AZ47" s="7">
        <v>3454</v>
      </c>
      <c r="BA47" s="7">
        <v>123400</v>
      </c>
      <c r="BB47" s="3">
        <f>1-(AW47/AV47)</f>
        <v>0.21081227927193702</v>
      </c>
      <c r="BC47" s="3">
        <f>1-(AX47/AV47)</f>
        <v>0.56452051073077969</v>
      </c>
      <c r="BD47" s="3">
        <f>1-(AY47/AV47)</f>
        <v>0.81282260255365391</v>
      </c>
      <c r="BE47" s="3">
        <f>AW47/AV47</f>
        <v>0.78918772072806298</v>
      </c>
      <c r="BF47" s="3">
        <f>AX47/AV47</f>
        <v>0.43547948926922031</v>
      </c>
      <c r="BG47" s="3">
        <f>AY47/AV47</f>
        <v>0.18717739744634609</v>
      </c>
      <c r="BH47" s="3">
        <f>AZ47/AV47</f>
        <v>0.93833197500679166</v>
      </c>
      <c r="BI47" s="3">
        <f>BA47/AV47</f>
        <v>33.52349904917142</v>
      </c>
      <c r="BJ47" s="3">
        <f>LOG10(AV47)</f>
        <v>3.5659658174466666</v>
      </c>
      <c r="BK47" s="3">
        <f>LOG10(AW47)</f>
        <v>3.4631461367263494</v>
      </c>
      <c r="BL47" s="3">
        <f>LOG10(AX47)</f>
        <v>3.2049335223541449</v>
      </c>
      <c r="BM47" s="3">
        <f>LOG10(AY47)</f>
        <v>2.8382192219076257</v>
      </c>
      <c r="BN47" s="3">
        <f>LOG10(AZ47)</f>
        <v>3.5383223332314402</v>
      </c>
      <c r="BO47" s="3">
        <f>LOG10(BA47)</f>
        <v>5.0913151596972233</v>
      </c>
      <c r="BP47" s="3">
        <f>AV47/M47</f>
        <v>5.6198473282442749E-2</v>
      </c>
      <c r="BQ47" s="3">
        <v>11080</v>
      </c>
      <c r="BR47" s="3">
        <v>64</v>
      </c>
      <c r="BS47" s="3">
        <v>23</v>
      </c>
      <c r="BT47" s="3">
        <v>12.8</v>
      </c>
      <c r="BU47" s="3">
        <v>36.799999999999997</v>
      </c>
      <c r="BV47" s="3">
        <f>BR47/BS47</f>
        <v>2.7826086956521738</v>
      </c>
    </row>
    <row r="48" spans="1:74" ht="20" customHeight="1" x14ac:dyDescent="0.15">
      <c r="A48" s="3">
        <v>47</v>
      </c>
      <c r="B48" s="1">
        <v>1</v>
      </c>
      <c r="C48" s="3">
        <v>10</v>
      </c>
      <c r="D48" s="3">
        <v>0.85</v>
      </c>
      <c r="E48" s="4">
        <v>13.84083045</v>
      </c>
      <c r="F48" s="3">
        <v>2</v>
      </c>
      <c r="G48" s="5"/>
      <c r="H48" s="3">
        <v>365</v>
      </c>
      <c r="I48" s="1" t="s">
        <v>298</v>
      </c>
      <c r="J48" s="1">
        <v>0</v>
      </c>
      <c r="K48" s="5"/>
      <c r="L48" s="1">
        <v>1</v>
      </c>
      <c r="M48" s="3">
        <v>63634</v>
      </c>
      <c r="N48" s="1">
        <v>0</v>
      </c>
      <c r="O48" s="3">
        <v>1</v>
      </c>
      <c r="P48" s="1">
        <v>2</v>
      </c>
      <c r="Q48" s="1">
        <v>1</v>
      </c>
      <c r="R48" s="1" t="s">
        <v>86</v>
      </c>
      <c r="S48" s="5"/>
      <c r="T48" s="6">
        <v>1</v>
      </c>
      <c r="U48" s="1" t="s">
        <v>179</v>
      </c>
      <c r="V48" s="6">
        <v>3</v>
      </c>
      <c r="W48" s="1"/>
      <c r="X48" s="5"/>
      <c r="Y48" s="1">
        <v>4</v>
      </c>
      <c r="Z48" s="3">
        <v>1</v>
      </c>
      <c r="AA48" s="3">
        <v>3</v>
      </c>
      <c r="AB48" s="3">
        <v>2</v>
      </c>
      <c r="AC48" s="5"/>
      <c r="AD48" s="1" t="s">
        <v>180</v>
      </c>
      <c r="AE48" s="1" t="s">
        <v>122</v>
      </c>
      <c r="AF48" s="1" t="s">
        <v>181</v>
      </c>
      <c r="AG48" s="3">
        <v>11</v>
      </c>
      <c r="AH48" s="1">
        <v>0</v>
      </c>
      <c r="AI48" s="5"/>
      <c r="AJ48" s="5"/>
      <c r="AK48" s="6">
        <v>1</v>
      </c>
      <c r="AL48" s="1" t="s">
        <v>299</v>
      </c>
      <c r="AM48" s="3">
        <v>334</v>
      </c>
      <c r="AN48" s="1">
        <v>1</v>
      </c>
      <c r="AO48" s="1" t="s">
        <v>182</v>
      </c>
      <c r="AP48" s="1" t="s">
        <v>96</v>
      </c>
      <c r="AQ48" s="1" t="s">
        <v>206</v>
      </c>
      <c r="AR48" s="1">
        <v>1</v>
      </c>
      <c r="AS48" s="1" t="s">
        <v>182</v>
      </c>
      <c r="AT48" s="3">
        <v>385</v>
      </c>
      <c r="AU48" s="3">
        <v>385</v>
      </c>
      <c r="AV48" s="7">
        <v>383</v>
      </c>
      <c r="AW48" s="7">
        <v>101</v>
      </c>
      <c r="AX48" s="7">
        <v>6</v>
      </c>
      <c r="AY48" s="7">
        <v>38</v>
      </c>
      <c r="AZ48" s="7">
        <v>7901</v>
      </c>
      <c r="BA48" s="7">
        <v>35350</v>
      </c>
      <c r="BB48" s="3">
        <f>1-(AW48/AV48)</f>
        <v>0.73629242819843344</v>
      </c>
      <c r="BC48" s="3">
        <f>1-(AX48/AV48)</f>
        <v>0.98433420365535251</v>
      </c>
      <c r="BD48" s="3">
        <f>1-(AY48/AV48)</f>
        <v>0.90078328981723232</v>
      </c>
      <c r="BE48" s="3">
        <f>AW48/AV48</f>
        <v>0.26370757180156656</v>
      </c>
      <c r="BF48" s="3">
        <f>AX48/AV48</f>
        <v>1.5665796344647518E-2</v>
      </c>
      <c r="BG48" s="3">
        <f>AY48/AV48</f>
        <v>9.921671018276762E-2</v>
      </c>
      <c r="BH48" s="3">
        <f>AZ48/AV48</f>
        <v>20.629242819843341</v>
      </c>
      <c r="BI48" s="3">
        <f>BA48/AV48</f>
        <v>92.297650130548305</v>
      </c>
      <c r="BJ48" s="3">
        <f>LOG10(AV48)</f>
        <v>2.5831987739686229</v>
      </c>
      <c r="BK48" s="3">
        <f>LOG10(AW48)</f>
        <v>2.0043213737826426</v>
      </c>
      <c r="BL48" s="3">
        <f>LOG10(AX48)</f>
        <v>0.77815125038364363</v>
      </c>
      <c r="BM48" s="3">
        <f>LOG10(AY48)</f>
        <v>1.5797835966168101</v>
      </c>
      <c r="BN48" s="3">
        <f>LOG10(AZ48)</f>
        <v>3.8976820617964201</v>
      </c>
      <c r="BO48" s="3">
        <f>LOG10(BA48)</f>
        <v>4.5483894181329179</v>
      </c>
      <c r="BP48" s="3">
        <f>AV48/M48</f>
        <v>6.0187949838136842E-3</v>
      </c>
      <c r="BQ48" s="3">
        <v>12130</v>
      </c>
      <c r="BR48" s="3">
        <v>77</v>
      </c>
      <c r="BS48" s="3">
        <v>23</v>
      </c>
      <c r="BT48" s="3">
        <v>12.1</v>
      </c>
      <c r="BU48" s="3">
        <v>36.700000000000003</v>
      </c>
      <c r="BV48" s="3">
        <f>BR48/BS48</f>
        <v>3.347826086956522</v>
      </c>
    </row>
    <row r="49" spans="1:74" ht="20" customHeight="1" x14ac:dyDescent="0.15">
      <c r="A49" s="3">
        <v>48</v>
      </c>
      <c r="B49" s="1">
        <v>0</v>
      </c>
      <c r="C49" s="3">
        <v>16</v>
      </c>
      <c r="D49" s="3">
        <v>1.08</v>
      </c>
      <c r="E49" s="4">
        <v>13.717421119999999</v>
      </c>
      <c r="F49" s="3">
        <v>3</v>
      </c>
      <c r="G49" s="5"/>
      <c r="H49" s="3">
        <v>1825</v>
      </c>
      <c r="I49" s="1" t="s">
        <v>300</v>
      </c>
      <c r="J49" s="1">
        <v>0</v>
      </c>
      <c r="K49" s="5"/>
      <c r="L49" s="1">
        <v>0</v>
      </c>
      <c r="M49" s="3">
        <v>29</v>
      </c>
      <c r="N49" s="1">
        <v>0</v>
      </c>
      <c r="O49" s="3">
        <v>1</v>
      </c>
      <c r="P49" s="1">
        <v>0</v>
      </c>
      <c r="Q49" s="1"/>
      <c r="R49" s="5"/>
      <c r="S49" s="5"/>
      <c r="T49" s="6">
        <v>0</v>
      </c>
      <c r="U49" s="5"/>
      <c r="V49" s="6">
        <v>0</v>
      </c>
      <c r="W49" s="1"/>
      <c r="X49" s="5"/>
      <c r="Y49" s="1"/>
      <c r="Z49" s="3">
        <v>0</v>
      </c>
      <c r="AA49" s="3">
        <v>0</v>
      </c>
      <c r="AB49" s="3">
        <v>3</v>
      </c>
      <c r="AC49" s="5"/>
      <c r="AD49" s="1" t="s">
        <v>300</v>
      </c>
      <c r="AE49" s="1" t="s">
        <v>301</v>
      </c>
      <c r="AF49" s="1" t="s">
        <v>302</v>
      </c>
      <c r="AG49" s="3">
        <v>8</v>
      </c>
      <c r="AH49" s="1">
        <v>0</v>
      </c>
      <c r="AI49" s="5"/>
      <c r="AJ49" s="5"/>
      <c r="AK49" s="6">
        <v>0</v>
      </c>
      <c r="AL49" s="5"/>
      <c r="AM49" s="3">
        <v>20</v>
      </c>
      <c r="AN49" s="1">
        <v>0</v>
      </c>
      <c r="AO49" s="5"/>
      <c r="AP49" s="5"/>
      <c r="AQ49" s="5"/>
      <c r="AR49" s="1">
        <v>0</v>
      </c>
      <c r="AS49" s="1" t="s">
        <v>303</v>
      </c>
      <c r="AT49" s="3">
        <v>20</v>
      </c>
      <c r="AU49" s="5"/>
      <c r="AV49" s="7">
        <v>29</v>
      </c>
      <c r="AW49" s="10"/>
      <c r="AX49" s="7">
        <v>3</v>
      </c>
      <c r="AY49" s="10"/>
      <c r="AZ49" s="10"/>
      <c r="BA49" s="10"/>
      <c r="BC49" s="3">
        <f>1-(AX49/AV49)</f>
        <v>0.89655172413793105</v>
      </c>
      <c r="BF49" s="3">
        <f>AX49/AV49</f>
        <v>0.10344827586206896</v>
      </c>
      <c r="BJ49" s="3">
        <f>LOG10(AV49)</f>
        <v>1.4623979978989561</v>
      </c>
      <c r="BL49" s="3">
        <f>LOG10(AX49)</f>
        <v>0.47712125471966244</v>
      </c>
      <c r="BP49" s="3">
        <f>AV49/M49</f>
        <v>1</v>
      </c>
      <c r="BQ49" s="3">
        <v>9700</v>
      </c>
      <c r="BR49" s="3">
        <v>56</v>
      </c>
      <c r="BS49" s="3">
        <v>40</v>
      </c>
      <c r="BT49" s="3">
        <v>12</v>
      </c>
      <c r="BU49" s="3">
        <v>37</v>
      </c>
      <c r="BV49" s="3">
        <f>BR49/BS49</f>
        <v>1.4</v>
      </c>
    </row>
    <row r="50" spans="1:74" ht="20" customHeight="1" x14ac:dyDescent="0.15">
      <c r="A50" s="3">
        <v>49</v>
      </c>
      <c r="B50" s="1">
        <v>1</v>
      </c>
      <c r="C50" s="3">
        <v>0</v>
      </c>
      <c r="D50" s="3">
        <v>1</v>
      </c>
      <c r="E50" s="4">
        <v>0</v>
      </c>
      <c r="F50" s="3">
        <v>2</v>
      </c>
      <c r="G50" s="5"/>
      <c r="H50" s="3">
        <v>1095</v>
      </c>
      <c r="I50" s="1" t="s">
        <v>304</v>
      </c>
      <c r="J50" s="1">
        <v>0</v>
      </c>
      <c r="K50" s="5"/>
      <c r="L50" s="1">
        <v>1</v>
      </c>
      <c r="M50" s="3">
        <v>35350</v>
      </c>
      <c r="N50" s="1">
        <v>0</v>
      </c>
      <c r="O50" s="3">
        <v>1</v>
      </c>
      <c r="P50" s="1">
        <v>2</v>
      </c>
      <c r="Q50" s="1">
        <v>0</v>
      </c>
      <c r="R50" s="5"/>
      <c r="S50" s="5"/>
      <c r="T50" s="6">
        <v>0</v>
      </c>
      <c r="U50" s="5"/>
      <c r="V50" s="6">
        <v>3</v>
      </c>
      <c r="W50" s="1"/>
      <c r="X50" s="5"/>
      <c r="Y50" s="1">
        <v>3</v>
      </c>
      <c r="Z50" s="3">
        <v>1</v>
      </c>
      <c r="AA50" s="3">
        <v>2</v>
      </c>
      <c r="AB50" s="3">
        <v>2</v>
      </c>
      <c r="AC50" s="5"/>
      <c r="AD50" s="1" t="s">
        <v>305</v>
      </c>
      <c r="AE50" s="5"/>
      <c r="AF50" s="5"/>
      <c r="AG50" s="1" t="s">
        <v>306</v>
      </c>
      <c r="AH50" s="1">
        <v>0</v>
      </c>
      <c r="AI50" s="5"/>
      <c r="AJ50" s="5"/>
      <c r="AK50" s="6">
        <v>0</v>
      </c>
      <c r="AL50" s="5"/>
      <c r="AM50" s="3">
        <v>7812</v>
      </c>
      <c r="AN50" s="1">
        <v>0</v>
      </c>
      <c r="AO50" s="5"/>
      <c r="AP50" s="5"/>
      <c r="AQ50" s="5"/>
      <c r="AR50" s="1">
        <v>1</v>
      </c>
      <c r="AS50" s="1" t="s">
        <v>307</v>
      </c>
      <c r="AT50" s="3">
        <v>7812</v>
      </c>
      <c r="AU50" s="5"/>
      <c r="AV50" s="7">
        <v>35350</v>
      </c>
      <c r="AW50" s="10"/>
      <c r="AX50" s="7">
        <v>9315</v>
      </c>
      <c r="AY50" s="7">
        <v>10</v>
      </c>
      <c r="AZ50" s="7">
        <v>2</v>
      </c>
      <c r="BA50" s="7">
        <v>2</v>
      </c>
      <c r="BC50" s="3">
        <f>1-(AX50/AV50)</f>
        <v>0.73649222065063658</v>
      </c>
      <c r="BD50" s="3">
        <f>1-(AY50/AV50)</f>
        <v>0.99971711456859969</v>
      </c>
      <c r="BF50" s="3">
        <f>AX50/AV50</f>
        <v>0.26350777934936348</v>
      </c>
      <c r="BG50" s="3">
        <f>AY50/AV50</f>
        <v>2.8288543140028287E-4</v>
      </c>
      <c r="BH50" s="3">
        <f>AZ50/AV50</f>
        <v>5.6577086280056576E-5</v>
      </c>
      <c r="BI50" s="3">
        <f>BA50/AV50</f>
        <v>5.6577086280056576E-5</v>
      </c>
      <c r="BJ50" s="3">
        <f>LOG10(AV50)</f>
        <v>4.5483894181329179</v>
      </c>
      <c r="BL50" s="3">
        <f>LOG10(AX50)</f>
        <v>3.9691828592322613</v>
      </c>
      <c r="BM50" s="3">
        <f>LOG10(AY50)</f>
        <v>1</v>
      </c>
      <c r="BN50" s="3">
        <f>LOG10(AZ50)</f>
        <v>0.3010299956639812</v>
      </c>
      <c r="BO50" s="3">
        <f>LOG10(BA50)</f>
        <v>0.3010299956639812</v>
      </c>
      <c r="BP50" s="3">
        <f>AV50/M50</f>
        <v>1</v>
      </c>
      <c r="BQ50" s="3">
        <v>13200</v>
      </c>
      <c r="BR50" s="3">
        <v>27</v>
      </c>
      <c r="BS50" s="3">
        <v>59</v>
      </c>
      <c r="BT50" s="3">
        <v>10.199999999999999</v>
      </c>
      <c r="BU50" s="3">
        <v>30</v>
      </c>
      <c r="BV50" s="3">
        <f>BR50/BS50</f>
        <v>0.4576271186440678</v>
      </c>
    </row>
    <row r="51" spans="1:74" ht="20" customHeight="1" x14ac:dyDescent="0.15">
      <c r="A51" s="3">
        <v>50</v>
      </c>
      <c r="B51" s="1">
        <v>1</v>
      </c>
      <c r="C51" s="3">
        <v>3</v>
      </c>
      <c r="D51" s="3">
        <v>0.52</v>
      </c>
      <c r="E51" s="4">
        <v>11.09467456</v>
      </c>
      <c r="F51" s="3">
        <v>0</v>
      </c>
      <c r="G51" s="5"/>
      <c r="H51" s="3">
        <v>28</v>
      </c>
      <c r="I51" s="1" t="s">
        <v>308</v>
      </c>
      <c r="J51" s="1">
        <v>0</v>
      </c>
      <c r="K51" s="5"/>
      <c r="L51" s="1">
        <v>0</v>
      </c>
      <c r="M51" s="3">
        <v>28316</v>
      </c>
      <c r="N51" s="1"/>
      <c r="O51" s="1"/>
      <c r="P51" s="1">
        <v>0</v>
      </c>
      <c r="Q51" s="1"/>
      <c r="R51" s="5"/>
      <c r="S51" s="5"/>
      <c r="T51" s="6">
        <v>0</v>
      </c>
      <c r="U51" s="5"/>
      <c r="V51" s="6">
        <v>0</v>
      </c>
      <c r="W51" s="1"/>
      <c r="X51" s="5"/>
      <c r="Y51" s="1"/>
      <c r="Z51" s="3">
        <v>0</v>
      </c>
      <c r="AA51" s="3">
        <v>0</v>
      </c>
      <c r="AB51" s="3">
        <v>4</v>
      </c>
      <c r="AC51" s="5"/>
      <c r="AD51" s="1" t="s">
        <v>308</v>
      </c>
      <c r="AE51" s="1" t="s">
        <v>309</v>
      </c>
      <c r="AF51" s="1" t="s">
        <v>310</v>
      </c>
      <c r="AG51" s="3">
        <v>8</v>
      </c>
      <c r="AH51" s="1">
        <v>0</v>
      </c>
      <c r="AI51" s="5"/>
      <c r="AJ51" s="5"/>
      <c r="AK51" s="6">
        <v>0</v>
      </c>
      <c r="AL51" s="5"/>
      <c r="AM51" s="3">
        <v>754</v>
      </c>
      <c r="AN51" s="1">
        <v>0</v>
      </c>
      <c r="AO51" s="5"/>
      <c r="AP51" s="5"/>
      <c r="AQ51" s="5"/>
      <c r="AR51" s="1">
        <v>0</v>
      </c>
      <c r="AS51" s="1" t="s">
        <v>311</v>
      </c>
      <c r="AT51" s="3">
        <v>754</v>
      </c>
      <c r="AU51" s="5"/>
      <c r="AV51" s="7">
        <v>28316</v>
      </c>
      <c r="AW51" s="10"/>
      <c r="AX51" s="10"/>
      <c r="AY51" s="10"/>
      <c r="AZ51" s="7">
        <v>27</v>
      </c>
      <c r="BA51" s="7">
        <v>6</v>
      </c>
      <c r="BH51" s="3">
        <f>AZ51/AV51</f>
        <v>9.5352450911145642E-4</v>
      </c>
      <c r="BI51" s="3">
        <f>BA51/AV51</f>
        <v>2.1189433535810144E-4</v>
      </c>
      <c r="BJ51" s="3">
        <f>LOG10(AV51)</f>
        <v>4.4520319036568123</v>
      </c>
      <c r="BN51" s="3">
        <f>LOG10(AZ51)</f>
        <v>1.4313637641589874</v>
      </c>
      <c r="BO51" s="3">
        <f>LOG10(BA51)</f>
        <v>0.77815125038364363</v>
      </c>
      <c r="BP51" s="3">
        <f>AV51/M51</f>
        <v>1</v>
      </c>
      <c r="BQ51" s="3">
        <v>8100</v>
      </c>
      <c r="BR51" s="3">
        <v>20</v>
      </c>
      <c r="BS51" s="3">
        <v>75</v>
      </c>
      <c r="BT51" s="3">
        <v>13.6</v>
      </c>
      <c r="BU51" s="3">
        <v>37</v>
      </c>
      <c r="BV51" s="3">
        <f>BR51/BS51</f>
        <v>0.26666666666666666</v>
      </c>
    </row>
    <row r="52" spans="1:74" ht="20" customHeight="1" x14ac:dyDescent="0.15">
      <c r="A52" s="3">
        <v>51</v>
      </c>
      <c r="B52" s="1">
        <v>1</v>
      </c>
      <c r="C52" s="3">
        <v>10</v>
      </c>
      <c r="D52" s="3">
        <v>0.85</v>
      </c>
      <c r="E52" s="4">
        <v>13.84083045</v>
      </c>
      <c r="F52" s="3">
        <v>0</v>
      </c>
      <c r="G52" s="5"/>
      <c r="H52" s="3">
        <v>365</v>
      </c>
      <c r="I52" s="1" t="s">
        <v>312</v>
      </c>
      <c r="J52" s="1">
        <v>0</v>
      </c>
      <c r="K52" s="5"/>
      <c r="L52" s="1"/>
      <c r="M52" s="1"/>
      <c r="N52" s="1"/>
      <c r="O52" s="1"/>
      <c r="P52" s="1">
        <v>0</v>
      </c>
      <c r="Q52" s="1"/>
      <c r="R52" s="5"/>
      <c r="S52" s="5"/>
      <c r="T52" s="6">
        <v>0</v>
      </c>
      <c r="U52" s="5"/>
      <c r="V52" s="6">
        <v>0</v>
      </c>
      <c r="W52" s="1"/>
      <c r="X52" s="5"/>
      <c r="Y52" s="1"/>
      <c r="Z52" s="3">
        <v>0</v>
      </c>
      <c r="AA52" s="3">
        <v>0</v>
      </c>
      <c r="AB52" s="3">
        <v>1</v>
      </c>
      <c r="AC52" s="5"/>
      <c r="AD52" s="1" t="s">
        <v>312</v>
      </c>
      <c r="AE52" s="1" t="s">
        <v>313</v>
      </c>
      <c r="AF52" s="1" t="s">
        <v>314</v>
      </c>
      <c r="AG52" s="3">
        <v>17</v>
      </c>
      <c r="AH52" s="1">
        <v>0</v>
      </c>
      <c r="AI52" s="5"/>
      <c r="AJ52" s="5"/>
      <c r="AK52" s="6">
        <v>1</v>
      </c>
      <c r="AL52" s="1" t="s">
        <v>315</v>
      </c>
      <c r="AM52" s="3">
        <v>3431</v>
      </c>
      <c r="AN52" s="1">
        <v>0</v>
      </c>
      <c r="AO52" s="5"/>
      <c r="AP52" s="5"/>
      <c r="AQ52" s="5"/>
      <c r="AR52" s="1">
        <v>1</v>
      </c>
      <c r="AS52" s="1" t="s">
        <v>316</v>
      </c>
      <c r="AT52" s="3">
        <v>4535</v>
      </c>
      <c r="AU52" s="5"/>
      <c r="AV52" s="10"/>
      <c r="AW52" s="10"/>
      <c r="AX52" s="10"/>
      <c r="AY52" s="10"/>
      <c r="AZ52" s="10"/>
      <c r="BA52" s="10"/>
      <c r="BQ52" s="3">
        <v>6680</v>
      </c>
      <c r="BR52" s="3">
        <v>27</v>
      </c>
      <c r="BS52" s="3">
        <v>58</v>
      </c>
      <c r="BT52" s="3">
        <v>12.8</v>
      </c>
      <c r="BU52" s="3">
        <v>36.9</v>
      </c>
      <c r="BV52" s="3">
        <f>BR52/BS52</f>
        <v>0.46551724137931033</v>
      </c>
    </row>
    <row r="53" spans="1:74" ht="20" customHeight="1" x14ac:dyDescent="0.15">
      <c r="A53" s="3">
        <v>52</v>
      </c>
      <c r="B53" s="1">
        <v>1</v>
      </c>
      <c r="C53" s="3">
        <v>88</v>
      </c>
      <c r="D53" s="3">
        <v>1.72</v>
      </c>
      <c r="E53" s="4">
        <v>29.74580855</v>
      </c>
      <c r="F53" s="3">
        <v>4</v>
      </c>
      <c r="G53" s="1" t="s">
        <v>290</v>
      </c>
      <c r="H53" s="3">
        <v>5110</v>
      </c>
      <c r="I53" s="1" t="s">
        <v>317</v>
      </c>
      <c r="J53" s="1">
        <v>1</v>
      </c>
      <c r="K53" s="1" t="s">
        <v>318</v>
      </c>
      <c r="L53" s="1">
        <v>1</v>
      </c>
      <c r="M53" s="3">
        <v>35350</v>
      </c>
      <c r="N53" s="1">
        <v>1</v>
      </c>
      <c r="O53" s="3">
        <v>30.17</v>
      </c>
      <c r="P53" s="1">
        <v>2</v>
      </c>
      <c r="Q53" s="1">
        <v>1</v>
      </c>
      <c r="R53" s="1" t="s">
        <v>234</v>
      </c>
      <c r="S53" s="5"/>
      <c r="T53" s="6">
        <v>1</v>
      </c>
      <c r="U53" s="1" t="s">
        <v>317</v>
      </c>
      <c r="V53" s="6">
        <v>3</v>
      </c>
      <c r="W53" s="1"/>
      <c r="X53" s="5"/>
      <c r="Y53" s="1">
        <v>4</v>
      </c>
      <c r="Z53" s="3">
        <v>1</v>
      </c>
      <c r="AA53" s="3">
        <v>2</v>
      </c>
      <c r="AB53" s="3">
        <v>5</v>
      </c>
      <c r="AC53" s="1" t="s">
        <v>319</v>
      </c>
      <c r="AD53" s="1" t="s">
        <v>320</v>
      </c>
      <c r="AE53" s="1" t="s">
        <v>321</v>
      </c>
      <c r="AF53" s="1" t="s">
        <v>322</v>
      </c>
      <c r="AG53" s="3">
        <v>72</v>
      </c>
      <c r="AH53" s="1">
        <v>1</v>
      </c>
      <c r="AI53" s="1" t="s">
        <v>96</v>
      </c>
      <c r="AJ53" s="1" t="s">
        <v>323</v>
      </c>
      <c r="AK53" s="6">
        <v>1</v>
      </c>
      <c r="AL53" s="5">
        <v>74</v>
      </c>
      <c r="AM53" s="14">
        <v>74</v>
      </c>
      <c r="AN53" s="1">
        <v>1</v>
      </c>
      <c r="AO53" s="1" t="s">
        <v>324</v>
      </c>
      <c r="AP53" s="1" t="s">
        <v>325</v>
      </c>
      <c r="AQ53" s="1" t="s">
        <v>326</v>
      </c>
      <c r="AR53" s="1">
        <v>1</v>
      </c>
      <c r="AS53" s="1" t="s">
        <v>324</v>
      </c>
      <c r="AT53" s="3">
        <v>74</v>
      </c>
      <c r="AU53" s="3">
        <v>74</v>
      </c>
      <c r="AV53" s="7">
        <v>237</v>
      </c>
      <c r="AW53" s="10"/>
      <c r="AX53" s="7">
        <v>5155</v>
      </c>
      <c r="AY53" s="7">
        <v>5830</v>
      </c>
      <c r="AZ53" s="10"/>
      <c r="BA53" s="10"/>
      <c r="BC53" s="3">
        <f>1-(AX53/AV53)</f>
        <v>-20.751054852320674</v>
      </c>
      <c r="BD53" s="3">
        <f>1-(AY53/AV53)</f>
        <v>-23.599156118143458</v>
      </c>
      <c r="BF53" s="3">
        <f>AX53/AV53</f>
        <v>21.751054852320674</v>
      </c>
      <c r="BG53" s="3">
        <f>AY53/AV53</f>
        <v>24.599156118143458</v>
      </c>
      <c r="BJ53" s="3">
        <f>LOG10(AV53)</f>
        <v>2.374748346010104</v>
      </c>
      <c r="BL53" s="3">
        <f>LOG10(AX53)</f>
        <v>3.7122286696195355</v>
      </c>
      <c r="BM53" s="3">
        <f>LOG10(AY53)</f>
        <v>3.7656685547590141</v>
      </c>
      <c r="BP53" s="3">
        <f>AV53/M53</f>
        <v>6.7043847241867044E-3</v>
      </c>
      <c r="BQ53" s="3">
        <v>8100</v>
      </c>
      <c r="BR53" s="3">
        <v>82</v>
      </c>
      <c r="BS53" s="3">
        <v>13</v>
      </c>
      <c r="BT53" s="3">
        <v>10.1</v>
      </c>
      <c r="BU53" s="3">
        <v>33</v>
      </c>
      <c r="BV53" s="3">
        <f>BR53/BS53</f>
        <v>6.3076923076923075</v>
      </c>
    </row>
    <row r="54" spans="1:74" ht="20" customHeight="1" x14ac:dyDescent="0.15">
      <c r="A54" s="3">
        <v>53</v>
      </c>
      <c r="B54" s="1">
        <v>0</v>
      </c>
      <c r="C54" s="3">
        <v>11.3</v>
      </c>
      <c r="D54" s="3">
        <v>0.82</v>
      </c>
      <c r="E54" s="4">
        <v>16.805472930000001</v>
      </c>
      <c r="F54" s="3">
        <v>4</v>
      </c>
      <c r="G54" s="1" t="s">
        <v>208</v>
      </c>
      <c r="H54" s="3">
        <v>365</v>
      </c>
      <c r="I54" s="1" t="s">
        <v>327</v>
      </c>
      <c r="J54" s="1">
        <v>0</v>
      </c>
      <c r="K54" s="5"/>
      <c r="L54" s="1">
        <v>0</v>
      </c>
      <c r="M54" s="3">
        <v>8896</v>
      </c>
      <c r="N54" s="1">
        <v>0</v>
      </c>
      <c r="O54" s="3">
        <v>1</v>
      </c>
      <c r="P54" s="1">
        <v>2</v>
      </c>
      <c r="Q54" s="1">
        <v>0</v>
      </c>
      <c r="R54" s="5"/>
      <c r="S54" s="5"/>
      <c r="T54" s="6">
        <v>1</v>
      </c>
      <c r="U54" s="1" t="s">
        <v>327</v>
      </c>
      <c r="V54" s="6">
        <v>3</v>
      </c>
      <c r="W54" s="1"/>
      <c r="X54" s="5"/>
      <c r="Y54" s="1">
        <v>3</v>
      </c>
      <c r="Z54" s="3">
        <v>1</v>
      </c>
      <c r="AA54" s="11">
        <v>1</v>
      </c>
      <c r="AB54" s="5"/>
      <c r="AC54" s="5"/>
      <c r="AD54" s="1" t="s">
        <v>327</v>
      </c>
      <c r="AE54" s="1" t="s">
        <v>328</v>
      </c>
      <c r="AF54" s="1" t="s">
        <v>329</v>
      </c>
      <c r="AG54" s="3">
        <v>2</v>
      </c>
      <c r="AH54" s="1">
        <v>0</v>
      </c>
      <c r="AI54" s="5"/>
      <c r="AJ54" s="5"/>
      <c r="AK54" s="6">
        <v>0</v>
      </c>
      <c r="AL54" s="5"/>
      <c r="AM54" s="3">
        <v>3846</v>
      </c>
      <c r="AN54" s="1">
        <v>0</v>
      </c>
      <c r="AO54" s="5"/>
      <c r="AP54" s="5"/>
      <c r="AQ54" s="5"/>
      <c r="AR54" s="1">
        <v>1</v>
      </c>
      <c r="AS54" s="1" t="s">
        <v>330</v>
      </c>
      <c r="AT54" s="3">
        <v>3846</v>
      </c>
      <c r="AU54" s="5"/>
      <c r="AV54" s="7">
        <v>8896</v>
      </c>
      <c r="AW54" s="10"/>
      <c r="AX54" s="7">
        <v>6</v>
      </c>
      <c r="AY54" s="7">
        <v>2</v>
      </c>
      <c r="AZ54" s="7">
        <v>3</v>
      </c>
      <c r="BA54" s="7">
        <v>2</v>
      </c>
      <c r="BC54" s="3">
        <f>1-(AX54/AV54)</f>
        <v>0.99932553956834536</v>
      </c>
      <c r="BD54" s="3">
        <f>1-(AY54/AV54)</f>
        <v>0.99977517985611508</v>
      </c>
      <c r="BF54" s="3">
        <f>AX54/AV54</f>
        <v>6.7446043165467629E-4</v>
      </c>
      <c r="BG54" s="3">
        <f>AY54/AV54</f>
        <v>2.248201438848921E-4</v>
      </c>
      <c r="BH54" s="3">
        <f>AZ54/AV54</f>
        <v>3.3723021582733815E-4</v>
      </c>
      <c r="BI54" s="3">
        <f>BA54/AV54</f>
        <v>2.248201438848921E-4</v>
      </c>
      <c r="BJ54" s="3">
        <f>LOG10(AV54)</f>
        <v>3.949194774237982</v>
      </c>
      <c r="BL54" s="3">
        <f>LOG10(AX54)</f>
        <v>0.77815125038364363</v>
      </c>
      <c r="BM54" s="3">
        <f>LOG10(AY54)</f>
        <v>0.3010299956639812</v>
      </c>
      <c r="BN54" s="3">
        <f>LOG10(AZ54)</f>
        <v>0.47712125471966244</v>
      </c>
      <c r="BO54" s="3">
        <f>LOG10(BA54)</f>
        <v>0.3010299956639812</v>
      </c>
      <c r="BP54" s="3">
        <f>AV54/M54</f>
        <v>1</v>
      </c>
      <c r="BQ54" s="3">
        <v>15400</v>
      </c>
      <c r="BR54" s="3">
        <v>23</v>
      </c>
      <c r="BS54" s="3">
        <v>59</v>
      </c>
      <c r="BT54" s="3">
        <v>7.9</v>
      </c>
      <c r="BU54" s="3">
        <v>26</v>
      </c>
      <c r="BV54" s="3">
        <f>BR54/BS54</f>
        <v>0.38983050847457629</v>
      </c>
    </row>
    <row r="55" spans="1:74" ht="20" customHeight="1" x14ac:dyDescent="0.15">
      <c r="A55" s="3">
        <v>54</v>
      </c>
      <c r="B55" s="1">
        <v>1</v>
      </c>
      <c r="C55" s="3">
        <v>40</v>
      </c>
      <c r="D55" s="3">
        <v>1.55</v>
      </c>
      <c r="E55" s="4">
        <v>16.649323620000001</v>
      </c>
      <c r="F55" s="3">
        <v>4</v>
      </c>
      <c r="G55" s="1" t="s">
        <v>290</v>
      </c>
      <c r="H55" s="3">
        <v>4745</v>
      </c>
      <c r="I55" s="1" t="s">
        <v>331</v>
      </c>
      <c r="J55" s="1">
        <v>0</v>
      </c>
      <c r="K55" s="5"/>
      <c r="L55" s="1">
        <v>0</v>
      </c>
      <c r="M55" s="3">
        <v>8610</v>
      </c>
      <c r="N55" s="1">
        <v>1</v>
      </c>
      <c r="O55" s="3">
        <v>32</v>
      </c>
      <c r="P55" s="1">
        <v>2</v>
      </c>
      <c r="Q55" s="1">
        <v>0</v>
      </c>
      <c r="R55" s="5"/>
      <c r="S55" s="5"/>
      <c r="T55" s="6">
        <v>1</v>
      </c>
      <c r="U55" s="1" t="s">
        <v>331</v>
      </c>
      <c r="V55" s="6">
        <v>3</v>
      </c>
      <c r="W55" s="1"/>
      <c r="X55" s="5"/>
      <c r="Y55" s="1">
        <v>3</v>
      </c>
      <c r="Z55" s="3">
        <v>1</v>
      </c>
      <c r="AA55" s="3">
        <v>2</v>
      </c>
      <c r="AB55" s="3">
        <v>5</v>
      </c>
      <c r="AC55" s="1" t="s">
        <v>319</v>
      </c>
      <c r="AD55" s="1" t="s">
        <v>332</v>
      </c>
      <c r="AE55" s="1" t="s">
        <v>333</v>
      </c>
      <c r="AF55" s="1" t="s">
        <v>334</v>
      </c>
      <c r="AG55" s="3">
        <v>33</v>
      </c>
      <c r="AH55" s="1">
        <v>0</v>
      </c>
      <c r="AI55" s="5"/>
      <c r="AJ55" s="5"/>
      <c r="AK55" s="6">
        <v>0</v>
      </c>
      <c r="AL55" s="5"/>
      <c r="AM55" s="3">
        <v>3016</v>
      </c>
      <c r="AN55" s="1">
        <v>0</v>
      </c>
      <c r="AO55" s="5"/>
      <c r="AP55" s="5"/>
      <c r="AQ55" s="5"/>
      <c r="AR55" s="1">
        <v>1</v>
      </c>
      <c r="AS55" s="1" t="s">
        <v>335</v>
      </c>
      <c r="AT55" s="3">
        <v>3016</v>
      </c>
      <c r="AU55" s="5"/>
      <c r="AV55" s="7">
        <v>14</v>
      </c>
      <c r="AW55" s="10"/>
      <c r="AX55" s="10"/>
      <c r="AY55" s="7">
        <v>1</v>
      </c>
      <c r="AZ55" s="7">
        <v>3</v>
      </c>
      <c r="BA55" s="7">
        <v>1</v>
      </c>
      <c r="BD55" s="3">
        <f>1-(AY55/AV55)</f>
        <v>0.9285714285714286</v>
      </c>
      <c r="BG55" s="3">
        <f>AY55/AV55</f>
        <v>7.1428571428571425E-2</v>
      </c>
      <c r="BH55" s="3">
        <f>AZ55/AV55</f>
        <v>0.21428571428571427</v>
      </c>
      <c r="BI55" s="3">
        <f>BA55/AV55</f>
        <v>7.1428571428571425E-2</v>
      </c>
      <c r="BJ55" s="3">
        <f>LOG10(AV55)</f>
        <v>1.146128035678238</v>
      </c>
      <c r="BM55" s="3">
        <f>LOG10(AY55)</f>
        <v>0</v>
      </c>
      <c r="BN55" s="3">
        <f>LOG10(AZ55)</f>
        <v>0.47712125471966244</v>
      </c>
      <c r="BO55" s="3">
        <f>LOG10(BA55)</f>
        <v>0</v>
      </c>
      <c r="BP55" s="3">
        <f>AV55/M55</f>
        <v>1.6260162601626016E-3</v>
      </c>
      <c r="BQ55" s="3">
        <v>11300</v>
      </c>
      <c r="BR55" s="3">
        <v>78</v>
      </c>
      <c r="BS55" s="3">
        <v>12</v>
      </c>
      <c r="BT55" s="3">
        <v>11.6</v>
      </c>
      <c r="BU55" s="3">
        <v>37</v>
      </c>
      <c r="BV55" s="3">
        <f>BR55/BS55</f>
        <v>6.5</v>
      </c>
    </row>
    <row r="56" spans="1:74" ht="20" customHeight="1" x14ac:dyDescent="0.15">
      <c r="A56" s="3">
        <v>55</v>
      </c>
      <c r="B56" s="1">
        <v>1</v>
      </c>
      <c r="C56" s="3">
        <v>5.5</v>
      </c>
      <c r="D56" s="3">
        <v>0.67</v>
      </c>
      <c r="E56" s="4">
        <v>12.25217198</v>
      </c>
      <c r="F56" s="3">
        <v>1</v>
      </c>
      <c r="G56" s="5"/>
      <c r="H56" s="3">
        <v>195</v>
      </c>
      <c r="I56" s="1" t="s">
        <v>336</v>
      </c>
      <c r="J56" s="1">
        <v>0</v>
      </c>
      <c r="K56" s="5"/>
      <c r="L56" s="1">
        <v>0</v>
      </c>
      <c r="M56" s="3">
        <v>138</v>
      </c>
      <c r="N56" s="1">
        <v>0</v>
      </c>
      <c r="O56" s="1"/>
      <c r="P56" s="1">
        <v>1</v>
      </c>
      <c r="Q56" s="1"/>
      <c r="R56" s="5"/>
      <c r="S56" s="5"/>
      <c r="T56" s="6">
        <v>0</v>
      </c>
      <c r="U56" s="5"/>
      <c r="V56" s="6">
        <v>2</v>
      </c>
      <c r="W56" s="1"/>
      <c r="X56" s="3">
        <v>1</v>
      </c>
      <c r="Y56" s="1"/>
      <c r="Z56" s="3">
        <v>0</v>
      </c>
      <c r="AA56" s="3">
        <v>0</v>
      </c>
      <c r="AB56" s="3">
        <v>0</v>
      </c>
      <c r="AC56" s="5"/>
      <c r="AD56" s="1" t="s">
        <v>336</v>
      </c>
      <c r="AE56" s="1" t="s">
        <v>337</v>
      </c>
      <c r="AF56" s="1" t="s">
        <v>338</v>
      </c>
      <c r="AG56" s="3">
        <v>30</v>
      </c>
      <c r="AH56" s="1">
        <v>0</v>
      </c>
      <c r="AI56" s="5"/>
      <c r="AJ56" s="5"/>
      <c r="AK56" s="6">
        <v>0</v>
      </c>
      <c r="AL56" s="5"/>
      <c r="AM56" s="3">
        <v>210</v>
      </c>
      <c r="AN56" s="1">
        <v>0</v>
      </c>
      <c r="AO56" s="5"/>
      <c r="AP56" s="5"/>
      <c r="AQ56" s="5"/>
      <c r="AR56" s="1">
        <v>0</v>
      </c>
      <c r="AS56" s="1" t="s">
        <v>339</v>
      </c>
      <c r="AT56" s="3">
        <v>210</v>
      </c>
      <c r="AU56" s="5"/>
      <c r="AV56" s="7">
        <v>138</v>
      </c>
      <c r="AW56" s="10"/>
      <c r="AX56" s="7">
        <v>8</v>
      </c>
      <c r="AY56" s="10"/>
      <c r="AZ56" s="7">
        <v>4</v>
      </c>
      <c r="BA56" s="10"/>
      <c r="BC56" s="3">
        <f>1-(AX56/AV56)</f>
        <v>0.94202898550724634</v>
      </c>
      <c r="BF56" s="3">
        <f>AX56/AV56</f>
        <v>5.7971014492753624E-2</v>
      </c>
      <c r="BH56" s="3">
        <f>AZ56/AV56</f>
        <v>2.8985507246376812E-2</v>
      </c>
      <c r="BJ56" s="3">
        <f>LOG10(AV56)</f>
        <v>2.1398790864012365</v>
      </c>
      <c r="BL56" s="3">
        <f>LOG10(AX56)</f>
        <v>0.90308998699194354</v>
      </c>
      <c r="BN56" s="3">
        <f>LOG10(AZ56)</f>
        <v>0.6020599913279624</v>
      </c>
      <c r="BP56" s="3">
        <f>AV56/M56</f>
        <v>1</v>
      </c>
      <c r="BQ56" s="3">
        <v>11360</v>
      </c>
      <c r="BR56" s="3">
        <v>39</v>
      </c>
      <c r="BS56" s="3">
        <v>47</v>
      </c>
      <c r="BT56" s="3">
        <v>10.9</v>
      </c>
      <c r="BU56" s="3">
        <v>34.299999999999997</v>
      </c>
      <c r="BV56" s="3">
        <f>BR56/BS56</f>
        <v>0.82978723404255317</v>
      </c>
    </row>
    <row r="57" spans="1:74" ht="20" customHeight="1" x14ac:dyDescent="0.15">
      <c r="A57" s="3">
        <v>56</v>
      </c>
      <c r="B57" s="1">
        <v>0</v>
      </c>
      <c r="C57" s="3">
        <v>56</v>
      </c>
      <c r="D57" s="3">
        <v>1.52</v>
      </c>
      <c r="E57" s="4">
        <v>24.23822715</v>
      </c>
      <c r="F57" s="3">
        <v>3</v>
      </c>
      <c r="G57" s="5"/>
      <c r="H57" s="3">
        <v>4380</v>
      </c>
      <c r="I57" s="1" t="s">
        <v>340</v>
      </c>
      <c r="J57" s="1">
        <v>0</v>
      </c>
      <c r="K57" s="5"/>
      <c r="L57" s="1"/>
      <c r="M57" s="1"/>
      <c r="N57" s="1"/>
      <c r="O57" s="1"/>
      <c r="P57" s="1">
        <v>0</v>
      </c>
      <c r="Q57" s="1"/>
      <c r="R57" s="5"/>
      <c r="S57" s="5"/>
      <c r="T57" s="6">
        <v>0</v>
      </c>
      <c r="U57" s="5"/>
      <c r="V57" s="6">
        <v>0</v>
      </c>
      <c r="W57" s="1"/>
      <c r="X57" s="5"/>
      <c r="Y57" s="1"/>
      <c r="Z57" s="3">
        <v>0</v>
      </c>
      <c r="AA57" s="3">
        <v>0</v>
      </c>
      <c r="AB57" s="3">
        <v>3</v>
      </c>
      <c r="AC57" s="5"/>
      <c r="AD57" s="1" t="s">
        <v>340</v>
      </c>
      <c r="AE57" s="1" t="s">
        <v>340</v>
      </c>
      <c r="AF57" s="1" t="s">
        <v>341</v>
      </c>
      <c r="AG57" s="3">
        <v>5</v>
      </c>
      <c r="AH57" s="1">
        <v>0</v>
      </c>
      <c r="AI57" s="5"/>
      <c r="AJ57" s="5"/>
      <c r="AK57" s="6">
        <v>0</v>
      </c>
      <c r="AL57" s="5"/>
      <c r="AM57" s="3">
        <v>512</v>
      </c>
      <c r="AN57" s="1">
        <v>0</v>
      </c>
      <c r="AO57" s="5"/>
      <c r="AP57" s="5"/>
      <c r="AQ57" s="5"/>
      <c r="AR57" s="1">
        <v>0</v>
      </c>
      <c r="AS57" s="1" t="s">
        <v>342</v>
      </c>
      <c r="AT57" s="3">
        <v>512</v>
      </c>
      <c r="AU57" s="5"/>
      <c r="AV57" s="10"/>
      <c r="AW57" s="10"/>
      <c r="AX57" s="10"/>
      <c r="AY57" s="10"/>
      <c r="AZ57" s="10"/>
      <c r="BA57" s="10"/>
      <c r="BQ57" s="3">
        <v>17170</v>
      </c>
      <c r="BR57" s="3">
        <v>56</v>
      </c>
      <c r="BS57" s="3">
        <v>33</v>
      </c>
      <c r="BT57" s="3">
        <v>13.6</v>
      </c>
      <c r="BU57" s="3">
        <v>40</v>
      </c>
      <c r="BV57" s="3">
        <f>BR57/BS57</f>
        <v>1.696969696969697</v>
      </c>
    </row>
    <row r="58" spans="1:74" ht="20" customHeight="1" x14ac:dyDescent="0.15">
      <c r="A58" s="3">
        <v>57</v>
      </c>
      <c r="B58" s="1">
        <v>0</v>
      </c>
      <c r="C58" s="3">
        <v>38</v>
      </c>
      <c r="D58" s="3">
        <v>1.56</v>
      </c>
      <c r="E58" s="4">
        <v>15.61472715</v>
      </c>
      <c r="F58" s="3">
        <v>4</v>
      </c>
      <c r="G58" s="1" t="s">
        <v>290</v>
      </c>
      <c r="H58" s="3">
        <v>5110</v>
      </c>
      <c r="I58" s="1" t="s">
        <v>343</v>
      </c>
      <c r="J58" s="1">
        <v>0</v>
      </c>
      <c r="K58" s="5"/>
      <c r="L58" s="1">
        <v>0</v>
      </c>
      <c r="M58" s="3">
        <v>1</v>
      </c>
      <c r="N58" s="1">
        <v>0</v>
      </c>
      <c r="O58" s="3">
        <v>1</v>
      </c>
      <c r="P58" s="1">
        <v>0</v>
      </c>
      <c r="Q58" s="1"/>
      <c r="R58" s="5"/>
      <c r="S58" s="5"/>
      <c r="T58" s="6">
        <v>1</v>
      </c>
      <c r="U58" s="1" t="s">
        <v>344</v>
      </c>
      <c r="V58" s="6">
        <v>0</v>
      </c>
      <c r="W58" s="1"/>
      <c r="X58" s="5"/>
      <c r="Y58" s="1"/>
      <c r="Z58" s="3">
        <v>0</v>
      </c>
      <c r="AA58" s="3">
        <v>0</v>
      </c>
      <c r="AB58" s="3">
        <v>5</v>
      </c>
      <c r="AC58" s="1" t="s">
        <v>319</v>
      </c>
      <c r="AD58" s="1" t="s">
        <v>343</v>
      </c>
      <c r="AE58" s="1" t="s">
        <v>345</v>
      </c>
      <c r="AF58" s="1" t="s">
        <v>346</v>
      </c>
      <c r="AG58" s="3">
        <v>32</v>
      </c>
      <c r="AH58" s="1">
        <v>0</v>
      </c>
      <c r="AI58" s="5"/>
      <c r="AJ58" s="5"/>
      <c r="AK58" s="6">
        <v>0</v>
      </c>
      <c r="AL58" s="5"/>
      <c r="AM58" s="3">
        <v>1121</v>
      </c>
      <c r="AN58" s="1">
        <v>0</v>
      </c>
      <c r="AO58" s="5"/>
      <c r="AP58" s="5"/>
      <c r="AQ58" s="5"/>
      <c r="AR58" s="1">
        <v>0</v>
      </c>
      <c r="AS58" s="1" t="s">
        <v>347</v>
      </c>
      <c r="AT58" s="3">
        <v>1121</v>
      </c>
      <c r="AU58" s="5"/>
      <c r="AV58" s="7">
        <v>1</v>
      </c>
      <c r="AW58" s="10"/>
      <c r="AX58" s="10"/>
      <c r="AY58" s="10"/>
      <c r="AZ58" s="10"/>
      <c r="BA58" s="10"/>
      <c r="BC58" s="3">
        <f>AX58/AV58</f>
        <v>0</v>
      </c>
      <c r="BP58" s="3">
        <f>AV58/M58</f>
        <v>1</v>
      </c>
      <c r="BQ58" s="3">
        <v>9990</v>
      </c>
      <c r="BR58" s="3">
        <v>52</v>
      </c>
      <c r="BS58" s="3">
        <v>34</v>
      </c>
      <c r="BT58" s="3">
        <v>12.1</v>
      </c>
      <c r="BU58" s="3">
        <v>36.4</v>
      </c>
      <c r="BV58" s="3">
        <f>BR58/BS58</f>
        <v>1.5294117647058822</v>
      </c>
    </row>
    <row r="59" spans="1:74" ht="20" customHeight="1" x14ac:dyDescent="0.15">
      <c r="A59" s="3">
        <v>58</v>
      </c>
      <c r="B59" s="1">
        <v>0</v>
      </c>
      <c r="C59" s="3">
        <v>23</v>
      </c>
      <c r="D59" s="3">
        <v>1.37</v>
      </c>
      <c r="E59" s="4">
        <v>12.25424903</v>
      </c>
      <c r="F59" s="3">
        <v>3</v>
      </c>
      <c r="G59" s="5"/>
      <c r="H59" s="3">
        <v>4745</v>
      </c>
      <c r="I59" s="1" t="s">
        <v>348</v>
      </c>
      <c r="J59" s="1">
        <v>0</v>
      </c>
      <c r="K59" s="5"/>
      <c r="L59" s="1">
        <v>1</v>
      </c>
      <c r="M59" s="3">
        <v>35350</v>
      </c>
      <c r="N59" s="1">
        <v>0</v>
      </c>
      <c r="O59" s="3">
        <v>3.02</v>
      </c>
      <c r="P59" s="1">
        <v>2</v>
      </c>
      <c r="Q59" s="1">
        <v>0</v>
      </c>
      <c r="R59" s="5"/>
      <c r="S59" s="5"/>
      <c r="T59" s="6">
        <v>0</v>
      </c>
      <c r="U59" s="5"/>
      <c r="V59" s="6">
        <v>3</v>
      </c>
      <c r="W59" s="1"/>
      <c r="X59" s="5"/>
      <c r="Y59" s="1">
        <v>1</v>
      </c>
      <c r="Z59" s="3">
        <v>1</v>
      </c>
      <c r="AA59" s="3">
        <v>3</v>
      </c>
      <c r="AB59" s="3">
        <v>3</v>
      </c>
      <c r="AC59" s="5"/>
      <c r="AD59" s="1" t="s">
        <v>348</v>
      </c>
      <c r="AE59" s="1" t="s">
        <v>348</v>
      </c>
      <c r="AF59" s="1" t="s">
        <v>209</v>
      </c>
      <c r="AG59" s="3">
        <v>9</v>
      </c>
      <c r="AH59" s="1">
        <v>0</v>
      </c>
      <c r="AI59" s="5"/>
      <c r="AJ59" s="5"/>
      <c r="AK59" s="3">
        <v>1</v>
      </c>
      <c r="AL59" s="5"/>
      <c r="AM59" s="3">
        <v>297</v>
      </c>
      <c r="AN59" s="1">
        <v>1</v>
      </c>
      <c r="AO59" s="1" t="s">
        <v>349</v>
      </c>
      <c r="AP59" s="5"/>
      <c r="AQ59" s="5"/>
      <c r="AR59" s="1">
        <v>0</v>
      </c>
      <c r="AS59" s="1" t="s">
        <v>350</v>
      </c>
      <c r="AT59" s="3">
        <v>297</v>
      </c>
      <c r="AU59" s="3">
        <v>297</v>
      </c>
      <c r="AV59" s="7">
        <v>35350</v>
      </c>
      <c r="AW59" s="10"/>
      <c r="AX59" s="7">
        <v>13902</v>
      </c>
      <c r="AY59" s="7">
        <v>23.1</v>
      </c>
      <c r="AZ59" s="7">
        <v>10.1</v>
      </c>
      <c r="BA59" s="7">
        <v>9.1999999999999993</v>
      </c>
      <c r="BC59" s="3">
        <f>1-(AX59/AV59)</f>
        <v>0.60673267326732672</v>
      </c>
      <c r="BD59" s="3">
        <f>1-(AY59/AV59)</f>
        <v>0.99934653465346535</v>
      </c>
      <c r="BF59" s="3">
        <f>AX59/AV59</f>
        <v>0.39326732673267328</v>
      </c>
      <c r="BG59" s="3">
        <f>AY59/AV59</f>
        <v>6.534653465346535E-4</v>
      </c>
      <c r="BH59" s="3">
        <f>AZ59/AV59</f>
        <v>2.8571428571428568E-4</v>
      </c>
      <c r="BI59" s="3">
        <f>BA59/AV59</f>
        <v>2.6025459688826025E-4</v>
      </c>
      <c r="BJ59" s="3">
        <f>LOG10(AV59)</f>
        <v>4.5483894181329179</v>
      </c>
      <c r="BL59" s="3">
        <f>LOG10(AX59)</f>
        <v>4.1430772841736196</v>
      </c>
      <c r="BM59" s="3">
        <f>LOG10(AY59)</f>
        <v>1.3636119798921444</v>
      </c>
      <c r="BN59" s="3">
        <f>LOG10(AZ59)</f>
        <v>1.0043213737826426</v>
      </c>
      <c r="BO59" s="3">
        <f>LOG10(BA59)</f>
        <v>0.96378782734555524</v>
      </c>
      <c r="BP59" s="3">
        <f>AV59/M59</f>
        <v>1</v>
      </c>
      <c r="BQ59" s="3">
        <v>11010</v>
      </c>
      <c r="BR59" s="3">
        <v>72</v>
      </c>
      <c r="BS59" s="3">
        <v>22</v>
      </c>
      <c r="BT59" s="3">
        <v>10.5</v>
      </c>
      <c r="BU59" s="3">
        <v>31</v>
      </c>
      <c r="BV59" s="3">
        <f>BR59/BS59</f>
        <v>3.2727272727272729</v>
      </c>
    </row>
    <row r="60" spans="1:74" ht="20" customHeight="1" x14ac:dyDescent="0.15">
      <c r="A60" s="3">
        <v>59</v>
      </c>
      <c r="B60" s="1">
        <v>1</v>
      </c>
      <c r="C60" s="3">
        <v>28</v>
      </c>
      <c r="D60" s="3">
        <v>1.44</v>
      </c>
      <c r="E60" s="4">
        <v>13.503086420000001</v>
      </c>
      <c r="F60" s="3">
        <v>4</v>
      </c>
      <c r="G60" s="1" t="s">
        <v>290</v>
      </c>
      <c r="H60" s="3">
        <v>3285</v>
      </c>
      <c r="I60" s="1" t="s">
        <v>351</v>
      </c>
      <c r="J60" s="1">
        <v>0</v>
      </c>
      <c r="K60" s="5"/>
      <c r="L60" s="1">
        <v>1</v>
      </c>
      <c r="M60" s="3">
        <v>10255</v>
      </c>
      <c r="N60" s="1">
        <v>0</v>
      </c>
      <c r="O60" s="3">
        <v>1.04</v>
      </c>
      <c r="P60" s="1">
        <v>2</v>
      </c>
      <c r="Q60" s="1">
        <v>0</v>
      </c>
      <c r="R60" s="5"/>
      <c r="S60" s="5"/>
      <c r="T60" s="6">
        <v>1</v>
      </c>
      <c r="U60" s="1" t="s">
        <v>351</v>
      </c>
      <c r="V60" s="6">
        <v>3</v>
      </c>
      <c r="W60" s="1"/>
      <c r="X60" s="5"/>
      <c r="Y60" s="1">
        <v>3</v>
      </c>
      <c r="Z60" s="3">
        <v>1</v>
      </c>
      <c r="AA60" s="3">
        <v>2</v>
      </c>
      <c r="AB60" s="3">
        <v>5</v>
      </c>
      <c r="AC60" s="1" t="s">
        <v>319</v>
      </c>
      <c r="AD60" s="1" t="s">
        <v>229</v>
      </c>
      <c r="AE60" s="1" t="s">
        <v>352</v>
      </c>
      <c r="AF60" s="1" t="s">
        <v>353</v>
      </c>
      <c r="AG60" s="3">
        <v>15</v>
      </c>
      <c r="AH60" s="1">
        <v>0</v>
      </c>
      <c r="AI60" s="5"/>
      <c r="AJ60" s="5"/>
      <c r="AK60" s="6">
        <v>0</v>
      </c>
      <c r="AL60" s="5"/>
      <c r="AM60" s="3">
        <v>4502</v>
      </c>
      <c r="AN60" s="1">
        <v>0</v>
      </c>
      <c r="AO60" s="5"/>
      <c r="AP60" s="5"/>
      <c r="AQ60" s="5"/>
      <c r="AR60" s="1">
        <v>1</v>
      </c>
      <c r="AS60" s="1" t="s">
        <v>354</v>
      </c>
      <c r="AT60" s="3">
        <v>4502</v>
      </c>
      <c r="AU60" s="5"/>
      <c r="AV60" s="7">
        <v>2.7</v>
      </c>
      <c r="AW60" s="7">
        <v>1.6</v>
      </c>
      <c r="AX60" s="7">
        <v>1.8</v>
      </c>
      <c r="AY60" s="7">
        <v>2.2999999999999998</v>
      </c>
      <c r="AZ60" s="7">
        <v>2.2000000000000002</v>
      </c>
      <c r="BA60" s="7">
        <v>2.2000000000000002</v>
      </c>
      <c r="BB60" s="3">
        <f>1-(AW60/AV60)</f>
        <v>0.40740740740740744</v>
      </c>
      <c r="BC60" s="3">
        <f>1-(AX60/AV60)</f>
        <v>0.33333333333333337</v>
      </c>
      <c r="BD60" s="3">
        <f>1-(AY60/AV60)</f>
        <v>0.14814814814814825</v>
      </c>
      <c r="BE60" s="3">
        <f>AW60/AV60</f>
        <v>0.59259259259259256</v>
      </c>
      <c r="BF60" s="3">
        <f>AX60/AV60</f>
        <v>0.66666666666666663</v>
      </c>
      <c r="BG60" s="3">
        <f>AY60/AV60</f>
        <v>0.85185185185185175</v>
      </c>
      <c r="BH60" s="3">
        <f>AZ60/AV60</f>
        <v>0.81481481481481488</v>
      </c>
      <c r="BI60" s="3">
        <f>BA60/AV60</f>
        <v>0.81481481481481488</v>
      </c>
      <c r="BJ60" s="3">
        <f>LOG10(AV60)</f>
        <v>0.43136376415898736</v>
      </c>
      <c r="BK60" s="3">
        <f>LOG10(AW60)</f>
        <v>0.20411998265592479</v>
      </c>
      <c r="BL60" s="3">
        <f>LOG10(AX60)</f>
        <v>0.25527250510330607</v>
      </c>
      <c r="BM60" s="3">
        <f>LOG10(AY60)</f>
        <v>0.36172783601759284</v>
      </c>
      <c r="BN60" s="3">
        <f>LOG10(AZ60)</f>
        <v>0.34242268082220628</v>
      </c>
      <c r="BO60" s="3">
        <f>LOG10(BA60)</f>
        <v>0.34242268082220628</v>
      </c>
      <c r="BP60" s="3">
        <f>AV60/M60</f>
        <v>2.6328620185275478E-4</v>
      </c>
      <c r="BQ60" s="3">
        <v>18260</v>
      </c>
      <c r="BR60" s="3">
        <v>78</v>
      </c>
      <c r="BS60" s="3">
        <v>13</v>
      </c>
      <c r="BT60" s="3">
        <v>8.6999999999999993</v>
      </c>
      <c r="BU60" s="3">
        <v>28</v>
      </c>
      <c r="BV60" s="3">
        <f>BR60/BS60</f>
        <v>6</v>
      </c>
    </row>
    <row r="61" spans="1:74" ht="20" customHeight="1" x14ac:dyDescent="0.15">
      <c r="A61" s="3">
        <v>60</v>
      </c>
      <c r="B61" s="1">
        <v>0</v>
      </c>
      <c r="C61" s="3">
        <v>8</v>
      </c>
      <c r="D61" s="3">
        <v>0.8</v>
      </c>
      <c r="E61" s="4">
        <v>12.5</v>
      </c>
      <c r="F61" s="3">
        <v>0</v>
      </c>
      <c r="G61" s="5"/>
      <c r="H61" s="3">
        <v>730</v>
      </c>
      <c r="I61" s="1" t="s">
        <v>355</v>
      </c>
      <c r="J61" s="1">
        <v>0</v>
      </c>
      <c r="K61" s="5"/>
      <c r="L61" s="1">
        <v>0</v>
      </c>
      <c r="M61" s="3">
        <v>3.8</v>
      </c>
      <c r="N61" s="1"/>
      <c r="O61" s="1"/>
      <c r="P61" s="1">
        <v>0</v>
      </c>
      <c r="Q61" s="1"/>
      <c r="R61" s="5"/>
      <c r="S61" s="5"/>
      <c r="T61" s="6">
        <v>0</v>
      </c>
      <c r="U61" s="5"/>
      <c r="V61" s="6">
        <v>0</v>
      </c>
      <c r="W61" s="1"/>
      <c r="X61" s="5"/>
      <c r="Y61" s="1"/>
      <c r="Z61" s="3">
        <v>0</v>
      </c>
      <c r="AA61" s="3">
        <v>0</v>
      </c>
      <c r="AB61" s="3">
        <v>4</v>
      </c>
      <c r="AC61" s="5"/>
      <c r="AD61" s="1" t="s">
        <v>355</v>
      </c>
      <c r="AE61" s="1" t="s">
        <v>356</v>
      </c>
      <c r="AF61" s="1" t="s">
        <v>357</v>
      </c>
      <c r="AG61" s="3">
        <v>5</v>
      </c>
      <c r="AH61" s="1">
        <v>0</v>
      </c>
      <c r="AI61" s="5"/>
      <c r="AJ61" s="5"/>
      <c r="AK61" s="6">
        <v>0</v>
      </c>
      <c r="AL61" s="5"/>
      <c r="AM61" s="3">
        <v>1266</v>
      </c>
      <c r="AN61" s="1">
        <v>0</v>
      </c>
      <c r="AO61" s="5"/>
      <c r="AP61" s="5"/>
      <c r="AQ61" s="5"/>
      <c r="AR61" s="1">
        <v>0</v>
      </c>
      <c r="AS61" s="1" t="s">
        <v>358</v>
      </c>
      <c r="AT61" s="3">
        <v>1266</v>
      </c>
      <c r="AU61" s="5"/>
      <c r="AV61" s="10"/>
      <c r="AW61" s="10"/>
      <c r="AX61" s="10"/>
      <c r="AY61" s="10"/>
      <c r="AZ61" s="10"/>
      <c r="BA61" s="10"/>
      <c r="BP61" s="3">
        <f>AV61/M61</f>
        <v>0</v>
      </c>
      <c r="BQ61" s="3">
        <v>10290</v>
      </c>
      <c r="BR61" s="3">
        <v>24</v>
      </c>
      <c r="BS61" s="3">
        <v>60</v>
      </c>
      <c r="BT61" s="3">
        <v>11.4</v>
      </c>
      <c r="BU61" s="3">
        <v>36</v>
      </c>
      <c r="BV61" s="3">
        <f>BR61/BS61</f>
        <v>0.4</v>
      </c>
    </row>
    <row r="62" spans="1:74" ht="20" customHeight="1" x14ac:dyDescent="0.15">
      <c r="A62" s="3">
        <v>61</v>
      </c>
      <c r="B62" s="1">
        <v>0</v>
      </c>
      <c r="C62" s="3">
        <v>30</v>
      </c>
      <c r="D62" s="3">
        <v>1.5</v>
      </c>
      <c r="E62" s="4">
        <v>13.33333333</v>
      </c>
      <c r="F62" s="3">
        <v>3</v>
      </c>
      <c r="G62" s="5"/>
      <c r="H62" s="3">
        <v>4380</v>
      </c>
      <c r="I62" s="1" t="s">
        <v>359</v>
      </c>
      <c r="J62" s="1">
        <v>0</v>
      </c>
      <c r="K62" s="5"/>
      <c r="L62" s="1">
        <v>0</v>
      </c>
      <c r="M62" s="3">
        <v>15.4</v>
      </c>
      <c r="N62" s="1">
        <v>0</v>
      </c>
      <c r="O62" s="3">
        <v>1</v>
      </c>
      <c r="P62" s="1">
        <v>1</v>
      </c>
      <c r="Q62" s="1"/>
      <c r="R62" s="5"/>
      <c r="S62" s="5"/>
      <c r="T62" s="6">
        <v>0</v>
      </c>
      <c r="U62" s="5"/>
      <c r="V62" s="6">
        <v>2</v>
      </c>
      <c r="W62" s="1"/>
      <c r="X62" s="3">
        <v>3</v>
      </c>
      <c r="Y62" s="1"/>
      <c r="Z62" s="3">
        <v>1</v>
      </c>
      <c r="AA62" s="3">
        <v>2</v>
      </c>
      <c r="AB62" s="3">
        <v>3</v>
      </c>
      <c r="AC62" s="5"/>
      <c r="AD62" s="1" t="s">
        <v>359</v>
      </c>
      <c r="AE62" s="1" t="s">
        <v>360</v>
      </c>
      <c r="AF62" s="1" t="s">
        <v>361</v>
      </c>
      <c r="AG62" s="3">
        <v>11</v>
      </c>
      <c r="AH62" s="1">
        <v>0</v>
      </c>
      <c r="AI62" s="5"/>
      <c r="AJ62" s="5"/>
      <c r="AK62" s="6">
        <v>0</v>
      </c>
      <c r="AL62" s="5"/>
      <c r="AM62" s="3">
        <v>3251</v>
      </c>
      <c r="AN62" s="1">
        <v>0</v>
      </c>
      <c r="AO62" s="5"/>
      <c r="AP62" s="5"/>
      <c r="AQ62" s="5"/>
      <c r="AR62" s="1">
        <v>1</v>
      </c>
      <c r="AS62" s="1" t="s">
        <v>362</v>
      </c>
      <c r="AT62" s="3">
        <v>3251</v>
      </c>
      <c r="AU62" s="5"/>
      <c r="AV62" s="7">
        <v>15.6</v>
      </c>
      <c r="AW62" s="7">
        <v>2.7</v>
      </c>
      <c r="AX62" s="7">
        <v>1.9</v>
      </c>
      <c r="AY62" s="7">
        <v>2.2000000000000002</v>
      </c>
      <c r="AZ62" s="7">
        <v>1.8</v>
      </c>
      <c r="BA62" s="7">
        <v>1.8</v>
      </c>
      <c r="BB62" s="3">
        <f>1-(AW62/AV62)</f>
        <v>0.82692307692307687</v>
      </c>
      <c r="BC62" s="3">
        <f>1-(AX62/AV62)</f>
        <v>0.87820512820512819</v>
      </c>
      <c r="BD62" s="3">
        <f>1-(AY62/AV62)</f>
        <v>0.85897435897435892</v>
      </c>
      <c r="BE62" s="3">
        <f>AW62/AV62</f>
        <v>0.1730769230769231</v>
      </c>
      <c r="BF62" s="3">
        <f>AX62/AV62</f>
        <v>0.12179487179487179</v>
      </c>
      <c r="BG62" s="3">
        <f>AY62/AV62</f>
        <v>0.14102564102564105</v>
      </c>
      <c r="BH62" s="3">
        <f>AZ62/AV62</f>
        <v>0.11538461538461539</v>
      </c>
      <c r="BI62" s="3">
        <f>BA62/AV62</f>
        <v>0.11538461538461539</v>
      </c>
      <c r="BJ62" s="3">
        <f>LOG10(AV62)</f>
        <v>1.1931245983544616</v>
      </c>
      <c r="BK62" s="3">
        <f>LOG10(AW62)</f>
        <v>0.43136376415898736</v>
      </c>
      <c r="BL62" s="3">
        <f>LOG10(AX62)</f>
        <v>0.27875360095282892</v>
      </c>
      <c r="BM62" s="3">
        <f>LOG10(AY62)</f>
        <v>0.34242268082220628</v>
      </c>
      <c r="BN62" s="3">
        <f>LOG10(AZ62)</f>
        <v>0.25527250510330607</v>
      </c>
      <c r="BO62" s="3">
        <f>LOG10(BA62)</f>
        <v>0.25527250510330607</v>
      </c>
      <c r="BP62" s="3">
        <f>AV62/M62</f>
        <v>1.0129870129870129</v>
      </c>
      <c r="BQ62" s="3">
        <v>18860</v>
      </c>
      <c r="BR62" s="3">
        <v>81</v>
      </c>
      <c r="BS62" s="3">
        <v>10</v>
      </c>
      <c r="BT62" s="3">
        <v>14.2</v>
      </c>
      <c r="BU62" s="3">
        <v>41</v>
      </c>
      <c r="BV62" s="3">
        <f>BR62/BS62</f>
        <v>8.1</v>
      </c>
    </row>
    <row r="63" spans="1:74" ht="20" customHeight="1" x14ac:dyDescent="0.15">
      <c r="A63" s="3">
        <v>62</v>
      </c>
      <c r="B63" s="1">
        <v>1</v>
      </c>
      <c r="C63" s="3">
        <v>9.1999999999999993</v>
      </c>
      <c r="D63" s="3">
        <v>0.71</v>
      </c>
      <c r="E63" s="4">
        <v>18.25034715</v>
      </c>
      <c r="F63" s="3">
        <v>2</v>
      </c>
      <c r="G63" s="5"/>
      <c r="H63" s="3">
        <v>365</v>
      </c>
      <c r="I63" s="1" t="s">
        <v>137</v>
      </c>
      <c r="J63" s="1">
        <v>0</v>
      </c>
      <c r="K63" s="5"/>
      <c r="L63" s="1"/>
      <c r="M63" s="1"/>
      <c r="N63" s="1"/>
      <c r="O63" s="1"/>
      <c r="P63" s="1">
        <v>0</v>
      </c>
      <c r="Q63" s="1"/>
      <c r="R63" s="5"/>
      <c r="S63" s="5"/>
      <c r="T63" s="6">
        <v>0</v>
      </c>
      <c r="U63" s="5"/>
      <c r="V63" s="6">
        <v>0</v>
      </c>
      <c r="W63" s="1"/>
      <c r="X63" s="5"/>
      <c r="Y63" s="1"/>
      <c r="Z63" s="3">
        <v>0</v>
      </c>
      <c r="AA63" s="3">
        <v>0</v>
      </c>
      <c r="AB63" s="3">
        <v>2</v>
      </c>
      <c r="AC63" s="5"/>
      <c r="AD63" s="1" t="s">
        <v>137</v>
      </c>
      <c r="AE63" s="1" t="s">
        <v>137</v>
      </c>
      <c r="AF63" s="1" t="s">
        <v>363</v>
      </c>
      <c r="AG63" s="3">
        <v>1</v>
      </c>
      <c r="AH63" s="1">
        <v>0</v>
      </c>
      <c r="AI63" s="5"/>
      <c r="AJ63" s="5"/>
      <c r="AK63" s="6">
        <v>0</v>
      </c>
      <c r="AL63" s="5"/>
      <c r="AM63" s="3">
        <v>61</v>
      </c>
      <c r="AN63" s="1">
        <v>0</v>
      </c>
      <c r="AO63" s="5"/>
      <c r="AP63" s="5"/>
      <c r="AQ63" s="5"/>
      <c r="AR63" s="1">
        <v>0</v>
      </c>
      <c r="AS63" s="1" t="s">
        <v>227</v>
      </c>
      <c r="AT63" s="3">
        <v>61</v>
      </c>
      <c r="AU63" s="5"/>
      <c r="AV63" s="10"/>
      <c r="AW63" s="10"/>
      <c r="AX63" s="10"/>
      <c r="AY63" s="10"/>
      <c r="AZ63" s="10"/>
      <c r="BA63" s="10"/>
    </row>
    <row r="64" spans="1:74" ht="20" customHeight="1" x14ac:dyDescent="0.15">
      <c r="A64" s="3">
        <v>63</v>
      </c>
      <c r="B64" s="1">
        <v>0</v>
      </c>
      <c r="C64" s="3">
        <v>4.5999999999999996</v>
      </c>
      <c r="D64" s="3">
        <v>0.56999999999999995</v>
      </c>
      <c r="E64" s="4">
        <v>14.15820252</v>
      </c>
      <c r="F64" s="3">
        <v>4</v>
      </c>
      <c r="G64" s="1" t="s">
        <v>364</v>
      </c>
      <c r="H64" s="3">
        <v>210</v>
      </c>
      <c r="I64" s="1" t="s">
        <v>365</v>
      </c>
      <c r="J64" s="1">
        <v>0</v>
      </c>
      <c r="K64" s="5"/>
      <c r="L64" s="1"/>
      <c r="M64" s="1"/>
      <c r="N64" s="1"/>
      <c r="O64" s="1"/>
      <c r="P64" s="1">
        <v>0</v>
      </c>
      <c r="Q64" s="1"/>
      <c r="R64" s="5"/>
      <c r="S64" s="5"/>
      <c r="T64" s="6">
        <v>0</v>
      </c>
      <c r="U64" s="5"/>
      <c r="V64" s="6">
        <v>0</v>
      </c>
      <c r="W64" s="1"/>
      <c r="X64" s="5"/>
      <c r="Y64" s="1"/>
      <c r="Z64" s="3">
        <v>0</v>
      </c>
      <c r="AA64" s="3">
        <v>0</v>
      </c>
      <c r="AB64" s="3">
        <v>5</v>
      </c>
      <c r="AC64" s="1" t="s">
        <v>293</v>
      </c>
      <c r="AD64" s="1" t="s">
        <v>365</v>
      </c>
      <c r="AE64" s="1" t="s">
        <v>366</v>
      </c>
      <c r="AF64" s="1" t="s">
        <v>367</v>
      </c>
      <c r="AG64" s="3">
        <v>6</v>
      </c>
      <c r="AH64" s="1">
        <v>0</v>
      </c>
      <c r="AI64" s="5"/>
      <c r="AJ64" s="5"/>
      <c r="AK64" s="6">
        <v>0</v>
      </c>
      <c r="AL64" s="5"/>
      <c r="AM64" s="3">
        <v>1279</v>
      </c>
      <c r="AN64" s="1">
        <v>0</v>
      </c>
      <c r="AO64" s="5"/>
      <c r="AP64" s="5"/>
      <c r="AQ64" s="5"/>
      <c r="AR64" s="1">
        <v>0</v>
      </c>
      <c r="AS64" s="1" t="s">
        <v>368</v>
      </c>
      <c r="AT64" s="3">
        <v>1279</v>
      </c>
      <c r="AU64" s="5"/>
      <c r="AV64" s="10"/>
      <c r="AW64" s="10"/>
      <c r="AX64" s="10"/>
      <c r="AY64" s="10"/>
      <c r="AZ64" s="10"/>
      <c r="BA64" s="10"/>
      <c r="BQ64" s="3">
        <v>25100</v>
      </c>
      <c r="BR64" s="3">
        <v>71</v>
      </c>
      <c r="BS64" s="3">
        <v>22</v>
      </c>
      <c r="BT64" s="3">
        <v>8.8000000000000007</v>
      </c>
      <c r="BU64" s="3">
        <v>26.8</v>
      </c>
      <c r="BV64" s="3">
        <f>BR64/BS64</f>
        <v>3.2272727272727271</v>
      </c>
    </row>
    <row r="65" spans="1:74" ht="20" customHeight="1" x14ac:dyDescent="0.15">
      <c r="A65" s="3">
        <v>64</v>
      </c>
      <c r="B65" s="1">
        <v>1</v>
      </c>
      <c r="C65" s="3">
        <v>2.7</v>
      </c>
      <c r="D65" s="3">
        <v>0.5</v>
      </c>
      <c r="E65" s="4">
        <v>10.8</v>
      </c>
      <c r="F65" s="3">
        <v>4</v>
      </c>
      <c r="G65" s="1" t="s">
        <v>369</v>
      </c>
      <c r="H65" s="3">
        <v>13</v>
      </c>
      <c r="I65" s="1" t="s">
        <v>370</v>
      </c>
      <c r="J65" s="1">
        <v>1</v>
      </c>
      <c r="K65" s="1" t="s">
        <v>371</v>
      </c>
      <c r="L65" s="1">
        <v>0</v>
      </c>
      <c r="M65" s="3">
        <v>18412</v>
      </c>
      <c r="N65" s="1">
        <v>0</v>
      </c>
      <c r="O65" s="3">
        <v>1</v>
      </c>
      <c r="P65" s="1">
        <v>0</v>
      </c>
      <c r="Q65" s="1"/>
      <c r="R65" s="5"/>
      <c r="S65" s="5"/>
      <c r="T65" s="6">
        <v>0</v>
      </c>
      <c r="U65" s="5"/>
      <c r="V65" s="6">
        <v>0</v>
      </c>
      <c r="W65" s="1"/>
      <c r="X65" s="5"/>
      <c r="Y65" s="1"/>
      <c r="Z65" s="3">
        <v>0</v>
      </c>
      <c r="AA65" s="3">
        <v>0</v>
      </c>
      <c r="AB65" s="3">
        <v>5</v>
      </c>
      <c r="AC65" s="1" t="s">
        <v>372</v>
      </c>
      <c r="AD65" s="1" t="s">
        <v>370</v>
      </c>
      <c r="AE65" s="1" t="s">
        <v>373</v>
      </c>
      <c r="AF65" s="1" t="s">
        <v>374</v>
      </c>
      <c r="AG65" s="3">
        <v>38</v>
      </c>
      <c r="AH65" s="1">
        <v>0</v>
      </c>
      <c r="AI65" s="5"/>
      <c r="AJ65" s="5"/>
      <c r="AK65" s="6">
        <v>0</v>
      </c>
      <c r="AL65" s="5"/>
      <c r="AM65" s="3">
        <v>3156</v>
      </c>
      <c r="AN65" s="1">
        <v>0</v>
      </c>
      <c r="AO65" s="5"/>
      <c r="AP65" s="5"/>
      <c r="AQ65" s="5"/>
      <c r="AR65" s="1">
        <v>1</v>
      </c>
      <c r="AS65" s="1" t="s">
        <v>375</v>
      </c>
      <c r="AT65" s="3">
        <v>3156</v>
      </c>
      <c r="AU65" s="5"/>
      <c r="AV65" s="7">
        <v>18412</v>
      </c>
      <c r="AW65" s="10"/>
      <c r="AX65" s="10"/>
      <c r="AY65" s="10"/>
      <c r="AZ65" s="7">
        <v>13.2</v>
      </c>
      <c r="BA65" s="10"/>
      <c r="BH65" s="3">
        <f>AZ65/AV65</f>
        <v>7.1692374538344557E-4</v>
      </c>
      <c r="BJ65" s="3">
        <f>LOG10(AV65)</f>
        <v>4.2651009662219366</v>
      </c>
      <c r="BN65" s="3">
        <f>LOG10(AZ65)</f>
        <v>1.1205739312058498</v>
      </c>
      <c r="BP65" s="3">
        <f>AV65/M65</f>
        <v>1</v>
      </c>
      <c r="BQ65" s="3">
        <v>17220</v>
      </c>
      <c r="BR65" s="3">
        <v>83</v>
      </c>
      <c r="BS65" s="3">
        <v>8</v>
      </c>
      <c r="BT65" s="3">
        <v>13.3</v>
      </c>
      <c r="BU65" s="3">
        <v>37</v>
      </c>
      <c r="BV65" s="3">
        <f>BR65/BS65</f>
        <v>10.375</v>
      </c>
    </row>
    <row r="66" spans="1:74" ht="20" customHeight="1" x14ac:dyDescent="0.15">
      <c r="A66" s="3">
        <v>65</v>
      </c>
      <c r="B66" s="1">
        <v>1</v>
      </c>
      <c r="C66" s="3">
        <v>4.3499999999999996</v>
      </c>
      <c r="D66" s="3">
        <v>0.54</v>
      </c>
      <c r="E66" s="4">
        <v>14.91769547</v>
      </c>
      <c r="F66" s="3">
        <v>0</v>
      </c>
      <c r="G66" s="5"/>
      <c r="H66" s="3">
        <v>30</v>
      </c>
      <c r="I66" s="1" t="s">
        <v>376</v>
      </c>
      <c r="J66" s="1">
        <v>0</v>
      </c>
      <c r="K66" s="5"/>
      <c r="L66" s="1">
        <v>0</v>
      </c>
      <c r="M66" s="3">
        <v>3462</v>
      </c>
      <c r="N66" s="1">
        <v>0</v>
      </c>
      <c r="O66" s="3">
        <v>1</v>
      </c>
      <c r="P66" s="1">
        <v>0</v>
      </c>
      <c r="Q66" s="1"/>
      <c r="R66" s="5"/>
      <c r="S66" s="5"/>
      <c r="T66" s="6">
        <v>0</v>
      </c>
      <c r="U66" s="5"/>
      <c r="V66" s="6">
        <v>0</v>
      </c>
      <c r="W66" s="1"/>
      <c r="X66" s="5"/>
      <c r="Y66" s="1"/>
      <c r="Z66" s="3">
        <v>0</v>
      </c>
      <c r="AA66" s="3">
        <v>0</v>
      </c>
      <c r="AB66" s="3">
        <v>4</v>
      </c>
      <c r="AC66" s="5"/>
      <c r="AD66" s="1" t="s">
        <v>376</v>
      </c>
      <c r="AE66" s="1" t="s">
        <v>377</v>
      </c>
      <c r="AF66" s="1" t="s">
        <v>378</v>
      </c>
      <c r="AG66" s="3">
        <v>3</v>
      </c>
      <c r="AH66" s="1">
        <v>0</v>
      </c>
      <c r="AI66" s="5"/>
      <c r="AJ66" s="5"/>
      <c r="AK66" s="6">
        <v>0</v>
      </c>
      <c r="AL66" s="5"/>
      <c r="AM66" s="3">
        <v>2</v>
      </c>
      <c r="AN66" s="1">
        <v>0</v>
      </c>
      <c r="AO66" s="5"/>
      <c r="AP66" s="5"/>
      <c r="AQ66" s="5"/>
      <c r="AR66" s="1">
        <v>0</v>
      </c>
      <c r="AS66" s="1" t="s">
        <v>378</v>
      </c>
      <c r="AT66" s="3">
        <v>2</v>
      </c>
      <c r="AU66" s="5"/>
      <c r="AV66" s="7">
        <v>3462</v>
      </c>
      <c r="AW66" s="10"/>
      <c r="AX66" s="10"/>
      <c r="AY66" s="10"/>
      <c r="AZ66" s="10"/>
      <c r="BA66" s="10"/>
      <c r="BJ66" s="3">
        <f>LOG10(AV66)</f>
        <v>3.5393270635393752</v>
      </c>
      <c r="BP66" s="3">
        <f>AV66/M66</f>
        <v>1</v>
      </c>
      <c r="BQ66" s="3">
        <v>10030</v>
      </c>
      <c r="BR66" s="3">
        <v>26</v>
      </c>
      <c r="BS66" s="3">
        <v>64</v>
      </c>
      <c r="BT66" s="3">
        <v>13.8</v>
      </c>
      <c r="BU66" s="3">
        <v>41</v>
      </c>
      <c r="BV66" s="3">
        <f>BR66/BS66</f>
        <v>0.40625</v>
      </c>
    </row>
    <row r="67" spans="1:74" ht="20" customHeight="1" x14ac:dyDescent="0.15">
      <c r="A67" s="3">
        <v>66</v>
      </c>
      <c r="B67" s="1">
        <v>0</v>
      </c>
      <c r="C67" s="3">
        <v>10</v>
      </c>
      <c r="D67" s="3">
        <v>0.8</v>
      </c>
      <c r="E67" s="4">
        <v>15.625</v>
      </c>
      <c r="F67" s="3">
        <v>4</v>
      </c>
      <c r="G67" s="1" t="s">
        <v>208</v>
      </c>
      <c r="H67" s="3">
        <v>300</v>
      </c>
      <c r="I67" s="1" t="s">
        <v>379</v>
      </c>
      <c r="J67" s="1">
        <v>0</v>
      </c>
      <c r="K67" s="5"/>
      <c r="L67" s="1">
        <v>1</v>
      </c>
      <c r="M67" s="3">
        <v>24674</v>
      </c>
      <c r="N67" s="1">
        <v>0</v>
      </c>
      <c r="O67" s="3">
        <v>1</v>
      </c>
      <c r="P67" s="1">
        <v>2</v>
      </c>
      <c r="Q67" s="1">
        <v>0</v>
      </c>
      <c r="R67" s="5"/>
      <c r="S67" s="5"/>
      <c r="T67" s="6">
        <v>1</v>
      </c>
      <c r="U67" s="1" t="s">
        <v>380</v>
      </c>
      <c r="V67" s="6">
        <v>3</v>
      </c>
      <c r="W67" s="1"/>
      <c r="X67" s="5"/>
      <c r="Y67" s="1">
        <v>3</v>
      </c>
      <c r="Z67" s="3">
        <v>1</v>
      </c>
      <c r="AA67" s="3">
        <v>3</v>
      </c>
      <c r="AB67" s="3">
        <v>1</v>
      </c>
      <c r="AC67" s="1" t="s">
        <v>293</v>
      </c>
      <c r="AD67" s="1" t="s">
        <v>381</v>
      </c>
      <c r="AE67" s="1" t="s">
        <v>382</v>
      </c>
      <c r="AF67" s="1" t="s">
        <v>383</v>
      </c>
      <c r="AG67" s="3">
        <v>8</v>
      </c>
      <c r="AH67" s="1">
        <v>0</v>
      </c>
      <c r="AI67" s="5"/>
      <c r="AJ67" s="5"/>
      <c r="AK67" s="6">
        <v>1</v>
      </c>
      <c r="AL67" s="5"/>
      <c r="AM67" s="3">
        <v>499</v>
      </c>
      <c r="AN67" s="1">
        <v>1</v>
      </c>
      <c r="AO67" s="1" t="s">
        <v>384</v>
      </c>
      <c r="AP67" s="1" t="s">
        <v>215</v>
      </c>
      <c r="AQ67" s="5"/>
      <c r="AR67" s="1">
        <v>1</v>
      </c>
      <c r="AS67" s="1" t="s">
        <v>384</v>
      </c>
      <c r="AT67" s="3">
        <v>499</v>
      </c>
      <c r="AU67" s="3">
        <v>499</v>
      </c>
      <c r="AV67" s="7">
        <v>2682</v>
      </c>
      <c r="AW67" s="7">
        <v>721</v>
      </c>
      <c r="AX67" s="7">
        <v>3329</v>
      </c>
      <c r="AY67" s="7">
        <v>83.7</v>
      </c>
      <c r="AZ67" s="7">
        <v>231</v>
      </c>
      <c r="BA67" s="7">
        <v>1920</v>
      </c>
      <c r="BB67" s="3">
        <f>1-(AW67/AV67)</f>
        <v>0.73117076808351977</v>
      </c>
      <c r="BC67" s="3">
        <f>1-(AX67/AV67)</f>
        <v>-0.24123788217747943</v>
      </c>
      <c r="BD67" s="3">
        <f>1-(AY67/AV67)</f>
        <v>0.96879194630872478</v>
      </c>
      <c r="BE67" s="3">
        <f>AW67/AV67</f>
        <v>0.26882923191648023</v>
      </c>
      <c r="BF67" s="3">
        <f>AX67/AV67</f>
        <v>1.2412378821774794</v>
      </c>
      <c r="BG67" s="3">
        <f>AY67/AV67</f>
        <v>3.1208053691275169E-2</v>
      </c>
      <c r="BH67" s="3">
        <f>AZ67/AV67</f>
        <v>8.612975391498881E-2</v>
      </c>
      <c r="BI67" s="3">
        <f>BA67/AV67</f>
        <v>0.71588366890380317</v>
      </c>
      <c r="BJ67" s="3">
        <f>LOG10(AV67)</f>
        <v>3.42845877351558</v>
      </c>
      <c r="BK67" s="3">
        <f>LOG10(AW67)</f>
        <v>2.8579352647194289</v>
      </c>
      <c r="BL67" s="3">
        <f>LOG10(AX67)</f>
        <v>3.5223137951566672</v>
      </c>
      <c r="BM67" s="3">
        <f>LOG10(AY67)</f>
        <v>1.92272545799326</v>
      </c>
      <c r="BN67" s="3">
        <f>LOG10(AZ67)</f>
        <v>2.3636119798921444</v>
      </c>
      <c r="BO67" s="3">
        <f>LOG10(BA67)</f>
        <v>3.2833012287035497</v>
      </c>
      <c r="BP67" s="3">
        <f>AV67/M67</f>
        <v>0.10869741428224042</v>
      </c>
      <c r="BQ67" s="3">
        <v>15100</v>
      </c>
      <c r="BR67" s="3">
        <v>17</v>
      </c>
      <c r="BS67" s="3">
        <v>69</v>
      </c>
      <c r="BT67" s="3">
        <v>11.2</v>
      </c>
      <c r="BU67" s="3">
        <v>36</v>
      </c>
      <c r="BV67" s="3">
        <f>BR67/BS67</f>
        <v>0.24637681159420291</v>
      </c>
    </row>
    <row r="68" spans="1:74" ht="20" customHeight="1" x14ac:dyDescent="0.15">
      <c r="A68" s="3">
        <v>67</v>
      </c>
      <c r="B68" s="1">
        <v>0</v>
      </c>
      <c r="C68" s="3">
        <v>4.2</v>
      </c>
      <c r="D68" s="3">
        <v>0.54</v>
      </c>
      <c r="E68" s="4">
        <v>14.403292179999999</v>
      </c>
      <c r="F68" s="3">
        <v>0</v>
      </c>
      <c r="G68" s="5"/>
      <c r="H68" s="3">
        <v>38</v>
      </c>
      <c r="I68" s="1" t="s">
        <v>385</v>
      </c>
      <c r="J68" s="1">
        <v>0</v>
      </c>
      <c r="K68" s="5"/>
      <c r="L68" s="1">
        <v>0</v>
      </c>
      <c r="M68" s="3">
        <v>3640</v>
      </c>
      <c r="N68" s="1">
        <v>0</v>
      </c>
      <c r="O68" s="3">
        <v>2</v>
      </c>
      <c r="P68" s="1">
        <v>0</v>
      </c>
      <c r="Q68" s="1"/>
      <c r="R68" s="5"/>
      <c r="S68" s="5"/>
      <c r="T68" s="6">
        <v>0</v>
      </c>
      <c r="U68" s="5"/>
      <c r="V68" s="6">
        <v>0</v>
      </c>
      <c r="W68" s="1"/>
      <c r="X68" s="5"/>
      <c r="Y68" s="1"/>
      <c r="Z68" s="3">
        <v>0</v>
      </c>
      <c r="AA68" s="3">
        <v>0</v>
      </c>
      <c r="AB68" s="3">
        <v>4</v>
      </c>
      <c r="AC68" s="5"/>
      <c r="AD68" s="1" t="s">
        <v>385</v>
      </c>
      <c r="AE68" s="1" t="s">
        <v>385</v>
      </c>
      <c r="AF68" s="1" t="s">
        <v>386</v>
      </c>
      <c r="AG68" s="3">
        <v>2</v>
      </c>
      <c r="AH68" s="1">
        <v>0</v>
      </c>
      <c r="AI68" s="5"/>
      <c r="AJ68" s="5"/>
      <c r="AK68" s="6">
        <v>0</v>
      </c>
      <c r="AL68" s="5"/>
      <c r="AM68" s="3">
        <v>3458</v>
      </c>
      <c r="AN68" s="1">
        <v>0</v>
      </c>
      <c r="AO68" s="5"/>
      <c r="AP68" s="5"/>
      <c r="AQ68" s="5"/>
      <c r="AR68" s="1">
        <v>1</v>
      </c>
      <c r="AS68" s="1" t="s">
        <v>387</v>
      </c>
      <c r="AT68" s="3">
        <v>3458</v>
      </c>
      <c r="AU68" s="5"/>
      <c r="AV68" s="7">
        <v>3640</v>
      </c>
      <c r="AW68" s="10"/>
      <c r="AX68" s="10"/>
      <c r="AY68" s="10"/>
      <c r="AZ68" s="10"/>
      <c r="BA68" s="10"/>
      <c r="BJ68" s="3">
        <f>LOG10(AV68)</f>
        <v>3.5611013836490559</v>
      </c>
      <c r="BP68" s="3">
        <f>AV68/M68</f>
        <v>1</v>
      </c>
      <c r="BQ68" s="3">
        <v>12720</v>
      </c>
      <c r="BR68" s="3">
        <v>31</v>
      </c>
      <c r="BS68" s="3">
        <v>57</v>
      </c>
      <c r="BT68" s="3">
        <v>12.72</v>
      </c>
      <c r="BU68" s="3">
        <v>45</v>
      </c>
      <c r="BV68" s="3">
        <f>BR68/BS68</f>
        <v>0.54385964912280704</v>
      </c>
    </row>
    <row r="69" spans="1:74" ht="20" customHeight="1" x14ac:dyDescent="0.15">
      <c r="A69" s="3">
        <v>68</v>
      </c>
      <c r="B69" s="1">
        <v>0</v>
      </c>
      <c r="C69" s="3">
        <v>29</v>
      </c>
      <c r="D69" s="3">
        <v>1.3</v>
      </c>
      <c r="E69" s="4">
        <v>17.159763309999999</v>
      </c>
      <c r="F69" s="3">
        <v>3</v>
      </c>
      <c r="G69" s="5"/>
      <c r="H69" s="3">
        <v>3285</v>
      </c>
      <c r="I69" s="1" t="s">
        <v>388</v>
      </c>
      <c r="J69" s="1">
        <v>0</v>
      </c>
      <c r="K69" s="5"/>
      <c r="L69" s="1">
        <v>0</v>
      </c>
      <c r="M69" s="3">
        <v>0.84</v>
      </c>
      <c r="N69" s="1">
        <v>0</v>
      </c>
      <c r="O69" s="3">
        <v>1</v>
      </c>
      <c r="P69" s="1">
        <v>1</v>
      </c>
      <c r="Q69" s="1"/>
      <c r="R69" s="5"/>
      <c r="S69" s="5"/>
      <c r="T69" s="6">
        <v>0</v>
      </c>
      <c r="U69" s="5"/>
      <c r="V69" s="6">
        <v>2</v>
      </c>
      <c r="W69" s="1"/>
      <c r="X69" s="3">
        <v>1</v>
      </c>
      <c r="Y69" s="1"/>
      <c r="Z69" s="3">
        <v>1</v>
      </c>
      <c r="AA69" s="3">
        <v>2</v>
      </c>
      <c r="AB69" s="3">
        <v>3</v>
      </c>
      <c r="AC69" s="5"/>
      <c r="AD69" s="1" t="s">
        <v>388</v>
      </c>
      <c r="AE69" s="1" t="s">
        <v>389</v>
      </c>
      <c r="AF69" s="1" t="s">
        <v>390</v>
      </c>
      <c r="AG69" s="3">
        <v>4</v>
      </c>
      <c r="AH69" s="1">
        <v>0</v>
      </c>
      <c r="AI69" s="5"/>
      <c r="AJ69" s="5"/>
      <c r="AK69" s="6">
        <v>0</v>
      </c>
      <c r="AL69" s="5"/>
      <c r="AM69" s="3">
        <v>4136</v>
      </c>
      <c r="AN69" s="1">
        <v>0</v>
      </c>
      <c r="AO69" s="5"/>
      <c r="AP69" s="5"/>
      <c r="AQ69" s="5"/>
      <c r="AR69" s="1">
        <v>1</v>
      </c>
      <c r="AS69" s="1" t="s">
        <v>391</v>
      </c>
      <c r="AT69" s="3">
        <v>4136</v>
      </c>
      <c r="AU69" s="5"/>
      <c r="AV69" s="7">
        <v>0.84</v>
      </c>
      <c r="AW69" s="10"/>
      <c r="AX69" s="10"/>
      <c r="AY69" s="10"/>
      <c r="AZ69" s="10"/>
      <c r="BA69" s="7">
        <v>0.6</v>
      </c>
      <c r="BI69" s="3">
        <f>BA69/AV69</f>
        <v>0.7142857142857143</v>
      </c>
      <c r="BJ69" s="3">
        <f>LOG10(AV69)</f>
        <v>-7.5720713938118356E-2</v>
      </c>
      <c r="BO69" s="3">
        <f>LOG10(BA69)</f>
        <v>-0.22184874961635639</v>
      </c>
      <c r="BP69" s="3">
        <f>AV69/M69</f>
        <v>1</v>
      </c>
      <c r="BQ69" s="3">
        <v>6210</v>
      </c>
      <c r="BR69" s="3">
        <v>57</v>
      </c>
      <c r="BS69" s="3">
        <v>34</v>
      </c>
      <c r="BT69" s="3">
        <v>12.1</v>
      </c>
      <c r="BU69" s="3">
        <v>38</v>
      </c>
      <c r="BV69" s="3">
        <f>BR69/BS69</f>
        <v>1.6764705882352942</v>
      </c>
    </row>
    <row r="70" spans="1:74" ht="20" customHeight="1" x14ac:dyDescent="0.15">
      <c r="A70" s="3">
        <v>69</v>
      </c>
      <c r="B70" s="1">
        <v>0</v>
      </c>
      <c r="C70" s="3">
        <v>27</v>
      </c>
      <c r="D70" s="3">
        <v>1.43</v>
      </c>
      <c r="E70" s="4">
        <v>13.203579639999999</v>
      </c>
      <c r="F70" s="3">
        <v>3</v>
      </c>
      <c r="G70" s="5"/>
      <c r="H70" s="3">
        <v>4380</v>
      </c>
      <c r="I70" s="1" t="s">
        <v>392</v>
      </c>
      <c r="J70" s="1">
        <v>0</v>
      </c>
      <c r="K70" s="5"/>
      <c r="L70" s="1">
        <v>1</v>
      </c>
      <c r="M70" s="3">
        <v>37136</v>
      </c>
      <c r="N70" s="1">
        <v>0</v>
      </c>
      <c r="O70" s="3">
        <v>1</v>
      </c>
      <c r="P70" s="1">
        <v>2</v>
      </c>
      <c r="Q70" s="1">
        <v>0</v>
      </c>
      <c r="R70" s="5"/>
      <c r="S70" s="5"/>
      <c r="T70" s="6">
        <v>0</v>
      </c>
      <c r="U70" s="5"/>
      <c r="V70" s="6">
        <v>3</v>
      </c>
      <c r="W70" s="1"/>
      <c r="X70" s="5"/>
      <c r="Y70" s="1">
        <v>1</v>
      </c>
      <c r="Z70" s="3">
        <v>1</v>
      </c>
      <c r="AA70" s="3">
        <v>2</v>
      </c>
      <c r="AB70" s="3">
        <v>3</v>
      </c>
      <c r="AC70" s="5"/>
      <c r="AD70" s="1" t="s">
        <v>392</v>
      </c>
      <c r="AE70" s="1" t="s">
        <v>392</v>
      </c>
      <c r="AF70" s="1" t="s">
        <v>393</v>
      </c>
      <c r="AG70" s="3">
        <v>4</v>
      </c>
      <c r="AH70" s="1">
        <v>0</v>
      </c>
      <c r="AI70" s="5"/>
      <c r="AJ70" s="5"/>
      <c r="AK70" s="6">
        <v>0</v>
      </c>
      <c r="AL70" s="5"/>
      <c r="AM70" s="3">
        <v>3440</v>
      </c>
      <c r="AN70" s="1">
        <v>0</v>
      </c>
      <c r="AO70" s="5"/>
      <c r="AP70" s="5"/>
      <c r="AQ70" s="5"/>
      <c r="AR70" s="1">
        <v>1</v>
      </c>
      <c r="AS70" s="1" t="s">
        <v>394</v>
      </c>
      <c r="AT70" s="3">
        <v>3440</v>
      </c>
      <c r="AU70" s="5"/>
      <c r="AV70" s="7">
        <v>37136</v>
      </c>
      <c r="AW70" s="7">
        <v>4493</v>
      </c>
      <c r="AX70" s="7">
        <v>108</v>
      </c>
      <c r="AY70" s="7">
        <v>1.72</v>
      </c>
      <c r="AZ70" s="7">
        <v>0.96299999999999997</v>
      </c>
      <c r="BA70" s="7">
        <v>1.19</v>
      </c>
      <c r="BB70" s="3">
        <f>1-(AW70/AV70)</f>
        <v>0.87901227919000435</v>
      </c>
      <c r="BC70" s="3">
        <f>1-(AX70/AV70)</f>
        <v>0.99709177078845324</v>
      </c>
      <c r="BD70" s="3">
        <f>1-(AY70/AV70)</f>
        <v>0.99995368375700133</v>
      </c>
      <c r="BE70" s="3">
        <f>AW70/AV70</f>
        <v>0.12098772080999569</v>
      </c>
      <c r="BF70" s="3">
        <f>AX70/AV70</f>
        <v>2.9082292115467472E-3</v>
      </c>
      <c r="BG70" s="3">
        <f>AY70/AV70</f>
        <v>4.6316242998707455E-5</v>
      </c>
      <c r="BH70" s="3">
        <f>AZ70/AV70</f>
        <v>2.5931710469625161E-5</v>
      </c>
      <c r="BI70" s="3">
        <f>BA70/AV70</f>
        <v>3.2044377423524339E-5</v>
      </c>
      <c r="BJ70" s="3">
        <f>LOG10(AV70)</f>
        <v>4.5697951231118425</v>
      </c>
      <c r="BK70" s="3">
        <f>LOG10(AW70)</f>
        <v>3.6525364185930256</v>
      </c>
      <c r="BL70" s="3">
        <f>LOG10(AX70)</f>
        <v>2.0334237554869499</v>
      </c>
      <c r="BM70" s="3">
        <f>LOG10(AY70)</f>
        <v>0.2355284469075489</v>
      </c>
      <c r="BN70" s="3">
        <f>LOG10(AZ70)</f>
        <v>-1.6373712875465501E-2</v>
      </c>
      <c r="BO70" s="3">
        <f>LOG10(BA70)</f>
        <v>7.554696139253074E-2</v>
      </c>
      <c r="BP70" s="3">
        <f>AV70/M70</f>
        <v>1</v>
      </c>
      <c r="BQ70" s="3">
        <v>9080</v>
      </c>
      <c r="BR70" s="3">
        <v>74</v>
      </c>
      <c r="BS70" s="3">
        <v>16</v>
      </c>
      <c r="BT70" s="3">
        <v>11.6</v>
      </c>
      <c r="BU70" s="3">
        <v>33.799999999999997</v>
      </c>
      <c r="BV70" s="3">
        <f>BR70/BS70</f>
        <v>4.625</v>
      </c>
    </row>
    <row r="71" spans="1:74" ht="20" customHeight="1" x14ac:dyDescent="0.15">
      <c r="A71" s="3">
        <v>70</v>
      </c>
      <c r="B71" s="1">
        <v>0</v>
      </c>
      <c r="C71" s="3">
        <v>34</v>
      </c>
      <c r="D71" s="3">
        <v>1.34</v>
      </c>
      <c r="E71" s="4">
        <v>18.935174870000001</v>
      </c>
      <c r="F71" s="3">
        <v>3</v>
      </c>
      <c r="G71" s="5"/>
      <c r="H71" s="3">
        <v>3285</v>
      </c>
      <c r="I71" s="1" t="s">
        <v>395</v>
      </c>
      <c r="J71" s="1">
        <v>0</v>
      </c>
      <c r="K71" s="5"/>
      <c r="L71" s="1">
        <v>1</v>
      </c>
      <c r="M71" s="3">
        <v>80000</v>
      </c>
      <c r="N71" s="1">
        <v>0</v>
      </c>
      <c r="O71" s="3">
        <v>0.2</v>
      </c>
      <c r="P71" s="1">
        <v>2</v>
      </c>
      <c r="Q71" s="1">
        <v>0</v>
      </c>
      <c r="R71" s="5"/>
      <c r="S71" s="5"/>
      <c r="T71" s="6">
        <v>0</v>
      </c>
      <c r="U71" s="5"/>
      <c r="V71" s="6">
        <v>3</v>
      </c>
      <c r="W71" s="1"/>
      <c r="X71" s="5"/>
      <c r="Y71" s="1">
        <v>1</v>
      </c>
      <c r="Z71" s="3">
        <v>1</v>
      </c>
      <c r="AA71" s="3">
        <v>2</v>
      </c>
      <c r="AB71" s="3">
        <v>3</v>
      </c>
      <c r="AC71" s="5"/>
      <c r="AD71" s="1" t="s">
        <v>395</v>
      </c>
      <c r="AE71" s="1" t="s">
        <v>396</v>
      </c>
      <c r="AF71" s="1" t="s">
        <v>397</v>
      </c>
      <c r="AG71" s="3">
        <v>8</v>
      </c>
      <c r="AH71" s="1">
        <v>0</v>
      </c>
      <c r="AI71" s="5"/>
      <c r="AJ71" s="5"/>
      <c r="AK71" s="6">
        <v>0</v>
      </c>
      <c r="AL71" s="5"/>
      <c r="AM71" s="3">
        <v>316</v>
      </c>
      <c r="AN71" s="1">
        <v>0</v>
      </c>
      <c r="AO71" s="5"/>
      <c r="AP71" s="5"/>
      <c r="AQ71" s="5"/>
      <c r="AR71" s="1">
        <v>0</v>
      </c>
      <c r="AS71" s="1" t="s">
        <v>398</v>
      </c>
      <c r="AT71" s="3">
        <v>316</v>
      </c>
      <c r="AU71" s="5"/>
      <c r="AV71" s="7">
        <v>80000</v>
      </c>
      <c r="AW71" s="7">
        <v>18954</v>
      </c>
      <c r="AX71" s="7">
        <v>305</v>
      </c>
      <c r="AY71" s="7">
        <v>5.76</v>
      </c>
      <c r="AZ71" s="7">
        <v>2.1800000000000002</v>
      </c>
      <c r="BA71" s="7">
        <v>2</v>
      </c>
      <c r="BB71" s="3">
        <f>1-(AW71/AV71)</f>
        <v>0.76307499999999995</v>
      </c>
      <c r="BC71" s="3">
        <f>1-(AX71/AV71)</f>
        <v>0.9961875</v>
      </c>
      <c r="BD71" s="3">
        <f>1-(AY71/AV71)</f>
        <v>0.99992800000000004</v>
      </c>
      <c r="BE71" s="3">
        <f>AW71/AV71</f>
        <v>0.236925</v>
      </c>
      <c r="BF71" s="3">
        <f>AX71/AV71</f>
        <v>3.8124999999999999E-3</v>
      </c>
      <c r="BG71" s="3">
        <f>AY71/AV71</f>
        <v>7.2000000000000002E-5</v>
      </c>
      <c r="BH71" s="3">
        <f>AZ71/AV71</f>
        <v>2.7250000000000002E-5</v>
      </c>
      <c r="BI71" s="3">
        <f>BA71/AV71</f>
        <v>2.5000000000000001E-5</v>
      </c>
      <c r="BJ71" s="3">
        <f>LOG10(AV71)</f>
        <v>4.9030899869919438</v>
      </c>
      <c r="BK71" s="3">
        <f>LOG10(AW71)</f>
        <v>4.2777008762887929</v>
      </c>
      <c r="BL71" s="3">
        <f>LOG10(AX71)</f>
        <v>2.4842998393467859</v>
      </c>
      <c r="BM71" s="3">
        <f>LOG10(AY71)</f>
        <v>0.76042248342321206</v>
      </c>
      <c r="BN71" s="3">
        <f>LOG10(AZ71)</f>
        <v>0.33845649360460484</v>
      </c>
      <c r="BO71" s="3">
        <f>LOG10(BA71)</f>
        <v>0.3010299956639812</v>
      </c>
      <c r="BP71" s="3">
        <f>AV71/M71</f>
        <v>1</v>
      </c>
      <c r="BQ71" s="3">
        <v>11920</v>
      </c>
      <c r="BR71" s="3">
        <v>68</v>
      </c>
      <c r="BS71" s="3">
        <v>21</v>
      </c>
      <c r="BT71" s="3">
        <v>11.7</v>
      </c>
      <c r="BU71" s="3">
        <v>36</v>
      </c>
      <c r="BV71" s="3">
        <f>BR71/BS71</f>
        <v>3.2380952380952381</v>
      </c>
    </row>
    <row r="72" spans="1:74" ht="20" customHeight="1" x14ac:dyDescent="0.15">
      <c r="A72" s="3">
        <v>71</v>
      </c>
      <c r="B72" s="1">
        <v>0</v>
      </c>
      <c r="C72" s="3">
        <v>23</v>
      </c>
      <c r="D72" s="3">
        <v>1.33</v>
      </c>
      <c r="E72" s="4">
        <v>13.002430889999999</v>
      </c>
      <c r="F72" s="3">
        <v>3</v>
      </c>
      <c r="G72" s="5"/>
      <c r="H72" s="3">
        <v>4380</v>
      </c>
      <c r="I72" s="1" t="s">
        <v>399</v>
      </c>
      <c r="J72" s="1">
        <v>0</v>
      </c>
      <c r="K72" s="5"/>
      <c r="L72" s="1">
        <v>0</v>
      </c>
      <c r="M72" s="3">
        <v>4898</v>
      </c>
      <c r="N72" s="1">
        <v>0</v>
      </c>
      <c r="O72" s="3">
        <v>1</v>
      </c>
      <c r="P72" s="1">
        <v>2</v>
      </c>
      <c r="Q72" s="1">
        <v>0</v>
      </c>
      <c r="R72" s="5"/>
      <c r="S72" s="5"/>
      <c r="T72" s="6">
        <v>0</v>
      </c>
      <c r="U72" s="5"/>
      <c r="V72" s="6">
        <v>3</v>
      </c>
      <c r="W72" s="1"/>
      <c r="X72" s="5"/>
      <c r="Y72" s="1">
        <v>3</v>
      </c>
      <c r="Z72" s="3">
        <v>1</v>
      </c>
      <c r="AA72" s="3">
        <v>2</v>
      </c>
      <c r="AB72" s="3">
        <v>3</v>
      </c>
      <c r="AC72" s="5"/>
      <c r="AD72" s="1" t="s">
        <v>399</v>
      </c>
      <c r="AE72" s="1" t="s">
        <v>400</v>
      </c>
      <c r="AF72" s="1" t="s">
        <v>401</v>
      </c>
      <c r="AG72" s="3">
        <v>6</v>
      </c>
      <c r="AH72" s="1">
        <v>0</v>
      </c>
      <c r="AI72" s="5"/>
      <c r="AJ72" s="5"/>
      <c r="AK72" s="6">
        <v>0</v>
      </c>
      <c r="AL72" s="5"/>
      <c r="AM72" s="3">
        <v>2816</v>
      </c>
      <c r="AN72" s="1">
        <v>0</v>
      </c>
      <c r="AO72" s="5"/>
      <c r="AP72" s="5"/>
      <c r="AQ72" s="5"/>
      <c r="AR72" s="1">
        <v>1</v>
      </c>
      <c r="AS72" s="1" t="s">
        <v>402</v>
      </c>
      <c r="AT72" s="3">
        <v>2816</v>
      </c>
      <c r="AU72" s="5"/>
      <c r="AV72" s="7">
        <v>4898</v>
      </c>
      <c r="AW72" s="7">
        <v>9264</v>
      </c>
      <c r="AX72" s="7">
        <v>32</v>
      </c>
      <c r="AY72" s="7">
        <v>1.78</v>
      </c>
      <c r="AZ72" s="7">
        <v>3.34</v>
      </c>
      <c r="BA72" s="7">
        <v>0.95</v>
      </c>
      <c r="BB72" s="3">
        <f>1-(AW72/AV72)</f>
        <v>-0.89138423846467951</v>
      </c>
      <c r="BC72" s="3">
        <f>1-(AX72/AV72)</f>
        <v>0.99346672111065737</v>
      </c>
      <c r="BD72" s="3">
        <f>1-(AY72/AV72)</f>
        <v>0.99963658636178032</v>
      </c>
      <c r="BE72" s="3">
        <f>AW72/AV72</f>
        <v>1.8913842384646795</v>
      </c>
      <c r="BF72" s="3">
        <f>AX72/AV72</f>
        <v>6.5332788893425892E-3</v>
      </c>
      <c r="BG72" s="3">
        <f>AY72/AV72</f>
        <v>3.6341363821968152E-4</v>
      </c>
      <c r="BH72" s="3">
        <f>AZ72/AV72</f>
        <v>6.8191098407513267E-4</v>
      </c>
      <c r="BI72" s="3">
        <f>BA72/AV72</f>
        <v>1.939567170273581E-4</v>
      </c>
      <c r="BJ72" s="3">
        <f>LOG10(AV72)</f>
        <v>3.6900187807886953</v>
      </c>
      <c r="BK72" s="3">
        <f>LOG10(AW72)</f>
        <v>3.966798546383361</v>
      </c>
      <c r="BL72" s="3">
        <f>LOG10(AX72)</f>
        <v>1.505149978319906</v>
      </c>
      <c r="BM72" s="3">
        <f>LOG10(AY72)</f>
        <v>0.250420002308894</v>
      </c>
      <c r="BN72" s="3">
        <f>LOG10(AZ72)</f>
        <v>0.52374646681156445</v>
      </c>
      <c r="BO72" s="3">
        <f>LOG10(BA72)</f>
        <v>-2.2276394711152253E-2</v>
      </c>
      <c r="BP72" s="3">
        <f>AV72/M72</f>
        <v>1</v>
      </c>
      <c r="BQ72" s="3">
        <v>12770</v>
      </c>
      <c r="BR72" s="3">
        <v>80</v>
      </c>
      <c r="BS72" s="3">
        <v>17</v>
      </c>
      <c r="BT72" s="3">
        <v>10.8</v>
      </c>
      <c r="BU72" s="3">
        <v>33</v>
      </c>
      <c r="BV72" s="3">
        <f>BR72/BS72</f>
        <v>4.7058823529411766</v>
      </c>
    </row>
    <row r="73" spans="1:74" ht="20" customHeight="1" x14ac:dyDescent="0.15">
      <c r="A73" s="3">
        <v>72</v>
      </c>
      <c r="B73" s="1">
        <v>1</v>
      </c>
      <c r="C73" s="3">
        <v>7.3</v>
      </c>
      <c r="D73" s="3">
        <v>0.66</v>
      </c>
      <c r="E73" s="4">
        <v>16.758494030000001</v>
      </c>
      <c r="F73" s="3">
        <v>4</v>
      </c>
      <c r="G73" s="1" t="s">
        <v>290</v>
      </c>
      <c r="H73" s="3">
        <v>210</v>
      </c>
      <c r="I73" s="1" t="s">
        <v>403</v>
      </c>
      <c r="J73" s="1">
        <v>0</v>
      </c>
      <c r="K73" s="5"/>
      <c r="L73" s="1">
        <v>0</v>
      </c>
      <c r="M73" s="3">
        <v>9.1</v>
      </c>
      <c r="N73" s="1">
        <v>0</v>
      </c>
      <c r="O73" s="3">
        <v>1</v>
      </c>
      <c r="P73" s="1">
        <v>0</v>
      </c>
      <c r="Q73" s="1"/>
      <c r="R73" s="5"/>
      <c r="S73" s="5"/>
      <c r="T73" s="6">
        <v>0</v>
      </c>
      <c r="U73" s="5"/>
      <c r="V73" s="6">
        <v>0</v>
      </c>
      <c r="W73" s="1"/>
      <c r="X73" s="5"/>
      <c r="Y73" s="1"/>
      <c r="Z73" s="3">
        <v>0</v>
      </c>
      <c r="AA73" s="3">
        <v>0</v>
      </c>
      <c r="AB73" s="3">
        <v>5</v>
      </c>
      <c r="AC73" s="1" t="s">
        <v>319</v>
      </c>
      <c r="AD73" s="1" t="s">
        <v>403</v>
      </c>
      <c r="AE73" s="1" t="s">
        <v>404</v>
      </c>
      <c r="AF73" s="1" t="s">
        <v>405</v>
      </c>
      <c r="AG73" s="3">
        <v>50</v>
      </c>
      <c r="AH73" s="1">
        <v>0</v>
      </c>
      <c r="AI73" s="5"/>
      <c r="AJ73" s="5"/>
      <c r="AK73" s="6">
        <v>0</v>
      </c>
      <c r="AL73" s="5"/>
      <c r="AM73" s="3">
        <v>65</v>
      </c>
      <c r="AN73" s="1">
        <v>0</v>
      </c>
      <c r="AO73" s="5"/>
      <c r="AP73" s="5"/>
      <c r="AQ73" s="5"/>
      <c r="AR73" s="1">
        <v>0</v>
      </c>
      <c r="AS73" s="1" t="s">
        <v>406</v>
      </c>
      <c r="AT73" s="3">
        <v>65</v>
      </c>
      <c r="AU73" s="5"/>
      <c r="AV73" s="7">
        <v>9.1</v>
      </c>
      <c r="AW73" s="10"/>
      <c r="AX73" s="10"/>
      <c r="AY73" s="10"/>
      <c r="AZ73" s="10"/>
      <c r="BA73" s="10"/>
      <c r="BJ73" s="3">
        <f>LOG10(AV73)</f>
        <v>0.95904139232109353</v>
      </c>
      <c r="BP73" s="3">
        <f>AV73/M73</f>
        <v>1</v>
      </c>
      <c r="BQ73" s="3">
        <v>8700</v>
      </c>
      <c r="BR73" s="3">
        <v>20</v>
      </c>
      <c r="BS73" s="3">
        <v>69</v>
      </c>
      <c r="BT73" s="3">
        <v>11.4</v>
      </c>
      <c r="BU73" s="3">
        <v>34</v>
      </c>
      <c r="BV73" s="3">
        <f>BR73/BS73</f>
        <v>0.28985507246376813</v>
      </c>
    </row>
    <row r="74" spans="1:74" ht="20" customHeight="1" x14ac:dyDescent="0.15">
      <c r="A74" s="3">
        <v>73</v>
      </c>
      <c r="B74" s="1">
        <v>0</v>
      </c>
      <c r="C74" s="3">
        <v>3</v>
      </c>
      <c r="D74" s="3">
        <v>0.5</v>
      </c>
      <c r="E74" s="4">
        <v>12</v>
      </c>
      <c r="F74" s="3">
        <v>0</v>
      </c>
      <c r="G74" s="5"/>
      <c r="H74" s="3">
        <v>1</v>
      </c>
      <c r="I74" s="1" t="s">
        <v>407</v>
      </c>
      <c r="J74" s="1">
        <v>0</v>
      </c>
      <c r="K74" s="5"/>
      <c r="L74" s="1">
        <v>0</v>
      </c>
      <c r="M74" s="3">
        <v>169231</v>
      </c>
      <c r="N74" s="1">
        <v>1</v>
      </c>
      <c r="O74" s="3">
        <v>12.8</v>
      </c>
      <c r="P74" s="1">
        <v>0</v>
      </c>
      <c r="Q74" s="1"/>
      <c r="R74" s="5"/>
      <c r="S74" s="5"/>
      <c r="T74" s="6">
        <v>0</v>
      </c>
      <c r="U74" s="5"/>
      <c r="V74" s="6">
        <v>0</v>
      </c>
      <c r="W74" s="1"/>
      <c r="X74" s="5"/>
      <c r="Y74" s="1"/>
      <c r="Z74" s="3">
        <v>0</v>
      </c>
      <c r="AA74" s="3">
        <v>0</v>
      </c>
      <c r="AB74" s="3">
        <v>4</v>
      </c>
      <c r="AC74" s="5"/>
      <c r="AD74" s="1" t="s">
        <v>407</v>
      </c>
      <c r="AE74" s="1" t="s">
        <v>408</v>
      </c>
      <c r="AF74" s="1" t="s">
        <v>409</v>
      </c>
      <c r="AG74" s="3">
        <v>15</v>
      </c>
      <c r="AH74" s="1">
        <v>0</v>
      </c>
      <c r="AI74" s="5"/>
      <c r="AJ74" s="5"/>
      <c r="AK74" s="6">
        <v>0</v>
      </c>
      <c r="AL74" s="5"/>
      <c r="AM74" s="3">
        <v>2729</v>
      </c>
      <c r="AN74" s="1">
        <v>0</v>
      </c>
      <c r="AO74" s="5"/>
      <c r="AP74" s="5"/>
      <c r="AQ74" s="5"/>
      <c r="AR74" s="1">
        <v>1</v>
      </c>
      <c r="AS74" s="1" t="s">
        <v>410</v>
      </c>
      <c r="AT74" s="3">
        <v>2729</v>
      </c>
      <c r="AU74" s="5"/>
      <c r="AV74" s="8">
        <v>169231</v>
      </c>
      <c r="AW74" s="7">
        <v>18234</v>
      </c>
      <c r="AX74" s="7">
        <v>397</v>
      </c>
      <c r="AY74" s="7">
        <v>123.4</v>
      </c>
      <c r="AZ74" s="7">
        <v>42.1</v>
      </c>
      <c r="BA74" s="7">
        <v>25.2</v>
      </c>
      <c r="BB74" s="3">
        <f>1-(AW74/AV74)</f>
        <v>0.89225378329029548</v>
      </c>
      <c r="BC74" s="3">
        <f>1-(AX74/AV74)</f>
        <v>0.9976540941080535</v>
      </c>
      <c r="BD74" s="3">
        <f>1-(AY74/AV74)</f>
        <v>0.99927081917615568</v>
      </c>
      <c r="BE74" s="3">
        <f>AW74/AV74</f>
        <v>0.10774621670970448</v>
      </c>
      <c r="BF74" s="3">
        <f>AX74/AV74</f>
        <v>2.3459058919465111E-3</v>
      </c>
      <c r="BG74" s="3">
        <f>AY74/AV74</f>
        <v>7.2918082384433114E-4</v>
      </c>
      <c r="BH74" s="3">
        <f>AZ74/AV74</f>
        <v>2.4877238803765271E-4</v>
      </c>
      <c r="BI74" s="3">
        <f>BA74/AV74</f>
        <v>1.4890888785151657E-4</v>
      </c>
      <c r="BJ74" s="3">
        <f>LOG10(AV74)</f>
        <v>5.2284799207347135</v>
      </c>
      <c r="BK74" s="3">
        <f>LOG10(AW74)</f>
        <v>4.2608819504635864</v>
      </c>
      <c r="BL74" s="3">
        <f>LOG10(AX74)</f>
        <v>2.5987905067631152</v>
      </c>
      <c r="BM74" s="3">
        <f>LOG10(AY74)</f>
        <v>2.0913151596972228</v>
      </c>
      <c r="BN74" s="3">
        <f>LOG10(AZ74)</f>
        <v>1.6242820958356683</v>
      </c>
      <c r="BO74" s="3">
        <f>LOG10(BA74)</f>
        <v>1.4014005407815442</v>
      </c>
      <c r="BP74" s="3">
        <f>AV74/M74</f>
        <v>1</v>
      </c>
      <c r="BQ74" s="3">
        <v>31530</v>
      </c>
      <c r="BR74" s="3">
        <v>58</v>
      </c>
      <c r="BS74" s="3">
        <v>24</v>
      </c>
      <c r="BT74" s="3">
        <v>17.600000000000001</v>
      </c>
      <c r="BU74" s="3">
        <v>52.6</v>
      </c>
      <c r="BV74" s="3">
        <f>BR74/BS74</f>
        <v>2.4166666666666665</v>
      </c>
    </row>
    <row r="75" spans="1:74" ht="20" customHeight="1" x14ac:dyDescent="0.15">
      <c r="A75" s="3">
        <v>74</v>
      </c>
      <c r="B75" s="1">
        <v>0</v>
      </c>
      <c r="C75" s="3">
        <v>18</v>
      </c>
      <c r="D75" s="3">
        <v>1.0900000000000001</v>
      </c>
      <c r="E75" s="4">
        <v>15.150239880000001</v>
      </c>
      <c r="F75" s="3">
        <v>3</v>
      </c>
      <c r="G75" s="5"/>
      <c r="H75" s="3">
        <v>2095</v>
      </c>
      <c r="I75" s="1" t="s">
        <v>411</v>
      </c>
      <c r="J75" s="1">
        <v>0</v>
      </c>
      <c r="K75" s="5"/>
      <c r="L75" s="1">
        <v>1</v>
      </c>
      <c r="M75" s="3">
        <v>60500</v>
      </c>
      <c r="N75" s="1">
        <v>0</v>
      </c>
      <c r="O75" s="3">
        <v>1</v>
      </c>
      <c r="P75" s="1">
        <v>2</v>
      </c>
      <c r="Q75" s="1">
        <v>0</v>
      </c>
      <c r="R75" s="5"/>
      <c r="S75" s="5"/>
      <c r="T75" s="6">
        <v>1</v>
      </c>
      <c r="U75" s="1" t="s">
        <v>411</v>
      </c>
      <c r="V75" s="6">
        <v>3</v>
      </c>
      <c r="W75" s="1"/>
      <c r="X75" s="5"/>
      <c r="Y75" s="1">
        <v>3</v>
      </c>
      <c r="Z75" s="3">
        <v>1</v>
      </c>
      <c r="AA75" s="3">
        <v>2</v>
      </c>
      <c r="AB75" s="3">
        <v>3</v>
      </c>
      <c r="AC75" s="5"/>
      <c r="AD75" s="1" t="s">
        <v>412</v>
      </c>
      <c r="AE75" s="1" t="s">
        <v>413</v>
      </c>
      <c r="AF75" s="1" t="s">
        <v>414</v>
      </c>
      <c r="AG75" s="3">
        <v>7</v>
      </c>
      <c r="AH75" s="1">
        <v>0</v>
      </c>
      <c r="AI75" s="5"/>
      <c r="AJ75" s="5"/>
      <c r="AK75" s="6">
        <v>0</v>
      </c>
      <c r="AL75" s="5"/>
      <c r="AM75" s="3">
        <v>2778</v>
      </c>
      <c r="AN75" s="1">
        <v>0</v>
      </c>
      <c r="AO75" s="5"/>
      <c r="AP75" s="5"/>
      <c r="AQ75" s="5"/>
      <c r="AR75" s="1">
        <v>1</v>
      </c>
      <c r="AS75" s="1" t="s">
        <v>415</v>
      </c>
      <c r="AT75" s="3">
        <v>2778</v>
      </c>
      <c r="AU75" s="5"/>
      <c r="AV75" s="7">
        <v>53.8</v>
      </c>
      <c r="AW75" s="7">
        <v>0.88700000000000001</v>
      </c>
      <c r="AX75" s="7">
        <v>0.96</v>
      </c>
      <c r="AY75" s="7">
        <v>0.73599999999999999</v>
      </c>
      <c r="AZ75" s="7">
        <v>1.17</v>
      </c>
      <c r="BA75" s="7">
        <v>0.97</v>
      </c>
      <c r="BB75" s="3">
        <f>1-(AW75/AV75)</f>
        <v>0.98351301115241641</v>
      </c>
      <c r="BC75" s="3">
        <f>1-(AX75/AV75)</f>
        <v>0.98215613382899625</v>
      </c>
      <c r="BD75" s="3">
        <f>1-(AY75/AV75)</f>
        <v>0.98631970260223045</v>
      </c>
      <c r="BE75" s="3">
        <f>AW75/AV75</f>
        <v>1.6486988847583643E-2</v>
      </c>
      <c r="BF75" s="3">
        <f>AX75/AV75</f>
        <v>1.7843866171003718E-2</v>
      </c>
      <c r="BG75" s="3">
        <f>AY75/AV75</f>
        <v>1.3680297397769518E-2</v>
      </c>
      <c r="BH75" s="3">
        <f>AZ75/AV75</f>
        <v>2.1747211895910782E-2</v>
      </c>
      <c r="BI75" s="3">
        <f>BA75/AV75</f>
        <v>1.8029739776951673E-2</v>
      </c>
      <c r="BJ75" s="3">
        <f>LOG10(AV75)</f>
        <v>1.7307822756663891</v>
      </c>
      <c r="BK75" s="3">
        <f>LOG10(AW75)</f>
        <v>-5.2076380168273602E-2</v>
      </c>
      <c r="BL75" s="3">
        <f>LOG10(AX75)</f>
        <v>-1.7728766960431602E-2</v>
      </c>
      <c r="BM75" s="3">
        <f>LOG10(AY75)</f>
        <v>-0.13312218566250114</v>
      </c>
      <c r="BN75" s="3">
        <f>LOG10(AZ75)</f>
        <v>6.8185861746161619E-2</v>
      </c>
      <c r="BO75" s="3">
        <f>LOG10(BA75)</f>
        <v>-1.322826573375516E-2</v>
      </c>
      <c r="BP75" s="3">
        <f>AV75/M75</f>
        <v>8.8925619834710735E-4</v>
      </c>
      <c r="BQ75" s="3">
        <v>7440</v>
      </c>
      <c r="BR75" s="3">
        <v>52</v>
      </c>
      <c r="BS75" s="3">
        <v>42</v>
      </c>
      <c r="BT75" s="3">
        <v>12.9</v>
      </c>
      <c r="BU75" s="3">
        <v>39.799999999999997</v>
      </c>
      <c r="BV75" s="3">
        <f>BR75/BS75</f>
        <v>1.2380952380952381</v>
      </c>
    </row>
    <row r="76" spans="1:74" ht="20" customHeight="1" x14ac:dyDescent="0.15">
      <c r="A76" s="3">
        <v>75</v>
      </c>
      <c r="B76" s="1">
        <v>1</v>
      </c>
      <c r="C76" s="3">
        <v>10</v>
      </c>
      <c r="D76" s="3">
        <v>0.85</v>
      </c>
      <c r="E76" s="4">
        <v>13.84083045</v>
      </c>
      <c r="F76" s="3">
        <v>1</v>
      </c>
      <c r="G76" s="5"/>
      <c r="H76" s="3">
        <v>1114</v>
      </c>
      <c r="I76" s="1" t="s">
        <v>416</v>
      </c>
      <c r="J76" s="1">
        <v>1</v>
      </c>
      <c r="K76" s="1" t="s">
        <v>417</v>
      </c>
      <c r="L76" s="1">
        <v>1</v>
      </c>
      <c r="M76" s="3">
        <v>60500</v>
      </c>
      <c r="N76" s="1">
        <v>0</v>
      </c>
      <c r="O76" s="3">
        <v>1</v>
      </c>
      <c r="P76" s="1">
        <v>2</v>
      </c>
      <c r="Q76" s="1">
        <v>0</v>
      </c>
      <c r="R76" s="5"/>
      <c r="S76" s="5"/>
      <c r="T76" s="6">
        <v>1</v>
      </c>
      <c r="U76" s="1" t="s">
        <v>416</v>
      </c>
      <c r="V76" s="6">
        <v>3</v>
      </c>
      <c r="W76" s="1"/>
      <c r="X76" s="5"/>
      <c r="Y76" s="1">
        <v>3</v>
      </c>
      <c r="Z76" s="3">
        <v>1</v>
      </c>
      <c r="AA76" s="3">
        <v>2</v>
      </c>
      <c r="AB76" s="3">
        <v>0</v>
      </c>
      <c r="AC76" s="5"/>
      <c r="AD76" s="1" t="s">
        <v>418</v>
      </c>
      <c r="AE76" s="1" t="s">
        <v>419</v>
      </c>
      <c r="AF76" s="1" t="s">
        <v>420</v>
      </c>
      <c r="AG76" s="3">
        <v>9</v>
      </c>
      <c r="AH76" s="1">
        <v>1</v>
      </c>
      <c r="AI76" s="1" t="s">
        <v>96</v>
      </c>
      <c r="AJ76" s="1" t="s">
        <v>421</v>
      </c>
      <c r="AK76" s="6">
        <v>1</v>
      </c>
      <c r="AL76" s="5"/>
      <c r="AM76" s="3">
        <v>522</v>
      </c>
      <c r="AN76" s="1">
        <v>1</v>
      </c>
      <c r="AO76" s="1" t="s">
        <v>422</v>
      </c>
      <c r="AP76" s="5"/>
      <c r="AQ76" s="5"/>
      <c r="AR76" s="1">
        <v>1</v>
      </c>
      <c r="AS76" s="1" t="s">
        <v>422</v>
      </c>
      <c r="AT76" s="3">
        <v>522</v>
      </c>
      <c r="AU76" s="3">
        <v>522</v>
      </c>
      <c r="AV76" s="7">
        <v>20.46</v>
      </c>
      <c r="AW76" s="7">
        <v>2.89</v>
      </c>
      <c r="AX76" s="7">
        <v>8.4700000000000006</v>
      </c>
      <c r="AY76" s="7">
        <v>1.79</v>
      </c>
      <c r="AZ76" s="7">
        <v>1780</v>
      </c>
      <c r="BA76" s="7"/>
      <c r="BB76" s="3">
        <f>1-(AW76/AV76)</f>
        <v>0.85874877810361683</v>
      </c>
      <c r="BC76" s="3">
        <f>1-(AX76/AV76)</f>
        <v>0.58602150537634401</v>
      </c>
      <c r="BD76" s="3">
        <f>1-(AY76/AV76)</f>
        <v>0.91251221896383183</v>
      </c>
      <c r="BE76" s="3">
        <f>AW76/AV76</f>
        <v>0.1412512218963832</v>
      </c>
      <c r="BF76" s="3">
        <f>AX76/AV76</f>
        <v>0.41397849462365593</v>
      </c>
      <c r="BG76" s="3">
        <f>AY76/AV76</f>
        <v>8.7487781036168125E-2</v>
      </c>
      <c r="BH76" s="3">
        <f>AZ76/AV76</f>
        <v>86.999022482893452</v>
      </c>
      <c r="BJ76" s="3">
        <f>LOG10(AV76)</f>
        <v>1.3109056293761414</v>
      </c>
      <c r="BK76" s="3">
        <f>LOG10(AW76)</f>
        <v>0.46089784275654788</v>
      </c>
      <c r="BL76" s="3">
        <f>LOG10(AX76)</f>
        <v>0.92788341033070698</v>
      </c>
      <c r="BM76" s="3">
        <f>LOG10(AY76)</f>
        <v>0.2528530309798932</v>
      </c>
      <c r="BN76" s="3">
        <f>LOG10(AZ76)</f>
        <v>3.2504200023088941</v>
      </c>
      <c r="BP76" s="3">
        <f>AV76/M76</f>
        <v>3.381818181818182E-4</v>
      </c>
      <c r="BQ76" s="3">
        <v>21600</v>
      </c>
      <c r="BR76" s="3">
        <v>86</v>
      </c>
      <c r="BS76" s="3">
        <v>7</v>
      </c>
      <c r="BT76" s="3">
        <v>12.5</v>
      </c>
      <c r="BU76" s="3">
        <v>38.9</v>
      </c>
      <c r="BV76" s="3">
        <f>BR76/BS76</f>
        <v>12.285714285714286</v>
      </c>
    </row>
    <row r="77" spans="1:74" ht="20" customHeight="1" x14ac:dyDescent="0.15">
      <c r="A77" s="3">
        <v>76</v>
      </c>
      <c r="B77" s="1">
        <v>1</v>
      </c>
      <c r="C77" s="3">
        <v>51</v>
      </c>
      <c r="D77" s="3">
        <v>1.6</v>
      </c>
      <c r="E77" s="4">
        <v>19.921875</v>
      </c>
      <c r="F77" s="3">
        <v>4</v>
      </c>
      <c r="G77" s="1" t="s">
        <v>290</v>
      </c>
      <c r="H77" s="3">
        <v>5445</v>
      </c>
      <c r="I77" s="1" t="s">
        <v>291</v>
      </c>
      <c r="J77" s="1">
        <v>0</v>
      </c>
      <c r="K77" s="5"/>
      <c r="L77" s="1">
        <v>1</v>
      </c>
      <c r="M77" s="3">
        <v>60500</v>
      </c>
      <c r="N77" s="1">
        <v>0</v>
      </c>
      <c r="O77" s="3">
        <v>1</v>
      </c>
      <c r="P77" s="1">
        <v>2</v>
      </c>
      <c r="Q77" s="1">
        <v>1</v>
      </c>
      <c r="R77" s="1" t="s">
        <v>423</v>
      </c>
      <c r="S77" s="1" t="s">
        <v>424</v>
      </c>
      <c r="T77" s="6">
        <v>1</v>
      </c>
      <c r="U77" s="1" t="s">
        <v>291</v>
      </c>
      <c r="V77" s="6">
        <v>3</v>
      </c>
      <c r="W77" s="1"/>
      <c r="X77" s="5"/>
      <c r="Y77" s="1">
        <v>4</v>
      </c>
      <c r="Z77" s="3">
        <v>1</v>
      </c>
      <c r="AA77" s="3">
        <v>2</v>
      </c>
      <c r="AB77" s="3">
        <v>5</v>
      </c>
      <c r="AC77" s="1" t="s">
        <v>425</v>
      </c>
      <c r="AD77" s="1" t="s">
        <v>294</v>
      </c>
      <c r="AE77" s="1" t="s">
        <v>295</v>
      </c>
      <c r="AF77" s="1" t="s">
        <v>296</v>
      </c>
      <c r="AG77" s="3">
        <v>9</v>
      </c>
      <c r="AH77" s="1">
        <v>0</v>
      </c>
      <c r="AI77" s="5"/>
      <c r="AJ77" s="5"/>
      <c r="AK77" s="6">
        <v>1</v>
      </c>
      <c r="AL77" s="5"/>
      <c r="AM77" s="3">
        <v>404</v>
      </c>
      <c r="AN77" s="1">
        <v>1</v>
      </c>
      <c r="AO77" s="1" t="s">
        <v>426</v>
      </c>
      <c r="AP77" s="1" t="s">
        <v>215</v>
      </c>
      <c r="AQ77" s="5"/>
      <c r="AR77" s="1">
        <v>1</v>
      </c>
      <c r="AS77" s="1" t="s">
        <v>426</v>
      </c>
      <c r="AT77" s="3">
        <v>404</v>
      </c>
      <c r="AU77" s="3">
        <v>404</v>
      </c>
      <c r="AV77" s="7">
        <v>3681</v>
      </c>
      <c r="AW77" s="7">
        <v>2905</v>
      </c>
      <c r="AX77" s="7">
        <v>1603</v>
      </c>
      <c r="AY77" s="7">
        <v>689</v>
      </c>
      <c r="AZ77" s="7">
        <v>12194</v>
      </c>
      <c r="BA77" s="7">
        <v>60500</v>
      </c>
      <c r="BB77" s="3">
        <f>1-(AW77/AV77)</f>
        <v>0.21081227927193702</v>
      </c>
      <c r="BC77" s="3">
        <f>1-(AX77/AV77)</f>
        <v>0.56452051073077969</v>
      </c>
      <c r="BD77" s="3">
        <f>1-(AY77/AV77)</f>
        <v>0.81282260255365391</v>
      </c>
      <c r="BE77" s="3">
        <f>AW77/AV77</f>
        <v>0.78918772072806298</v>
      </c>
      <c r="BF77" s="3">
        <f>AX77/AV77</f>
        <v>0.43547948926922031</v>
      </c>
      <c r="BG77" s="3">
        <f>AY77/AV77</f>
        <v>0.18717739744634609</v>
      </c>
      <c r="BH77" s="3">
        <f>AZ77/AV77</f>
        <v>3.312686769899484</v>
      </c>
      <c r="BI77" s="3">
        <f>BA77/AV77</f>
        <v>16.435751154577559</v>
      </c>
      <c r="BJ77" s="3">
        <f>LOG10(AV77)</f>
        <v>3.5659658174466666</v>
      </c>
      <c r="BK77" s="3">
        <f>LOG10(AW77)</f>
        <v>3.4631461367263494</v>
      </c>
      <c r="BL77" s="3">
        <f>LOG10(AX77)</f>
        <v>3.2049335223541449</v>
      </c>
      <c r="BM77" s="3">
        <f>LOG10(AY77)</f>
        <v>2.8382192219076257</v>
      </c>
      <c r="BN77" s="3">
        <f>LOG10(AZ77)</f>
        <v>4.0861461906859011</v>
      </c>
      <c r="BO77" s="3">
        <f>LOG10(BA77)</f>
        <v>4.7817553746524686</v>
      </c>
      <c r="BP77" s="3">
        <f>AV77/M77</f>
        <v>6.0842975206611569E-2</v>
      </c>
      <c r="BQ77" s="3">
        <v>11080</v>
      </c>
      <c r="BR77" s="3">
        <v>64</v>
      </c>
      <c r="BS77" s="3">
        <v>23</v>
      </c>
      <c r="BT77" s="3">
        <v>12.8</v>
      </c>
      <c r="BU77" s="3">
        <v>36.799999999999997</v>
      </c>
      <c r="BV77" s="3">
        <f>BR77/BS77</f>
        <v>2.7826086956521738</v>
      </c>
    </row>
    <row r="78" spans="1:74" ht="20" customHeight="1" x14ac:dyDescent="0.15">
      <c r="A78" s="3">
        <v>77</v>
      </c>
      <c r="B78" s="1">
        <v>1</v>
      </c>
      <c r="C78" s="3">
        <v>7.5</v>
      </c>
      <c r="D78" s="3">
        <v>0.66</v>
      </c>
      <c r="E78" s="4">
        <v>17.217630849999999</v>
      </c>
      <c r="F78" s="3">
        <v>1</v>
      </c>
      <c r="G78" s="5"/>
      <c r="H78" s="3">
        <v>264</v>
      </c>
      <c r="I78" s="1" t="s">
        <v>109</v>
      </c>
      <c r="J78" s="1">
        <v>0</v>
      </c>
      <c r="K78" s="5"/>
      <c r="L78" s="1">
        <v>0</v>
      </c>
      <c r="M78" s="3">
        <v>17.399999999999999</v>
      </c>
      <c r="N78" s="1">
        <v>0</v>
      </c>
      <c r="O78" s="3">
        <v>1</v>
      </c>
      <c r="P78" s="1">
        <v>1</v>
      </c>
      <c r="Q78" s="1"/>
      <c r="R78" s="5"/>
      <c r="S78" s="5"/>
      <c r="T78" s="6">
        <v>0</v>
      </c>
      <c r="U78" s="5"/>
      <c r="V78" s="6">
        <v>2</v>
      </c>
      <c r="W78" s="1"/>
      <c r="X78" s="3">
        <v>1</v>
      </c>
      <c r="Y78" s="1"/>
      <c r="Z78" s="3">
        <v>0</v>
      </c>
      <c r="AA78" s="3">
        <v>0</v>
      </c>
      <c r="AB78" s="3">
        <v>0</v>
      </c>
      <c r="AC78" s="5"/>
      <c r="AD78" s="1" t="s">
        <v>109</v>
      </c>
      <c r="AE78" s="1" t="s">
        <v>110</v>
      </c>
      <c r="AF78" s="1" t="s">
        <v>111</v>
      </c>
      <c r="AG78" s="3">
        <v>10</v>
      </c>
      <c r="AH78" s="1">
        <v>0</v>
      </c>
      <c r="AI78" s="5"/>
      <c r="AJ78" s="5"/>
      <c r="AK78" s="6">
        <v>0</v>
      </c>
      <c r="AL78" s="5"/>
      <c r="AM78" s="3">
        <v>52</v>
      </c>
      <c r="AN78" s="1">
        <v>0</v>
      </c>
      <c r="AO78" s="5"/>
      <c r="AP78" s="5"/>
      <c r="AQ78" s="5"/>
      <c r="AR78" s="1">
        <v>0</v>
      </c>
      <c r="AS78" s="1" t="s">
        <v>427</v>
      </c>
      <c r="AT78" s="3">
        <v>52</v>
      </c>
      <c r="AU78" s="5"/>
      <c r="AV78" s="7">
        <v>8.7899999999999991</v>
      </c>
      <c r="AW78" s="10"/>
      <c r="AX78" s="7">
        <v>8.7899999999999991</v>
      </c>
      <c r="AY78" s="10"/>
      <c r="AZ78" s="10"/>
      <c r="BA78" s="10"/>
      <c r="BC78" s="3">
        <f>1-(AX78/AV78)</f>
        <v>0</v>
      </c>
      <c r="BJ78" s="3">
        <f>LOG10(AV78)</f>
        <v>0.94398887507377183</v>
      </c>
      <c r="BL78" s="3">
        <f>LOG10(AX78)</f>
        <v>0.94398887507377183</v>
      </c>
      <c r="BP78" s="3">
        <f>AV78/M78</f>
        <v>0.5051724137931034</v>
      </c>
      <c r="BQ78" s="3">
        <v>5870</v>
      </c>
      <c r="BR78" s="3">
        <v>19</v>
      </c>
      <c r="BS78" s="3">
        <v>56</v>
      </c>
      <c r="BT78" s="3">
        <v>11.9</v>
      </c>
      <c r="BU78" s="3">
        <v>34</v>
      </c>
      <c r="BV78" s="3">
        <f>BR78/BS78</f>
        <v>0.3392857142857143</v>
      </c>
    </row>
    <row r="79" spans="1:74" ht="20" customHeight="1" x14ac:dyDescent="0.15">
      <c r="A79" s="3">
        <v>78</v>
      </c>
      <c r="B79" s="1">
        <v>0</v>
      </c>
      <c r="C79" s="3">
        <v>30</v>
      </c>
      <c r="D79" s="3">
        <v>1.48</v>
      </c>
      <c r="E79" s="4">
        <v>13.69612856</v>
      </c>
      <c r="F79" s="3">
        <v>3</v>
      </c>
      <c r="G79" s="5"/>
      <c r="H79" s="3">
        <v>4015</v>
      </c>
      <c r="I79" s="1" t="s">
        <v>428</v>
      </c>
      <c r="J79" s="1">
        <v>0</v>
      </c>
      <c r="K79" s="5"/>
      <c r="L79" s="1">
        <v>1</v>
      </c>
      <c r="M79" s="3">
        <v>25109</v>
      </c>
      <c r="N79" s="1">
        <v>1</v>
      </c>
      <c r="O79" s="3">
        <v>21</v>
      </c>
      <c r="P79" s="1">
        <v>2</v>
      </c>
      <c r="Q79" s="1">
        <v>0</v>
      </c>
      <c r="R79" s="5"/>
      <c r="S79" s="5"/>
      <c r="T79" s="6">
        <v>0</v>
      </c>
      <c r="U79" s="5"/>
      <c r="V79" s="6">
        <v>3</v>
      </c>
      <c r="W79" s="1"/>
      <c r="X79" s="5"/>
      <c r="Y79" s="1">
        <v>2</v>
      </c>
      <c r="Z79" s="3">
        <v>1</v>
      </c>
      <c r="AA79" s="3">
        <v>2</v>
      </c>
      <c r="AB79" s="3">
        <v>3</v>
      </c>
      <c r="AC79" s="5"/>
      <c r="AD79" s="1" t="s">
        <v>428</v>
      </c>
      <c r="AE79" s="1" t="s">
        <v>429</v>
      </c>
      <c r="AF79" s="1" t="s">
        <v>430</v>
      </c>
      <c r="AG79" s="3">
        <v>6</v>
      </c>
      <c r="AH79" s="1">
        <v>0</v>
      </c>
      <c r="AI79" s="5"/>
      <c r="AJ79" s="5"/>
      <c r="AK79" s="6">
        <v>0</v>
      </c>
      <c r="AL79" s="5"/>
      <c r="AM79" s="3">
        <v>757</v>
      </c>
      <c r="AN79" s="1">
        <v>0</v>
      </c>
      <c r="AO79" s="5"/>
      <c r="AP79" s="5"/>
      <c r="AQ79" s="5"/>
      <c r="AR79" s="1">
        <v>0</v>
      </c>
      <c r="AS79" s="1" t="s">
        <v>103</v>
      </c>
      <c r="AT79" s="3">
        <v>757</v>
      </c>
      <c r="AU79" s="5"/>
      <c r="AV79" s="7">
        <v>25109</v>
      </c>
      <c r="AW79" s="7">
        <v>7483</v>
      </c>
      <c r="AX79" s="7">
        <v>119.8</v>
      </c>
      <c r="AY79" s="7">
        <v>1.73</v>
      </c>
      <c r="AZ79" s="7">
        <v>3.26</v>
      </c>
      <c r="BA79" s="7">
        <v>2.82</v>
      </c>
      <c r="BB79" s="3">
        <f>1-(AW79/AV79)</f>
        <v>0.70197936994703092</v>
      </c>
      <c r="BC79" s="3">
        <f>1-(AX79/AV79)</f>
        <v>0.99522880242144252</v>
      </c>
      <c r="BD79" s="3">
        <f>1-(AY79/AV79)</f>
        <v>0.9999311004022462</v>
      </c>
      <c r="BE79" s="3">
        <f>AW79/AV79</f>
        <v>0.29802063005296908</v>
      </c>
      <c r="BF79" s="3">
        <f>AX79/AV79</f>
        <v>4.7711975785574888E-3</v>
      </c>
      <c r="BG79" s="3">
        <f>AY79/AV79</f>
        <v>6.8899597753793463E-5</v>
      </c>
      <c r="BH79" s="3">
        <f>AZ79/AV79</f>
        <v>1.2983392409096338E-4</v>
      </c>
      <c r="BI79" s="3">
        <f>BA79/AV79</f>
        <v>1.1231032697439164E-4</v>
      </c>
      <c r="BJ79" s="3">
        <f>LOG10(AV79)</f>
        <v>4.3998294166902232</v>
      </c>
      <c r="BK79" s="3">
        <f>LOG10(AW79)</f>
        <v>3.8740757452230348</v>
      </c>
      <c r="BL79" s="3">
        <f>LOG10(AX79)</f>
        <v>2.0784568180532927</v>
      </c>
      <c r="BM79" s="3">
        <f>LOG10(AY79)</f>
        <v>0.2380461031287954</v>
      </c>
      <c r="BN79" s="3">
        <f>LOG10(AZ79)</f>
        <v>0.51321760006793893</v>
      </c>
      <c r="BO79" s="3">
        <f>LOG10(BA79)</f>
        <v>0.45024910831936105</v>
      </c>
      <c r="BP79" s="3">
        <f>AV79/M79</f>
        <v>1</v>
      </c>
      <c r="BQ79" s="3">
        <v>6560</v>
      </c>
      <c r="BR79" s="3">
        <v>49</v>
      </c>
      <c r="BS79" s="3">
        <v>41</v>
      </c>
      <c r="BT79" s="3">
        <v>11.9</v>
      </c>
      <c r="BU79" s="3">
        <v>36</v>
      </c>
      <c r="BV79" s="3">
        <f>BR79/BS79</f>
        <v>1.1951219512195121</v>
      </c>
    </row>
    <row r="80" spans="1:74" ht="20" customHeight="1" x14ac:dyDescent="0.15">
      <c r="A80" s="3">
        <v>79</v>
      </c>
      <c r="B80" s="1">
        <v>0</v>
      </c>
      <c r="C80" s="3">
        <v>63</v>
      </c>
      <c r="D80" s="3">
        <v>1.67</v>
      </c>
      <c r="E80" s="4">
        <v>22.589551440000001</v>
      </c>
      <c r="F80" s="3">
        <v>4</v>
      </c>
      <c r="G80" s="1" t="s">
        <v>290</v>
      </c>
      <c r="H80" s="3">
        <v>4380</v>
      </c>
      <c r="I80" s="1" t="s">
        <v>431</v>
      </c>
      <c r="J80" s="1">
        <v>0</v>
      </c>
      <c r="K80" s="5"/>
      <c r="L80" s="1">
        <v>0</v>
      </c>
      <c r="M80" s="3">
        <v>0.60499999999999998</v>
      </c>
      <c r="N80" s="1">
        <v>0</v>
      </c>
      <c r="O80" s="3">
        <v>1</v>
      </c>
      <c r="P80" s="1">
        <v>0</v>
      </c>
      <c r="Q80" s="1"/>
      <c r="R80" s="5"/>
      <c r="S80" s="5"/>
      <c r="T80" s="6">
        <v>0</v>
      </c>
      <c r="U80" s="5"/>
      <c r="V80" s="6">
        <v>0</v>
      </c>
      <c r="W80" s="1"/>
      <c r="X80" s="5"/>
      <c r="Y80" s="1"/>
      <c r="Z80" s="3">
        <v>0</v>
      </c>
      <c r="AA80" s="3">
        <v>0</v>
      </c>
      <c r="AB80" s="3">
        <v>5</v>
      </c>
      <c r="AC80" s="1" t="s">
        <v>425</v>
      </c>
      <c r="AD80" s="1" t="s">
        <v>431</v>
      </c>
      <c r="AE80" s="1" t="s">
        <v>432</v>
      </c>
      <c r="AF80" s="1" t="s">
        <v>433</v>
      </c>
      <c r="AG80" s="3">
        <v>22</v>
      </c>
      <c r="AH80" s="1">
        <v>0</v>
      </c>
      <c r="AI80" s="5"/>
      <c r="AJ80" s="5"/>
      <c r="AK80" s="6">
        <v>0</v>
      </c>
      <c r="AL80" s="5"/>
      <c r="AM80" s="3">
        <v>42</v>
      </c>
      <c r="AN80" s="1">
        <v>0</v>
      </c>
      <c r="AO80" s="5"/>
      <c r="AP80" s="5"/>
      <c r="AQ80" s="5"/>
      <c r="AR80" s="1">
        <v>0</v>
      </c>
      <c r="AS80" s="1" t="s">
        <v>434</v>
      </c>
      <c r="AT80" s="3">
        <v>42</v>
      </c>
      <c r="AU80" s="5"/>
      <c r="AV80" s="7">
        <v>0.60499999999999998</v>
      </c>
      <c r="AW80" s="10"/>
      <c r="AX80" s="10"/>
      <c r="AY80" s="10"/>
      <c r="AZ80" s="10"/>
      <c r="BA80" s="10"/>
      <c r="BJ80" s="3">
        <f>LOG10(AV80)</f>
        <v>-0.21824462534753111</v>
      </c>
      <c r="BP80" s="3">
        <f>AV80/M80</f>
        <v>1</v>
      </c>
      <c r="BQ80" s="3">
        <v>13830</v>
      </c>
      <c r="BR80" s="3">
        <v>65</v>
      </c>
      <c r="BS80" s="3">
        <v>22</v>
      </c>
      <c r="BT80" s="3">
        <v>8.1</v>
      </c>
      <c r="BU80" s="3">
        <v>25.5</v>
      </c>
      <c r="BV80" s="3">
        <f>BR80/BS80</f>
        <v>2.9545454545454546</v>
      </c>
    </row>
    <row r="81" spans="1:74" ht="20" customHeight="1" x14ac:dyDescent="0.15">
      <c r="A81" s="3">
        <v>80</v>
      </c>
      <c r="B81" s="1">
        <v>1</v>
      </c>
      <c r="C81" s="3">
        <v>3.4</v>
      </c>
      <c r="D81" s="3">
        <v>0.48</v>
      </c>
      <c r="E81" s="4">
        <v>14.75694444</v>
      </c>
      <c r="F81" s="3">
        <v>0</v>
      </c>
      <c r="G81" s="5"/>
      <c r="H81" s="3">
        <v>1</v>
      </c>
      <c r="I81" s="1" t="s">
        <v>280</v>
      </c>
      <c r="J81" s="1">
        <v>0</v>
      </c>
      <c r="K81" s="5"/>
      <c r="L81" s="1">
        <v>0</v>
      </c>
      <c r="M81" s="3">
        <v>60500</v>
      </c>
      <c r="N81" s="1">
        <v>1</v>
      </c>
      <c r="O81" s="3">
        <v>10.89</v>
      </c>
      <c r="P81" s="1">
        <v>0</v>
      </c>
      <c r="Q81" s="1"/>
      <c r="R81" s="5"/>
      <c r="S81" s="5"/>
      <c r="T81" s="6">
        <v>0</v>
      </c>
      <c r="U81" s="5"/>
      <c r="V81" s="6">
        <v>0</v>
      </c>
      <c r="W81" s="1"/>
      <c r="X81" s="5"/>
      <c r="Y81" s="1"/>
      <c r="Z81" s="3">
        <v>0</v>
      </c>
      <c r="AA81" s="3">
        <v>0</v>
      </c>
      <c r="AB81" s="3">
        <v>4</v>
      </c>
      <c r="AC81" s="5"/>
      <c r="AD81" s="1" t="s">
        <v>280</v>
      </c>
      <c r="AE81" s="1" t="s">
        <v>280</v>
      </c>
      <c r="AF81" s="1" t="s">
        <v>124</v>
      </c>
      <c r="AG81" s="3">
        <v>6</v>
      </c>
      <c r="AH81" s="1">
        <v>0</v>
      </c>
      <c r="AI81" s="5"/>
      <c r="AJ81" s="5"/>
      <c r="AK81" s="6">
        <v>0</v>
      </c>
      <c r="AL81" s="5"/>
      <c r="AM81" s="3">
        <v>2279</v>
      </c>
      <c r="AN81" s="1">
        <v>0</v>
      </c>
      <c r="AO81" s="5"/>
      <c r="AP81" s="5"/>
      <c r="AQ81" s="5"/>
      <c r="AR81" s="1">
        <v>1</v>
      </c>
      <c r="AS81" s="1" t="s">
        <v>281</v>
      </c>
      <c r="AT81" s="3">
        <v>2279</v>
      </c>
      <c r="AU81" s="5"/>
      <c r="AV81" s="7">
        <v>60500</v>
      </c>
      <c r="AW81" s="10"/>
      <c r="AX81" s="10"/>
      <c r="AY81" s="10"/>
      <c r="AZ81" s="10"/>
      <c r="BA81" s="10"/>
      <c r="BJ81" s="3">
        <f>LOG10(AV81)</f>
        <v>4.7817553746524686</v>
      </c>
      <c r="BP81" s="3">
        <f>AV81/M81</f>
        <v>1</v>
      </c>
      <c r="BQ81" s="3">
        <v>17540</v>
      </c>
      <c r="BR81" s="3">
        <v>48</v>
      </c>
      <c r="BS81" s="3">
        <v>38</v>
      </c>
      <c r="BT81" s="3">
        <v>17.600000000000001</v>
      </c>
      <c r="BU81" s="3">
        <v>54</v>
      </c>
      <c r="BV81" s="3">
        <f>BR81/BS81</f>
        <v>1.263157894736842</v>
      </c>
    </row>
    <row r="82" spans="1:74" ht="20" customHeight="1" x14ac:dyDescent="0.15">
      <c r="A82" s="3">
        <v>81</v>
      </c>
      <c r="B82" s="1">
        <v>0</v>
      </c>
      <c r="C82" s="3">
        <v>7</v>
      </c>
      <c r="D82" s="3">
        <v>0.68</v>
      </c>
      <c r="E82" s="4">
        <v>15.1384083</v>
      </c>
      <c r="F82" s="3">
        <v>0</v>
      </c>
      <c r="G82" s="5"/>
      <c r="H82" s="3">
        <v>2920</v>
      </c>
      <c r="I82" s="1" t="s">
        <v>282</v>
      </c>
      <c r="J82" s="1">
        <v>0</v>
      </c>
      <c r="K82" s="5"/>
      <c r="L82" s="1">
        <v>1</v>
      </c>
      <c r="M82" s="3">
        <v>60500</v>
      </c>
      <c r="N82" s="1">
        <v>0</v>
      </c>
      <c r="O82" s="3">
        <v>1</v>
      </c>
      <c r="P82" s="1">
        <v>2</v>
      </c>
      <c r="Q82" s="1">
        <v>1</v>
      </c>
      <c r="R82" s="1" t="s">
        <v>75</v>
      </c>
      <c r="S82" s="5"/>
      <c r="T82" s="6">
        <v>1</v>
      </c>
      <c r="U82" s="1" t="s">
        <v>282</v>
      </c>
      <c r="V82" s="6">
        <v>3</v>
      </c>
      <c r="W82" s="1"/>
      <c r="X82" s="5"/>
      <c r="Y82" s="1">
        <v>4</v>
      </c>
      <c r="Z82" s="3">
        <v>1</v>
      </c>
      <c r="AA82" s="3">
        <v>2</v>
      </c>
      <c r="AB82" s="3">
        <v>4</v>
      </c>
      <c r="AC82" s="5"/>
      <c r="AD82" s="1" t="s">
        <v>284</v>
      </c>
      <c r="AE82" s="1" t="s">
        <v>285</v>
      </c>
      <c r="AF82" s="1" t="s">
        <v>435</v>
      </c>
      <c r="AG82" s="3">
        <v>7</v>
      </c>
      <c r="AH82" s="1">
        <v>0</v>
      </c>
      <c r="AI82" s="5"/>
      <c r="AJ82" s="5"/>
      <c r="AK82" s="6">
        <v>0</v>
      </c>
      <c r="AL82" s="5"/>
      <c r="AM82" s="3">
        <v>2506</v>
      </c>
      <c r="AN82" s="1">
        <v>0</v>
      </c>
      <c r="AO82" s="5"/>
      <c r="AP82" s="5"/>
      <c r="AQ82" s="5"/>
      <c r="AR82" s="1">
        <v>1</v>
      </c>
      <c r="AS82" s="1" t="s">
        <v>415</v>
      </c>
      <c r="AT82" s="3">
        <v>2506</v>
      </c>
      <c r="AU82" s="5"/>
      <c r="AV82" s="7">
        <v>10.36</v>
      </c>
      <c r="AW82" s="7">
        <v>81.52</v>
      </c>
      <c r="AX82" s="7">
        <v>6.25</v>
      </c>
      <c r="AY82" s="7">
        <v>6.25</v>
      </c>
      <c r="AZ82" s="7">
        <v>3.09</v>
      </c>
      <c r="BA82" s="7">
        <v>1.19</v>
      </c>
      <c r="BB82" s="3">
        <f>1-(AW82/AV82)</f>
        <v>-6.8687258687258685</v>
      </c>
      <c r="BC82" s="3">
        <f>1-(AX82/AV82)</f>
        <v>0.39671814671814665</v>
      </c>
      <c r="BD82" s="3">
        <f>1-(AY82/AV82)</f>
        <v>0.39671814671814665</v>
      </c>
      <c r="BE82" s="3">
        <f>AW82/AV82</f>
        <v>7.8687258687258685</v>
      </c>
      <c r="BF82" s="3">
        <f>AX82/AV82</f>
        <v>0.60328185328185335</v>
      </c>
      <c r="BG82" s="3">
        <f>AY82/AV82</f>
        <v>0.60328185328185335</v>
      </c>
      <c r="BH82" s="3">
        <f>AZ82/AV82</f>
        <v>0.29826254826254828</v>
      </c>
      <c r="BI82" s="3">
        <f>BA82/AV82</f>
        <v>0.11486486486486487</v>
      </c>
      <c r="BJ82" s="3">
        <f>LOG10(AV82)</f>
        <v>1.0153597554092142</v>
      </c>
      <c r="BK82" s="3">
        <f>LOG10(AW82)</f>
        <v>1.91126417099837</v>
      </c>
      <c r="BL82" s="3">
        <f>LOG10(AX82)</f>
        <v>0.79588001734407521</v>
      </c>
      <c r="BM82" s="3">
        <f>LOG10(AY82)</f>
        <v>0.79588001734407521</v>
      </c>
      <c r="BN82" s="3">
        <f>LOG10(AZ82)</f>
        <v>0.48995847942483461</v>
      </c>
      <c r="BO82" s="3">
        <f>LOG10(BA82)</f>
        <v>7.554696139253074E-2</v>
      </c>
      <c r="BP82" s="3">
        <f>AV82/M82</f>
        <v>1.7123966942148759E-4</v>
      </c>
      <c r="BQ82" s="3">
        <v>9800</v>
      </c>
      <c r="BR82" s="3">
        <v>68</v>
      </c>
      <c r="BS82" s="3">
        <v>21</v>
      </c>
      <c r="BT82" s="3">
        <v>10.7</v>
      </c>
      <c r="BU82" s="3">
        <v>33</v>
      </c>
      <c r="BV82" s="3">
        <f>BR82/BS82</f>
        <v>3.2380952380952381</v>
      </c>
    </row>
    <row r="83" spans="1:74" ht="20" customHeight="1" x14ac:dyDescent="0.15">
      <c r="A83" s="3">
        <v>82</v>
      </c>
      <c r="B83" s="1">
        <v>1</v>
      </c>
      <c r="C83" s="3">
        <v>3.8</v>
      </c>
      <c r="D83" s="3">
        <v>0.5</v>
      </c>
      <c r="E83" s="4">
        <v>15.2</v>
      </c>
      <c r="F83" s="3">
        <v>4</v>
      </c>
      <c r="G83" s="1" t="s">
        <v>290</v>
      </c>
      <c r="H83" s="3">
        <v>3</v>
      </c>
      <c r="I83" s="1" t="s">
        <v>436</v>
      </c>
      <c r="J83" s="1">
        <v>0</v>
      </c>
      <c r="K83" s="5"/>
      <c r="L83" s="1">
        <v>0</v>
      </c>
      <c r="M83" s="3">
        <v>97485</v>
      </c>
      <c r="N83" s="1">
        <v>0</v>
      </c>
      <c r="O83" s="3">
        <v>1</v>
      </c>
      <c r="P83" s="1">
        <v>1</v>
      </c>
      <c r="Q83" s="1"/>
      <c r="R83" s="5"/>
      <c r="S83" s="5"/>
      <c r="T83" s="6">
        <v>1</v>
      </c>
      <c r="U83" s="1" t="s">
        <v>436</v>
      </c>
      <c r="V83" s="6">
        <v>2</v>
      </c>
      <c r="W83" s="1"/>
      <c r="X83" s="3">
        <v>3</v>
      </c>
      <c r="Y83" s="1"/>
      <c r="Z83" s="3">
        <v>1</v>
      </c>
      <c r="AA83" s="11">
        <v>1</v>
      </c>
      <c r="AB83" s="3">
        <v>5</v>
      </c>
      <c r="AC83" s="1" t="s">
        <v>319</v>
      </c>
      <c r="AD83" s="1" t="s">
        <v>437</v>
      </c>
      <c r="AE83" s="1" t="s">
        <v>438</v>
      </c>
      <c r="AF83" s="1" t="s">
        <v>439</v>
      </c>
      <c r="AG83" s="3">
        <v>17</v>
      </c>
      <c r="AH83" s="1">
        <v>0</v>
      </c>
      <c r="AI83" s="5"/>
      <c r="AJ83" s="5"/>
      <c r="AK83" s="6">
        <v>0</v>
      </c>
      <c r="AL83" s="5"/>
      <c r="AM83" s="3">
        <v>2127</v>
      </c>
      <c r="AN83" s="1">
        <v>0</v>
      </c>
      <c r="AO83" s="5"/>
      <c r="AP83" s="5"/>
      <c r="AQ83" s="5"/>
      <c r="AR83" s="1">
        <v>1</v>
      </c>
      <c r="AS83" s="1" t="s">
        <v>440</v>
      </c>
      <c r="AT83" s="3">
        <v>2127</v>
      </c>
      <c r="AU83" s="5"/>
      <c r="AV83" s="7">
        <v>32864</v>
      </c>
      <c r="AW83" s="7">
        <v>9780</v>
      </c>
      <c r="AX83" s="7">
        <v>318</v>
      </c>
      <c r="AY83" s="7">
        <v>78.84</v>
      </c>
      <c r="AZ83" s="7">
        <v>13.55</v>
      </c>
      <c r="BA83" s="7">
        <v>11.45</v>
      </c>
      <c r="BB83" s="3">
        <f>1-(AW83/AV83)</f>
        <v>0.70240993184031164</v>
      </c>
      <c r="BC83" s="3">
        <f>1-(AX83/AV83)</f>
        <v>0.99032375851996102</v>
      </c>
      <c r="BD83" s="3">
        <f>1-(AY83/AV83)</f>
        <v>0.99760102239532622</v>
      </c>
      <c r="BE83" s="3">
        <f>AW83/AV83</f>
        <v>0.29759006815968841</v>
      </c>
      <c r="BF83" s="3">
        <f>AX83/AV83</f>
        <v>9.6762414800389482E-3</v>
      </c>
      <c r="BG83" s="3">
        <f>AY83/AV83</f>
        <v>2.3989776046738072E-3</v>
      </c>
      <c r="BH83" s="3">
        <f>AZ83/AV83</f>
        <v>4.1230525803310613E-4</v>
      </c>
      <c r="BI83" s="3">
        <f>BA83/AV83</f>
        <v>3.4840555014605646E-4</v>
      </c>
      <c r="BJ83" s="3">
        <f>LOG10(AV83)</f>
        <v>4.5167204219171841</v>
      </c>
      <c r="BK83" s="3">
        <f>LOG10(AW83)</f>
        <v>3.9903388547876015</v>
      </c>
      <c r="BL83" s="3">
        <f>LOG10(AX83)</f>
        <v>2.5024271199844326</v>
      </c>
      <c r="BM83" s="3">
        <f>LOG10(AY83)</f>
        <v>1.8967466156074055</v>
      </c>
      <c r="BN83" s="3">
        <f>LOG10(AZ83)</f>
        <v>1.1319392952104246</v>
      </c>
      <c r="BO83" s="3">
        <f>LOG10(BA83)</f>
        <v>1.0588054866759067</v>
      </c>
      <c r="BP83" s="3">
        <f>AV83/M83</f>
        <v>0.33711853105605993</v>
      </c>
      <c r="BQ83" s="3">
        <v>15920</v>
      </c>
      <c r="BR83" s="3">
        <v>48</v>
      </c>
      <c r="BS83" s="3">
        <v>33</v>
      </c>
      <c r="BT83" s="3">
        <v>14.3</v>
      </c>
      <c r="BU83" s="3">
        <v>40.5</v>
      </c>
      <c r="BV83" s="3">
        <f>BR83/BS83</f>
        <v>1.4545454545454546</v>
      </c>
    </row>
    <row r="84" spans="1:74" ht="20" customHeight="1" x14ac:dyDescent="0.15">
      <c r="A84" s="3">
        <v>83</v>
      </c>
      <c r="B84" s="1">
        <v>0</v>
      </c>
      <c r="C84" s="3">
        <v>9</v>
      </c>
      <c r="D84" s="3">
        <v>0.75</v>
      </c>
      <c r="E84" s="4">
        <v>16</v>
      </c>
      <c r="F84" s="3">
        <v>4</v>
      </c>
      <c r="G84" s="1" t="s">
        <v>441</v>
      </c>
      <c r="H84" s="3">
        <v>300</v>
      </c>
      <c r="I84" s="1" t="s">
        <v>442</v>
      </c>
      <c r="J84" s="1">
        <v>0</v>
      </c>
      <c r="K84" s="5"/>
      <c r="L84" s="1">
        <v>0</v>
      </c>
      <c r="M84" s="3">
        <v>3171</v>
      </c>
      <c r="N84" s="1">
        <v>0</v>
      </c>
      <c r="O84" s="3">
        <v>1</v>
      </c>
      <c r="P84" s="1">
        <v>2</v>
      </c>
      <c r="Q84" s="1">
        <v>0</v>
      </c>
      <c r="R84" s="5"/>
      <c r="S84" s="5"/>
      <c r="T84" s="6">
        <v>1</v>
      </c>
      <c r="U84" s="1" t="s">
        <v>442</v>
      </c>
      <c r="V84" s="6">
        <v>3</v>
      </c>
      <c r="W84" s="1"/>
      <c r="X84" s="5"/>
      <c r="Y84" s="1">
        <v>3</v>
      </c>
      <c r="Z84" s="3">
        <v>1</v>
      </c>
      <c r="AA84" s="3">
        <v>3</v>
      </c>
      <c r="AB84" s="3">
        <v>5</v>
      </c>
      <c r="AC84" s="1" t="s">
        <v>443</v>
      </c>
      <c r="AD84" s="1" t="s">
        <v>444</v>
      </c>
      <c r="AE84" s="1" t="s">
        <v>445</v>
      </c>
      <c r="AF84" s="1" t="s">
        <v>446</v>
      </c>
      <c r="AG84" s="3">
        <v>12</v>
      </c>
      <c r="AH84" s="1">
        <v>0</v>
      </c>
      <c r="AI84" s="5"/>
      <c r="AJ84" s="5"/>
      <c r="AK84" s="6">
        <v>0</v>
      </c>
      <c r="AL84" s="5"/>
      <c r="AM84" s="3">
        <v>1966</v>
      </c>
      <c r="AN84" s="1">
        <v>0</v>
      </c>
      <c r="AO84" s="5"/>
      <c r="AP84" s="5"/>
      <c r="AQ84" s="5"/>
      <c r="AR84" s="1">
        <v>1</v>
      </c>
      <c r="AS84" s="1" t="s">
        <v>447</v>
      </c>
      <c r="AT84" s="3">
        <v>1966</v>
      </c>
      <c r="AU84" s="5"/>
      <c r="AV84" s="7">
        <v>9.94</v>
      </c>
      <c r="AW84" s="7">
        <v>31.6</v>
      </c>
      <c r="AX84" s="7">
        <v>20.93</v>
      </c>
      <c r="AY84" s="7">
        <v>9.77</v>
      </c>
      <c r="AZ84" s="7">
        <v>8.7100000000000009</v>
      </c>
      <c r="BA84" s="7">
        <v>2.48</v>
      </c>
      <c r="BB84" s="3">
        <f>1-(AW84/AV84)</f>
        <v>-2.1790744466800809</v>
      </c>
      <c r="BC84" s="3">
        <f>1-(AX84/AV84)</f>
        <v>-1.1056338028169015</v>
      </c>
      <c r="BD84" s="3">
        <f>1-(AY84/AV84)</f>
        <v>1.7102615694164935E-2</v>
      </c>
      <c r="BE84" s="3">
        <f>AW84/AV84</f>
        <v>3.1790744466800809</v>
      </c>
      <c r="BF84" s="3">
        <f>AX84/AV84</f>
        <v>2.1056338028169015</v>
      </c>
      <c r="BG84" s="3">
        <f>AY84/AV84</f>
        <v>0.98289738430583506</v>
      </c>
      <c r="BH84" s="3">
        <f>AZ84/AV84</f>
        <v>0.87625754527162991</v>
      </c>
      <c r="BI84" s="3">
        <f>BA84/AV84</f>
        <v>0.24949698189134811</v>
      </c>
      <c r="BJ84" s="3">
        <f>LOG10(AV84)</f>
        <v>0.99738638439731331</v>
      </c>
      <c r="BK84" s="3">
        <f>LOG10(AW84)</f>
        <v>1.4996870826184039</v>
      </c>
      <c r="BL84" s="3">
        <f>LOG10(AX84)</f>
        <v>1.3207692283386865</v>
      </c>
      <c r="BM84" s="3">
        <f>LOG10(AY84)</f>
        <v>0.98989456371877305</v>
      </c>
      <c r="BN84" s="3">
        <f>LOG10(AZ84)</f>
        <v>0.94001815500766328</v>
      </c>
      <c r="BO84" s="3">
        <f>LOG10(BA84)</f>
        <v>0.39445168082621629</v>
      </c>
      <c r="BP84" s="3">
        <f>AV84/M84</f>
        <v>3.1346578366445916E-3</v>
      </c>
      <c r="BQ84" s="3">
        <v>16080</v>
      </c>
      <c r="BR84" s="3">
        <v>35</v>
      </c>
      <c r="BS84" s="3">
        <v>63</v>
      </c>
      <c r="BT84" s="3">
        <v>10.1</v>
      </c>
      <c r="BU84" s="3">
        <v>30.8</v>
      </c>
      <c r="BV84" s="3">
        <f>BR84/BS84</f>
        <v>0.55555555555555558</v>
      </c>
    </row>
    <row r="85" spans="1:74" ht="20" customHeight="1" x14ac:dyDescent="0.15">
      <c r="A85" s="3">
        <v>84</v>
      </c>
      <c r="B85" s="1">
        <v>0</v>
      </c>
      <c r="C85" s="3">
        <v>16</v>
      </c>
      <c r="D85" s="3">
        <v>1.2</v>
      </c>
      <c r="E85" s="4">
        <v>11.11111111</v>
      </c>
      <c r="F85" s="3">
        <v>3</v>
      </c>
      <c r="G85" s="5"/>
      <c r="H85" s="3">
        <v>2190</v>
      </c>
      <c r="I85" s="1" t="s">
        <v>448</v>
      </c>
      <c r="J85" s="1">
        <v>0</v>
      </c>
      <c r="K85" s="5"/>
      <c r="L85" s="1">
        <v>0</v>
      </c>
      <c r="M85" s="3">
        <v>2</v>
      </c>
      <c r="N85" s="1">
        <v>0</v>
      </c>
      <c r="O85" s="3">
        <v>0.2</v>
      </c>
      <c r="P85" s="1">
        <v>0</v>
      </c>
      <c r="Q85" s="1"/>
      <c r="R85" s="5"/>
      <c r="S85" s="5"/>
      <c r="T85" s="6">
        <v>0</v>
      </c>
      <c r="U85" s="5"/>
      <c r="V85" s="6">
        <v>0</v>
      </c>
      <c r="W85" s="1"/>
      <c r="X85" s="5"/>
      <c r="Y85" s="1"/>
      <c r="Z85" s="3">
        <v>0</v>
      </c>
      <c r="AA85" s="3">
        <v>0</v>
      </c>
      <c r="AB85" s="3">
        <v>3</v>
      </c>
      <c r="AC85" s="5"/>
      <c r="AD85" s="1" t="s">
        <v>448</v>
      </c>
      <c r="AE85" s="1" t="s">
        <v>448</v>
      </c>
      <c r="AF85" s="1" t="s">
        <v>449</v>
      </c>
      <c r="AG85" s="3">
        <v>2</v>
      </c>
      <c r="AH85" s="1">
        <v>0</v>
      </c>
      <c r="AI85" s="5"/>
      <c r="AJ85" s="5"/>
      <c r="AK85" s="6">
        <v>0</v>
      </c>
      <c r="AL85" s="5"/>
      <c r="AM85" s="3">
        <v>32</v>
      </c>
      <c r="AN85" s="1">
        <v>0</v>
      </c>
      <c r="AO85" s="5"/>
      <c r="AP85" s="5"/>
      <c r="AQ85" s="5"/>
      <c r="AR85" s="1">
        <v>1</v>
      </c>
      <c r="AS85" s="1" t="s">
        <v>450</v>
      </c>
      <c r="AT85" s="3">
        <v>32</v>
      </c>
      <c r="AU85" s="5"/>
      <c r="AV85" s="7">
        <v>2</v>
      </c>
      <c r="AW85" s="10"/>
      <c r="AX85" s="10"/>
      <c r="AY85" s="10"/>
      <c r="AZ85" s="10"/>
      <c r="BA85" s="10"/>
      <c r="BJ85" s="3">
        <f>LOG10(AV85)</f>
        <v>0.3010299956639812</v>
      </c>
      <c r="BP85" s="3">
        <f>AV85/M85</f>
        <v>1</v>
      </c>
      <c r="BQ85" s="3">
        <v>9330</v>
      </c>
      <c r="BR85" s="3">
        <v>73</v>
      </c>
      <c r="BS85" s="3">
        <v>21</v>
      </c>
      <c r="BT85" s="3">
        <v>11.5</v>
      </c>
      <c r="BU85" s="3">
        <v>34</v>
      </c>
      <c r="BV85" s="3">
        <f>BR85/BS85</f>
        <v>3.4761904761904763</v>
      </c>
    </row>
    <row r="86" spans="1:74" ht="20" customHeight="1" x14ac:dyDescent="0.15">
      <c r="A86" s="3">
        <v>85</v>
      </c>
      <c r="B86" s="1">
        <v>0</v>
      </c>
      <c r="C86" s="3">
        <v>9.4</v>
      </c>
      <c r="D86" s="3">
        <v>0.73</v>
      </c>
      <c r="E86" s="4">
        <v>17.63933196</v>
      </c>
      <c r="F86" s="3">
        <v>4</v>
      </c>
      <c r="G86" s="1" t="s">
        <v>208</v>
      </c>
      <c r="H86" s="3">
        <v>200</v>
      </c>
      <c r="I86" s="1" t="s">
        <v>451</v>
      </c>
      <c r="J86" s="1">
        <v>0</v>
      </c>
      <c r="K86" s="5"/>
      <c r="L86" s="1">
        <v>0</v>
      </c>
      <c r="M86" s="3">
        <v>5073</v>
      </c>
      <c r="N86" s="1">
        <v>0</v>
      </c>
      <c r="O86" s="3">
        <v>1</v>
      </c>
      <c r="P86" s="1">
        <v>2</v>
      </c>
      <c r="Q86" s="1">
        <v>0</v>
      </c>
      <c r="R86" s="5"/>
      <c r="S86" s="5"/>
      <c r="T86" s="6">
        <v>1</v>
      </c>
      <c r="U86" s="1" t="s">
        <v>451</v>
      </c>
      <c r="V86" s="6">
        <v>3</v>
      </c>
      <c r="W86" s="1"/>
      <c r="X86" s="5"/>
      <c r="Y86" s="1">
        <v>3</v>
      </c>
      <c r="Z86" s="3">
        <v>1</v>
      </c>
      <c r="AA86" s="3">
        <v>3</v>
      </c>
      <c r="AB86" s="3">
        <v>5</v>
      </c>
      <c r="AC86" s="1" t="s">
        <v>443</v>
      </c>
      <c r="AD86" s="1" t="s">
        <v>452</v>
      </c>
      <c r="AE86" s="1" t="s">
        <v>453</v>
      </c>
      <c r="AF86" s="1" t="s">
        <v>454</v>
      </c>
      <c r="AG86" s="3">
        <v>9</v>
      </c>
      <c r="AH86" s="1">
        <v>0</v>
      </c>
      <c r="AI86" s="5"/>
      <c r="AJ86" s="5"/>
      <c r="AK86" s="6">
        <v>0</v>
      </c>
      <c r="AL86" s="5"/>
      <c r="AM86" s="3">
        <v>1854</v>
      </c>
      <c r="AN86" s="1">
        <v>0</v>
      </c>
      <c r="AO86" s="5"/>
      <c r="AP86" s="5"/>
      <c r="AQ86" s="5"/>
      <c r="AR86" s="1">
        <v>1</v>
      </c>
      <c r="AS86" s="1" t="s">
        <v>455</v>
      </c>
      <c r="AT86" s="3">
        <v>1854</v>
      </c>
      <c r="AU86" s="5"/>
      <c r="AV86" s="7">
        <v>15.73</v>
      </c>
      <c r="AW86" s="7">
        <v>11.64</v>
      </c>
      <c r="AX86" s="7">
        <v>13.13</v>
      </c>
      <c r="AY86" s="7">
        <v>8.74</v>
      </c>
      <c r="AZ86" s="7">
        <v>3.24</v>
      </c>
      <c r="BA86" s="7">
        <v>3.1</v>
      </c>
      <c r="BB86" s="3">
        <f>1-(AW86/AV86)</f>
        <v>0.2600127145581691</v>
      </c>
      <c r="BC86" s="3">
        <f>1-(AX86/AV86)</f>
        <v>0.16528925619834711</v>
      </c>
      <c r="BD86" s="3">
        <f>1-(AY86/AV86)</f>
        <v>0.44437380801017168</v>
      </c>
      <c r="BE86" s="3">
        <f>AW86/AV86</f>
        <v>0.7399872854418309</v>
      </c>
      <c r="BF86" s="3">
        <f>AX86/AV86</f>
        <v>0.83471074380165289</v>
      </c>
      <c r="BG86" s="3">
        <f>AY86/AV86</f>
        <v>0.55562619198982832</v>
      </c>
      <c r="BH86" s="3">
        <f>AZ86/AV86</f>
        <v>0.20597584233947872</v>
      </c>
      <c r="BI86" s="3">
        <f>BA86/AV86</f>
        <v>0.19707565162110616</v>
      </c>
      <c r="BJ86" s="3">
        <f>LOG10(AV86)</f>
        <v>1.1967287226232868</v>
      </c>
      <c r="BK86" s="3">
        <f>LOG10(AW86)</f>
        <v>1.0659529803138696</v>
      </c>
      <c r="BL86" s="3">
        <f>LOG10(AX86)</f>
        <v>1.1182647260894794</v>
      </c>
      <c r="BM86" s="3">
        <f>LOG10(AY86)</f>
        <v>0.94151143263440307</v>
      </c>
      <c r="BN86" s="3">
        <f>LOG10(AZ86)</f>
        <v>0.51054501020661214</v>
      </c>
      <c r="BO86" s="3">
        <f>LOG10(BA86)</f>
        <v>0.49136169383427269</v>
      </c>
      <c r="BP86" s="3">
        <f>AV86/M86</f>
        <v>3.1007293514685591E-3</v>
      </c>
      <c r="BQ86" s="3">
        <v>7520</v>
      </c>
      <c r="BR86" s="3">
        <v>27</v>
      </c>
      <c r="BS86" s="3">
        <v>63</v>
      </c>
      <c r="BT86" s="3">
        <v>8.8000000000000007</v>
      </c>
      <c r="BU86" s="3">
        <v>26.6</v>
      </c>
      <c r="BV86" s="3">
        <f>BR86/BS86</f>
        <v>0.42857142857142855</v>
      </c>
    </row>
    <row r="87" spans="1:74" ht="20" customHeight="1" x14ac:dyDescent="0.15">
      <c r="A87" s="3">
        <v>86</v>
      </c>
      <c r="B87" s="1">
        <v>0</v>
      </c>
      <c r="C87" s="3">
        <v>21.6</v>
      </c>
      <c r="D87" s="3">
        <v>1.31</v>
      </c>
      <c r="E87" s="4">
        <v>12.5866791</v>
      </c>
      <c r="F87" s="3">
        <v>3</v>
      </c>
      <c r="G87" s="5"/>
      <c r="H87" s="3">
        <v>3650</v>
      </c>
      <c r="I87" s="1" t="s">
        <v>456</v>
      </c>
      <c r="J87" s="1">
        <v>0</v>
      </c>
      <c r="K87" s="5"/>
      <c r="L87" s="1">
        <v>0</v>
      </c>
      <c r="M87" s="3">
        <v>28.98</v>
      </c>
      <c r="N87" s="1">
        <v>0</v>
      </c>
      <c r="O87" s="3">
        <v>1</v>
      </c>
      <c r="P87" s="1">
        <v>1</v>
      </c>
      <c r="Q87" s="1"/>
      <c r="R87" s="5"/>
      <c r="S87" s="5"/>
      <c r="T87" s="6">
        <v>0</v>
      </c>
      <c r="U87" s="5"/>
      <c r="V87" s="6">
        <v>2</v>
      </c>
      <c r="W87" s="1"/>
      <c r="X87" s="3">
        <v>3</v>
      </c>
      <c r="Y87" s="1"/>
      <c r="Z87" s="3">
        <v>1</v>
      </c>
      <c r="AA87" s="3">
        <v>2</v>
      </c>
      <c r="AB87" s="3">
        <v>3</v>
      </c>
      <c r="AC87" s="5"/>
      <c r="AD87" s="1" t="s">
        <v>456</v>
      </c>
      <c r="AE87" s="1" t="s">
        <v>457</v>
      </c>
      <c r="AF87" s="1" t="s">
        <v>458</v>
      </c>
      <c r="AG87" s="3">
        <v>5</v>
      </c>
      <c r="AH87" s="1">
        <v>0</v>
      </c>
      <c r="AI87" s="5"/>
      <c r="AJ87" s="5"/>
      <c r="AK87" s="6">
        <v>0</v>
      </c>
      <c r="AL87" s="5"/>
      <c r="AM87" s="3">
        <v>1946</v>
      </c>
      <c r="AN87" s="1">
        <v>0</v>
      </c>
      <c r="AO87" s="5"/>
      <c r="AP87" s="5"/>
      <c r="AQ87" s="5"/>
      <c r="AR87" s="1">
        <v>1</v>
      </c>
      <c r="AS87" s="1" t="s">
        <v>455</v>
      </c>
      <c r="AT87" s="3">
        <v>1946</v>
      </c>
      <c r="AU87" s="5"/>
      <c r="AV87" s="7">
        <v>28.98</v>
      </c>
      <c r="AW87" s="10"/>
      <c r="AX87" s="7">
        <v>2.46</v>
      </c>
      <c r="AY87" s="7">
        <v>1.67</v>
      </c>
      <c r="AZ87" s="7">
        <v>1.92</v>
      </c>
      <c r="BA87" s="7">
        <v>1.03</v>
      </c>
      <c r="BC87" s="3">
        <f>1-(AX87/AV87)</f>
        <v>0.91511387163561075</v>
      </c>
      <c r="BD87" s="3">
        <f>1-(AY87/AV87)</f>
        <v>0.94237405106970329</v>
      </c>
      <c r="BF87" s="3">
        <f>AX87/AV87</f>
        <v>8.4886128364389232E-2</v>
      </c>
      <c r="BG87" s="3">
        <f>AY87/AV87</f>
        <v>5.7625948930296753E-2</v>
      </c>
      <c r="BH87" s="3">
        <f>AZ87/AV87</f>
        <v>6.6252587991718417E-2</v>
      </c>
      <c r="BI87" s="3">
        <f>BA87/AV87</f>
        <v>3.554175293305728E-2</v>
      </c>
      <c r="BJ87" s="3">
        <f>LOG10(AV87)</f>
        <v>1.4620983811351558</v>
      </c>
      <c r="BL87" s="3">
        <f>LOG10(AX87)</f>
        <v>0.39093510710337914</v>
      </c>
      <c r="BM87" s="3">
        <f>LOG10(AY87)</f>
        <v>0.22271647114758325</v>
      </c>
      <c r="BN87" s="3">
        <f>LOG10(AZ87)</f>
        <v>0.28330122870354957</v>
      </c>
      <c r="BO87" s="3">
        <f>LOG10(BA87)</f>
        <v>1.2837224705172217E-2</v>
      </c>
      <c r="BP87" s="3">
        <f>AV87/M87</f>
        <v>1</v>
      </c>
      <c r="BQ87" s="3">
        <v>6610</v>
      </c>
      <c r="BR87" s="3">
        <v>42</v>
      </c>
      <c r="BS87" s="3">
        <v>47</v>
      </c>
      <c r="BT87" s="3">
        <v>12</v>
      </c>
      <c r="BU87" s="3">
        <v>37.5</v>
      </c>
      <c r="BV87" s="3">
        <f>BR87/BS87</f>
        <v>0.8936170212765957</v>
      </c>
    </row>
    <row r="88" spans="1:74" ht="20" customHeight="1" x14ac:dyDescent="0.15">
      <c r="A88" s="3">
        <v>87</v>
      </c>
      <c r="B88" s="1">
        <v>0</v>
      </c>
      <c r="C88" s="3">
        <v>9.6999999999999993</v>
      </c>
      <c r="D88" s="3">
        <v>0.79</v>
      </c>
      <c r="E88" s="4">
        <v>15.54238103</v>
      </c>
      <c r="F88" s="3">
        <v>3</v>
      </c>
      <c r="G88" s="5"/>
      <c r="H88" s="3">
        <v>575</v>
      </c>
      <c r="I88" s="1" t="s">
        <v>459</v>
      </c>
      <c r="J88" s="1">
        <v>0</v>
      </c>
      <c r="K88" s="5"/>
      <c r="L88" s="1">
        <v>0</v>
      </c>
      <c r="M88" s="3">
        <v>6.44</v>
      </c>
      <c r="N88" s="1">
        <v>0</v>
      </c>
      <c r="O88" s="3">
        <v>1</v>
      </c>
      <c r="P88" s="1">
        <v>1</v>
      </c>
      <c r="Q88" s="1"/>
      <c r="R88" s="5"/>
      <c r="S88" s="5"/>
      <c r="T88" s="6">
        <v>0</v>
      </c>
      <c r="U88" s="5"/>
      <c r="V88" s="6">
        <v>2</v>
      </c>
      <c r="W88" s="1"/>
      <c r="X88" s="3">
        <v>1</v>
      </c>
      <c r="Y88" s="1"/>
      <c r="Z88" s="3">
        <v>1</v>
      </c>
      <c r="AA88" s="11">
        <v>1</v>
      </c>
      <c r="AB88" s="3">
        <v>3</v>
      </c>
      <c r="AC88" s="5"/>
      <c r="AD88" s="1" t="s">
        <v>459</v>
      </c>
      <c r="AE88" s="1" t="s">
        <v>460</v>
      </c>
      <c r="AF88" s="1" t="s">
        <v>445</v>
      </c>
      <c r="AG88" s="3">
        <v>7</v>
      </c>
      <c r="AH88" s="1">
        <v>0</v>
      </c>
      <c r="AI88" s="5"/>
      <c r="AJ88" s="5"/>
      <c r="AK88" s="6">
        <v>0</v>
      </c>
      <c r="AL88" s="5"/>
      <c r="AM88" s="3">
        <v>1896</v>
      </c>
      <c r="AN88" s="1">
        <v>0</v>
      </c>
      <c r="AO88" s="5"/>
      <c r="AP88" s="5"/>
      <c r="AQ88" s="5"/>
      <c r="AR88" s="1">
        <v>1</v>
      </c>
      <c r="AS88" s="1" t="s">
        <v>455</v>
      </c>
      <c r="AT88" s="3">
        <v>1896</v>
      </c>
      <c r="AU88" s="5"/>
      <c r="AV88" s="7">
        <v>7.1</v>
      </c>
      <c r="AW88" s="10"/>
      <c r="AX88" s="7">
        <v>2.83</v>
      </c>
      <c r="AY88" s="7">
        <v>2.4</v>
      </c>
      <c r="AZ88" s="7">
        <v>1.42</v>
      </c>
      <c r="BA88" s="7">
        <v>1.25</v>
      </c>
      <c r="BC88" s="3">
        <f>1-(AX88/AV88)</f>
        <v>0.60140845070422533</v>
      </c>
      <c r="BD88" s="3">
        <f>1-(AY88/AV88)</f>
        <v>0.6619718309859155</v>
      </c>
      <c r="BF88" s="3">
        <f>AX88/AV88</f>
        <v>0.39859154929577467</v>
      </c>
      <c r="BG88" s="3">
        <f>AY88/AV88</f>
        <v>0.3380281690140845</v>
      </c>
      <c r="BH88" s="3">
        <f>AZ88/AV88</f>
        <v>0.2</v>
      </c>
      <c r="BI88" s="3">
        <f>BA88/AV88</f>
        <v>0.17605633802816903</v>
      </c>
      <c r="BJ88" s="3">
        <f>LOG10(AV88)</f>
        <v>0.85125834871907524</v>
      </c>
      <c r="BL88" s="3">
        <f>LOG10(AX88)</f>
        <v>0.45178643552429026</v>
      </c>
      <c r="BM88" s="3">
        <f>LOG10(AY88)</f>
        <v>0.38021124171160603</v>
      </c>
      <c r="BN88" s="3">
        <f>LOG10(AZ88)</f>
        <v>0.15228834438305647</v>
      </c>
      <c r="BO88" s="3">
        <f>LOG10(BA88)</f>
        <v>9.691001300805642E-2</v>
      </c>
      <c r="BP88" s="3">
        <f>AV88/M88</f>
        <v>1.1024844720496894</v>
      </c>
      <c r="BQ88" s="3">
        <v>11600</v>
      </c>
      <c r="BR88" s="3">
        <v>19</v>
      </c>
      <c r="BS88" s="3">
        <v>64</v>
      </c>
      <c r="BT88" s="3">
        <v>11.6</v>
      </c>
      <c r="BU88" s="3">
        <v>32</v>
      </c>
      <c r="BV88" s="3">
        <f>BR88/BS88</f>
        <v>0.296875</v>
      </c>
    </row>
    <row r="89" spans="1:74" ht="20" customHeight="1" x14ac:dyDescent="0.15">
      <c r="A89" s="3">
        <v>88</v>
      </c>
      <c r="B89" s="1">
        <v>1</v>
      </c>
      <c r="C89" s="3">
        <v>7.7</v>
      </c>
      <c r="D89" s="3">
        <v>0.64</v>
      </c>
      <c r="E89" s="4">
        <v>18.79882813</v>
      </c>
      <c r="F89" s="3">
        <v>1</v>
      </c>
      <c r="G89" s="5"/>
      <c r="H89" s="3">
        <v>120</v>
      </c>
      <c r="I89" s="1" t="s">
        <v>459</v>
      </c>
      <c r="J89" s="1">
        <v>0</v>
      </c>
      <c r="K89" s="5"/>
      <c r="L89" s="1">
        <v>0</v>
      </c>
      <c r="M89" s="3">
        <v>915</v>
      </c>
      <c r="N89" s="1">
        <v>0</v>
      </c>
      <c r="O89" s="3">
        <v>1</v>
      </c>
      <c r="P89" s="1">
        <v>1</v>
      </c>
      <c r="Q89" s="1"/>
      <c r="R89" s="5"/>
      <c r="S89" s="5"/>
      <c r="T89" s="6">
        <v>0</v>
      </c>
      <c r="U89" s="5"/>
      <c r="V89" s="6">
        <v>2</v>
      </c>
      <c r="W89" s="1"/>
      <c r="X89" s="3">
        <v>3</v>
      </c>
      <c r="Y89" s="1"/>
      <c r="Z89" s="3">
        <v>1</v>
      </c>
      <c r="AA89" s="11">
        <v>1</v>
      </c>
      <c r="AB89" s="3">
        <v>0</v>
      </c>
      <c r="AC89" s="5"/>
      <c r="AD89" s="1" t="s">
        <v>459</v>
      </c>
      <c r="AE89" s="1" t="s">
        <v>461</v>
      </c>
      <c r="AF89" s="1" t="s">
        <v>462</v>
      </c>
      <c r="AG89" s="3">
        <v>30</v>
      </c>
      <c r="AH89" s="1">
        <v>1</v>
      </c>
      <c r="AI89" s="1" t="s">
        <v>96</v>
      </c>
      <c r="AJ89" s="1" t="s">
        <v>463</v>
      </c>
      <c r="AK89" s="6">
        <v>0</v>
      </c>
      <c r="AL89" s="5"/>
      <c r="AM89" s="3">
        <v>2001</v>
      </c>
      <c r="AN89" s="1">
        <v>0</v>
      </c>
      <c r="AO89" s="5"/>
      <c r="AP89" s="5"/>
      <c r="AQ89" s="5"/>
      <c r="AR89" s="1">
        <v>0</v>
      </c>
      <c r="AS89" s="1" t="s">
        <v>398</v>
      </c>
      <c r="AT89" s="3">
        <v>2001</v>
      </c>
      <c r="AU89" s="5"/>
      <c r="AV89" s="7">
        <v>117</v>
      </c>
      <c r="AW89" s="7">
        <v>41.11</v>
      </c>
      <c r="AX89" s="7">
        <v>9.15</v>
      </c>
      <c r="AY89" s="7">
        <v>12.08</v>
      </c>
      <c r="AZ89" s="7">
        <v>10.86</v>
      </c>
      <c r="BA89" s="7">
        <v>2.67</v>
      </c>
      <c r="BB89" s="3">
        <f>1-(AW89/AV89)</f>
        <v>0.64863247863247864</v>
      </c>
      <c r="BC89" s="3">
        <f>1-(AX89/AV89)</f>
        <v>0.92179487179487185</v>
      </c>
      <c r="BD89" s="3">
        <f>1-(AY89/AV89)</f>
        <v>0.89675213675213672</v>
      </c>
      <c r="BE89" s="3">
        <f>AW89/AV89</f>
        <v>0.35136752136752136</v>
      </c>
      <c r="BF89" s="3">
        <f>AX89/AV89</f>
        <v>7.8205128205128205E-2</v>
      </c>
      <c r="BG89" s="3">
        <f>AY89/AV89</f>
        <v>0.10324786324786325</v>
      </c>
      <c r="BH89" s="3">
        <f>AZ89/AV89</f>
        <v>9.2820512820512818E-2</v>
      </c>
      <c r="BI89" s="3">
        <f>BA89/AV89</f>
        <v>2.2820512820512819E-2</v>
      </c>
      <c r="BJ89" s="3">
        <f>LOG10(AV89)</f>
        <v>2.0681858617461617</v>
      </c>
      <c r="BK89" s="3">
        <f>LOG10(AW89)</f>
        <v>1.6139474767803497</v>
      </c>
      <c r="BL89" s="3">
        <f>LOG10(AX89)</f>
        <v>0.96142109406644827</v>
      </c>
      <c r="BM89" s="3">
        <f>LOG10(AY89)</f>
        <v>1.082066934285113</v>
      </c>
      <c r="BN89" s="3">
        <f>LOG10(AZ89)</f>
        <v>1.0358298252528282</v>
      </c>
      <c r="BO89" s="3">
        <f>LOG10(BA89)</f>
        <v>0.42651126136457523</v>
      </c>
      <c r="BP89" s="3">
        <f>AV89/M89</f>
        <v>0.12786885245901639</v>
      </c>
      <c r="BQ89" s="3">
        <v>7940</v>
      </c>
      <c r="BR89" s="3">
        <v>39</v>
      </c>
      <c r="BS89" s="3">
        <v>46</v>
      </c>
      <c r="BT89" s="3">
        <v>10</v>
      </c>
      <c r="BU89" s="3">
        <v>30.3</v>
      </c>
      <c r="BV89" s="3">
        <f>BR89/BS89</f>
        <v>0.84782608695652173</v>
      </c>
    </row>
    <row r="90" spans="1:74" ht="20" customHeight="1" x14ac:dyDescent="0.15">
      <c r="A90" s="3">
        <v>89</v>
      </c>
      <c r="B90" s="1">
        <v>0</v>
      </c>
      <c r="C90" s="3">
        <v>26</v>
      </c>
      <c r="D90" s="3">
        <v>1.38</v>
      </c>
      <c r="E90" s="4">
        <v>13.65259399</v>
      </c>
      <c r="F90" s="3">
        <v>3</v>
      </c>
      <c r="G90" s="5"/>
      <c r="H90" s="3">
        <v>4225</v>
      </c>
      <c r="I90" s="1" t="s">
        <v>464</v>
      </c>
      <c r="J90" s="1">
        <v>0</v>
      </c>
      <c r="K90" s="5"/>
      <c r="L90" s="1">
        <v>1</v>
      </c>
      <c r="M90" s="3">
        <v>15906</v>
      </c>
      <c r="N90" s="1">
        <v>1</v>
      </c>
      <c r="O90" s="3">
        <v>36.5</v>
      </c>
      <c r="P90" s="1">
        <v>2</v>
      </c>
      <c r="Q90" s="1">
        <v>0</v>
      </c>
      <c r="R90" s="5"/>
      <c r="S90" s="5"/>
      <c r="T90" s="6">
        <v>0</v>
      </c>
      <c r="U90" s="5"/>
      <c r="V90" s="6">
        <v>3</v>
      </c>
      <c r="W90" s="1"/>
      <c r="X90" s="5"/>
      <c r="Y90" s="1">
        <v>3</v>
      </c>
      <c r="Z90" s="3">
        <v>1</v>
      </c>
      <c r="AA90" s="3">
        <v>2</v>
      </c>
      <c r="AB90" s="3">
        <v>3</v>
      </c>
      <c r="AC90" s="5"/>
      <c r="AD90" s="1" t="s">
        <v>464</v>
      </c>
      <c r="AE90" s="1" t="s">
        <v>465</v>
      </c>
      <c r="AF90" s="1" t="s">
        <v>466</v>
      </c>
      <c r="AG90" s="3">
        <v>9</v>
      </c>
      <c r="AH90" s="1">
        <v>0</v>
      </c>
      <c r="AI90" s="5"/>
      <c r="AJ90" s="5"/>
      <c r="AK90" s="6">
        <v>0</v>
      </c>
      <c r="AL90" s="5"/>
      <c r="AM90" s="3">
        <v>1483</v>
      </c>
      <c r="AN90" s="1">
        <v>0</v>
      </c>
      <c r="AO90" s="5"/>
      <c r="AP90" s="5"/>
      <c r="AQ90" s="5"/>
      <c r="AR90" s="1">
        <v>1</v>
      </c>
      <c r="AS90" s="1" t="s">
        <v>391</v>
      </c>
      <c r="AT90" s="3">
        <v>1483</v>
      </c>
      <c r="AU90" s="5"/>
      <c r="AV90" s="7">
        <v>15906</v>
      </c>
      <c r="AW90" s="7">
        <v>1560</v>
      </c>
      <c r="AX90" s="7">
        <v>187</v>
      </c>
      <c r="AY90" s="7">
        <v>1.41</v>
      </c>
      <c r="AZ90" s="7">
        <v>0.95</v>
      </c>
      <c r="BA90" s="7">
        <v>2</v>
      </c>
      <c r="BB90" s="3">
        <f>1-(AW90/AV90)</f>
        <v>0.90192380233874014</v>
      </c>
      <c r="BC90" s="3">
        <f>1-(AX90/AV90)</f>
        <v>0.98824343015214389</v>
      </c>
      <c r="BD90" s="3">
        <f>1-(AY90/AV90)</f>
        <v>0.99991135420596</v>
      </c>
      <c r="BE90" s="3">
        <f>AW90/AV90</f>
        <v>9.8076197661259898E-2</v>
      </c>
      <c r="BF90" s="3">
        <f>AX90/AV90</f>
        <v>1.1756569847856155E-2</v>
      </c>
      <c r="BG90" s="3">
        <f>AY90/AV90</f>
        <v>8.8645794039984903E-5</v>
      </c>
      <c r="BH90" s="3">
        <f>AZ90/AV90</f>
        <v>5.9725889601408273E-5</v>
      </c>
      <c r="BI90" s="3">
        <f>BA90/AV90</f>
        <v>1.257387149503332E-4</v>
      </c>
      <c r="BJ90" s="3">
        <f>LOG10(AV90)</f>
        <v>4.2015609781167367</v>
      </c>
      <c r="BK90" s="3">
        <f>LOG10(AW90)</f>
        <v>3.1931245983544616</v>
      </c>
      <c r="BL90" s="3">
        <f>LOG10(AX90)</f>
        <v>2.271841606536499</v>
      </c>
      <c r="BM90" s="3">
        <f>LOG10(AY90)</f>
        <v>0.14921911265537988</v>
      </c>
      <c r="BN90" s="3">
        <f>LOG10(AZ90)</f>
        <v>-2.2276394711152253E-2</v>
      </c>
      <c r="BO90" s="3">
        <f>LOG10(BA90)</f>
        <v>0.3010299956639812</v>
      </c>
      <c r="BP90" s="3">
        <f>AV90/M90</f>
        <v>1</v>
      </c>
      <c r="BQ90" s="3">
        <v>15210</v>
      </c>
      <c r="BR90" s="3">
        <v>74</v>
      </c>
      <c r="BS90" s="3">
        <v>18</v>
      </c>
      <c r="BT90" s="3">
        <v>11.4</v>
      </c>
      <c r="BU90" s="3">
        <v>35.299999999999997</v>
      </c>
      <c r="BV90" s="3">
        <f>BR90/BS90</f>
        <v>4.1111111111111107</v>
      </c>
    </row>
    <row r="91" spans="1:74" ht="20" customHeight="1" x14ac:dyDescent="0.15">
      <c r="A91" s="3">
        <v>90</v>
      </c>
      <c r="B91" s="1">
        <v>1</v>
      </c>
      <c r="C91" s="3">
        <v>8.9</v>
      </c>
      <c r="D91" s="3">
        <v>0.71</v>
      </c>
      <c r="E91" s="4">
        <v>17.655227140000001</v>
      </c>
      <c r="F91" s="3">
        <v>1</v>
      </c>
      <c r="G91" s="5"/>
      <c r="H91" s="3">
        <v>75</v>
      </c>
      <c r="I91" s="1" t="s">
        <v>467</v>
      </c>
      <c r="J91" s="1">
        <v>0</v>
      </c>
      <c r="K91" s="5"/>
      <c r="L91" s="1">
        <v>0</v>
      </c>
      <c r="M91" s="3">
        <v>6900</v>
      </c>
      <c r="N91" s="1">
        <v>0</v>
      </c>
      <c r="O91" s="3">
        <v>0.53</v>
      </c>
      <c r="P91" s="3">
        <v>2</v>
      </c>
      <c r="Q91" s="1">
        <v>1</v>
      </c>
      <c r="R91" s="1" t="s">
        <v>75</v>
      </c>
      <c r="S91" s="5"/>
      <c r="T91" s="6">
        <v>0</v>
      </c>
      <c r="U91" s="5"/>
      <c r="V91" s="6">
        <v>5</v>
      </c>
      <c r="W91" s="1"/>
      <c r="X91" s="5"/>
      <c r="Y91" s="3">
        <v>4</v>
      </c>
      <c r="Z91" s="3">
        <v>0</v>
      </c>
      <c r="AA91" s="3">
        <v>0</v>
      </c>
      <c r="AB91" s="3">
        <v>0</v>
      </c>
      <c r="AC91" s="5"/>
      <c r="AD91" s="1" t="s">
        <v>467</v>
      </c>
      <c r="AE91" s="1" t="s">
        <v>468</v>
      </c>
      <c r="AF91" s="1" t="s">
        <v>469</v>
      </c>
      <c r="AG91" s="3">
        <v>269</v>
      </c>
      <c r="AH91" s="1">
        <v>1</v>
      </c>
      <c r="AI91" s="1" t="s">
        <v>96</v>
      </c>
      <c r="AJ91" s="1" t="s">
        <v>470</v>
      </c>
      <c r="AK91" s="6">
        <v>0</v>
      </c>
      <c r="AL91" s="5"/>
      <c r="AM91" s="3">
        <v>1232</v>
      </c>
      <c r="AN91" s="1">
        <v>0</v>
      </c>
      <c r="AO91" s="5"/>
      <c r="AP91" s="5"/>
      <c r="AQ91" s="5"/>
      <c r="AR91" s="1">
        <v>1</v>
      </c>
      <c r="AS91" s="1" t="s">
        <v>471</v>
      </c>
      <c r="AT91" s="3">
        <v>1232</v>
      </c>
      <c r="AU91" s="5"/>
      <c r="AV91" s="7">
        <v>6900</v>
      </c>
      <c r="AW91" s="10"/>
      <c r="AX91" s="7">
        <v>45.4</v>
      </c>
      <c r="AY91" s="7">
        <v>12.8</v>
      </c>
      <c r="AZ91" s="7">
        <v>10.6</v>
      </c>
      <c r="BA91" s="7">
        <v>1.71</v>
      </c>
      <c r="BC91" s="3">
        <f>1-(AX91/AV91)</f>
        <v>0.99342028985507247</v>
      </c>
      <c r="BD91" s="3">
        <f>1-(AY91/AV91)</f>
        <v>0.99814492753623185</v>
      </c>
      <c r="BF91" s="3">
        <f>AX91/AV91</f>
        <v>6.579710144927536E-3</v>
      </c>
      <c r="BG91" s="3">
        <f>AY91/AV91</f>
        <v>1.8550724637681161E-3</v>
      </c>
      <c r="BH91" s="3">
        <f>AZ91/AV91</f>
        <v>1.536231884057971E-3</v>
      </c>
      <c r="BI91" s="3">
        <f>BA91/AV91</f>
        <v>2.4782608695652172E-4</v>
      </c>
      <c r="BJ91" s="3">
        <f>LOG10(AV91)</f>
        <v>3.8388490907372552</v>
      </c>
      <c r="BL91" s="3">
        <f>LOG10(AX91)</f>
        <v>1.657055852857104</v>
      </c>
      <c r="BM91" s="3">
        <f>LOG10(AY91)</f>
        <v>1.1072099696478683</v>
      </c>
      <c r="BN91" s="3">
        <f>LOG10(AZ91)</f>
        <v>1.0253058652647702</v>
      </c>
      <c r="BO91" s="3">
        <f>LOG10(BA91)</f>
        <v>0.23299611039215382</v>
      </c>
      <c r="BP91" s="3">
        <f>AV91/M91</f>
        <v>1</v>
      </c>
      <c r="BQ91" s="3">
        <v>14790</v>
      </c>
      <c r="BR91" s="3">
        <v>61</v>
      </c>
      <c r="BS91" s="3">
        <v>24</v>
      </c>
      <c r="BT91" s="3">
        <v>9</v>
      </c>
      <c r="BU91" s="3">
        <v>27</v>
      </c>
      <c r="BV91" s="3">
        <f>BR91/BS91</f>
        <v>2.5416666666666665</v>
      </c>
    </row>
    <row r="92" spans="1:74" ht="20" customHeight="1" x14ac:dyDescent="0.15">
      <c r="A92" s="3">
        <v>91</v>
      </c>
      <c r="B92" s="1">
        <v>0</v>
      </c>
      <c r="C92" s="3">
        <v>37.6</v>
      </c>
      <c r="D92" s="3">
        <v>1.61</v>
      </c>
      <c r="E92" s="4">
        <v>14.50561321</v>
      </c>
      <c r="F92" s="3">
        <v>3</v>
      </c>
      <c r="G92" s="5"/>
      <c r="H92" s="3">
        <v>5110</v>
      </c>
      <c r="I92" s="1" t="s">
        <v>472</v>
      </c>
      <c r="J92" s="1">
        <v>0</v>
      </c>
      <c r="K92" s="5"/>
      <c r="L92" s="1">
        <v>1</v>
      </c>
      <c r="M92" s="3">
        <v>28200</v>
      </c>
      <c r="N92" s="1">
        <v>0</v>
      </c>
      <c r="O92" s="3">
        <v>0.2</v>
      </c>
      <c r="P92" s="1">
        <v>2</v>
      </c>
      <c r="Q92" s="1">
        <v>0</v>
      </c>
      <c r="R92" s="5"/>
      <c r="S92" s="5"/>
      <c r="T92" s="6">
        <v>1</v>
      </c>
      <c r="U92" s="1" t="s">
        <v>472</v>
      </c>
      <c r="V92" s="6">
        <v>3</v>
      </c>
      <c r="W92" s="1"/>
      <c r="X92" s="5"/>
      <c r="Y92" s="1">
        <v>3</v>
      </c>
      <c r="Z92" s="3">
        <v>1</v>
      </c>
      <c r="AA92" s="3">
        <v>3</v>
      </c>
      <c r="AB92" s="3">
        <v>3</v>
      </c>
      <c r="AC92" s="5"/>
      <c r="AD92" s="1" t="s">
        <v>473</v>
      </c>
      <c r="AE92" s="1" t="s">
        <v>474</v>
      </c>
      <c r="AF92" s="1" t="s">
        <v>475</v>
      </c>
      <c r="AG92" s="3">
        <v>12</v>
      </c>
      <c r="AH92" s="1">
        <v>0</v>
      </c>
      <c r="AI92" s="5"/>
      <c r="AJ92" s="5"/>
      <c r="AK92" s="6">
        <v>0</v>
      </c>
      <c r="AL92" s="5"/>
      <c r="AM92" s="3">
        <v>1074</v>
      </c>
      <c r="AN92" s="1">
        <v>0</v>
      </c>
      <c r="AO92" s="5"/>
      <c r="AP92" s="5"/>
      <c r="AQ92" s="5"/>
      <c r="AR92" s="1">
        <v>1</v>
      </c>
      <c r="AS92" s="1" t="s">
        <v>476</v>
      </c>
      <c r="AT92" s="3">
        <v>1074</v>
      </c>
      <c r="AU92" s="5"/>
      <c r="AV92" s="7">
        <v>141</v>
      </c>
      <c r="AW92" s="10"/>
      <c r="AX92" s="7">
        <v>3.12</v>
      </c>
      <c r="AY92" s="7">
        <v>3.27</v>
      </c>
      <c r="AZ92" s="7">
        <v>2.87</v>
      </c>
      <c r="BA92" s="7">
        <v>2.08</v>
      </c>
      <c r="BC92" s="3">
        <f>1-(AX92/AV92)</f>
        <v>0.97787234042553195</v>
      </c>
      <c r="BD92" s="3">
        <f>1-(AY92/AV92)</f>
        <v>0.97680851063829788</v>
      </c>
      <c r="BF92" s="3">
        <f>AX92/AV92</f>
        <v>2.2127659574468085E-2</v>
      </c>
      <c r="BG92" s="3">
        <f>AY92/AV92</f>
        <v>2.3191489361702129E-2</v>
      </c>
      <c r="BH92" s="3">
        <f>AZ92/AV92</f>
        <v>2.0354609929078015E-2</v>
      </c>
      <c r="BI92" s="3">
        <f>BA92/AV92</f>
        <v>1.4751773049645391E-2</v>
      </c>
      <c r="BJ92" s="3">
        <f>LOG10(AV92)</f>
        <v>2.1492191126553797</v>
      </c>
      <c r="BL92" s="3">
        <f>LOG10(AX92)</f>
        <v>0.49415459401844281</v>
      </c>
      <c r="BM92" s="3">
        <f>LOG10(AY92)</f>
        <v>0.51454775266028607</v>
      </c>
      <c r="BN92" s="3">
        <f>LOG10(AZ92)</f>
        <v>0.45788189673399232</v>
      </c>
      <c r="BO92" s="3">
        <f>LOG10(BA92)</f>
        <v>0.31806333496276157</v>
      </c>
      <c r="BP92" s="3">
        <f>AV92/M92</f>
        <v>5.0000000000000001E-3</v>
      </c>
      <c r="BQ92" s="3">
        <v>13430</v>
      </c>
      <c r="BR92" s="3">
        <v>76</v>
      </c>
      <c r="BS92" s="3">
        <v>15</v>
      </c>
      <c r="BT92" s="3">
        <v>8.6</v>
      </c>
      <c r="BU92" s="3">
        <v>27.5</v>
      </c>
      <c r="BV92" s="3">
        <f>BR92/BS92</f>
        <v>5.0666666666666664</v>
      </c>
    </row>
    <row r="93" spans="1:74" ht="20" customHeight="1" x14ac:dyDescent="0.15">
      <c r="A93" s="3">
        <v>92</v>
      </c>
      <c r="B93" s="1">
        <v>0</v>
      </c>
      <c r="C93" s="3">
        <v>40</v>
      </c>
      <c r="D93" s="3">
        <v>1.63</v>
      </c>
      <c r="E93" s="4">
        <v>15.05513945</v>
      </c>
      <c r="F93" s="3">
        <v>3</v>
      </c>
      <c r="G93" s="5"/>
      <c r="H93" s="3">
        <v>4380</v>
      </c>
      <c r="I93" s="1" t="s">
        <v>477</v>
      </c>
      <c r="J93" s="1">
        <v>0</v>
      </c>
      <c r="K93" s="5"/>
      <c r="L93" s="1">
        <v>0</v>
      </c>
      <c r="M93" s="3">
        <v>2.2999999999999998</v>
      </c>
      <c r="N93" s="1">
        <v>1</v>
      </c>
      <c r="O93" s="3">
        <v>83679</v>
      </c>
      <c r="P93" s="1">
        <v>2</v>
      </c>
      <c r="Q93" s="1">
        <v>0</v>
      </c>
      <c r="R93" s="5"/>
      <c r="S93" s="5"/>
      <c r="T93" s="6">
        <v>0</v>
      </c>
      <c r="U93" s="5"/>
      <c r="V93" s="6">
        <v>4</v>
      </c>
      <c r="W93" s="1"/>
      <c r="X93" s="5"/>
      <c r="Y93" s="3">
        <v>3</v>
      </c>
      <c r="Z93" s="3">
        <v>1</v>
      </c>
      <c r="AA93" s="3">
        <v>3</v>
      </c>
      <c r="AB93" s="3">
        <v>3</v>
      </c>
      <c r="AC93" s="5"/>
      <c r="AD93" s="1" t="s">
        <v>477</v>
      </c>
      <c r="AE93" s="1" t="s">
        <v>477</v>
      </c>
      <c r="AF93" s="1" t="s">
        <v>478</v>
      </c>
      <c r="AG93" s="3">
        <v>9</v>
      </c>
      <c r="AH93" s="1">
        <v>0</v>
      </c>
      <c r="AI93" s="5"/>
      <c r="AJ93" s="5"/>
      <c r="AK93" s="6">
        <v>0</v>
      </c>
      <c r="AL93" s="5"/>
      <c r="AM93" s="3">
        <v>848</v>
      </c>
      <c r="AN93" s="1">
        <v>0</v>
      </c>
      <c r="AO93" s="5"/>
      <c r="AP93" s="5"/>
      <c r="AQ93" s="5"/>
      <c r="AR93" s="1">
        <v>0</v>
      </c>
      <c r="AS93" s="1" t="s">
        <v>455</v>
      </c>
      <c r="AT93" s="3">
        <v>848</v>
      </c>
      <c r="AU93" s="5"/>
      <c r="AV93" s="7">
        <v>3.79</v>
      </c>
      <c r="AW93" s="7">
        <v>2.76</v>
      </c>
      <c r="AX93" s="7">
        <v>3.25</v>
      </c>
      <c r="AY93" s="7">
        <v>4.55</v>
      </c>
      <c r="AZ93" s="7">
        <v>3.67</v>
      </c>
      <c r="BA93" s="7">
        <v>2</v>
      </c>
      <c r="BB93" s="3">
        <f>1-(AW93/AV93)</f>
        <v>0.27176781002638528</v>
      </c>
      <c r="BC93" s="3">
        <f>1-(AX93/AV93)</f>
        <v>0.14248021108179421</v>
      </c>
      <c r="BD93" s="3">
        <f>1-(AY93/AV93)</f>
        <v>-0.20052770448548807</v>
      </c>
      <c r="BE93" s="3">
        <f>AW93/AV93</f>
        <v>0.72823218997361472</v>
      </c>
      <c r="BF93" s="3">
        <f>AX93/AV93</f>
        <v>0.85751978891820579</v>
      </c>
      <c r="BG93" s="3">
        <f>AY93/AV93</f>
        <v>1.2005277044854881</v>
      </c>
      <c r="BH93" s="3">
        <f>AZ93/AV93</f>
        <v>0.9683377308707124</v>
      </c>
      <c r="BI93" s="3">
        <f>BA93/AV93</f>
        <v>0.52770448548812665</v>
      </c>
      <c r="BJ93" s="3">
        <f>LOG10(AV93)</f>
        <v>0.57863920996807239</v>
      </c>
      <c r="BK93" s="3">
        <f>LOG10(AW93)</f>
        <v>0.44090908206521767</v>
      </c>
      <c r="BL93" s="3">
        <f>LOG10(AX93)</f>
        <v>0.51188336097887432</v>
      </c>
      <c r="BM93" s="3">
        <f>LOG10(AY93)</f>
        <v>0.65801139665711239</v>
      </c>
      <c r="BN93" s="3">
        <f>LOG10(AZ93)</f>
        <v>0.56466606425208932</v>
      </c>
      <c r="BO93" s="3">
        <f>LOG10(BA93)</f>
        <v>0.3010299956639812</v>
      </c>
      <c r="BP93" s="3">
        <f>AV93/M93</f>
        <v>1.6478260869565218</v>
      </c>
      <c r="BQ93" s="3">
        <v>7370</v>
      </c>
      <c r="BR93" s="3">
        <v>88</v>
      </c>
      <c r="BS93" s="3">
        <v>7</v>
      </c>
      <c r="BT93" s="3">
        <v>8.5</v>
      </c>
      <c r="BU93" s="3">
        <v>24</v>
      </c>
      <c r="BV93" s="3">
        <f>BR93/BS93</f>
        <v>12.571428571428571</v>
      </c>
    </row>
    <row r="94" spans="1:74" ht="20" customHeight="1" x14ac:dyDescent="0.15">
      <c r="A94" s="3">
        <v>93</v>
      </c>
      <c r="B94" s="1">
        <v>1</v>
      </c>
      <c r="C94" s="3">
        <v>9</v>
      </c>
      <c r="D94" s="3">
        <v>0.74</v>
      </c>
      <c r="E94" s="4">
        <v>16.435354270000001</v>
      </c>
      <c r="F94" s="3">
        <v>0</v>
      </c>
      <c r="G94" s="5"/>
      <c r="H94" s="3">
        <v>353</v>
      </c>
      <c r="I94" s="1" t="s">
        <v>479</v>
      </c>
      <c r="J94" s="1">
        <v>0</v>
      </c>
      <c r="K94" s="5"/>
      <c r="L94" s="1">
        <v>0</v>
      </c>
      <c r="M94" s="3">
        <v>39.61</v>
      </c>
      <c r="N94" s="1">
        <v>0</v>
      </c>
      <c r="O94" s="3">
        <v>0.2</v>
      </c>
      <c r="P94" s="1">
        <v>0</v>
      </c>
      <c r="Q94" s="1"/>
      <c r="R94" s="5"/>
      <c r="S94" s="5"/>
      <c r="T94" s="6">
        <v>0</v>
      </c>
      <c r="U94" s="5"/>
      <c r="V94" s="6">
        <v>0</v>
      </c>
      <c r="W94" s="1"/>
      <c r="X94" s="5"/>
      <c r="Y94" s="1"/>
      <c r="Z94" s="3">
        <v>0</v>
      </c>
      <c r="AA94" s="3">
        <v>0</v>
      </c>
      <c r="AB94" s="3">
        <v>4</v>
      </c>
      <c r="AC94" s="5"/>
      <c r="AD94" s="1" t="s">
        <v>479</v>
      </c>
      <c r="AE94" s="1" t="s">
        <v>480</v>
      </c>
      <c r="AF94" s="1" t="s">
        <v>481</v>
      </c>
      <c r="AG94" s="3">
        <v>11</v>
      </c>
      <c r="AH94" s="1">
        <v>0</v>
      </c>
      <c r="AI94" s="5"/>
      <c r="AJ94" s="5"/>
      <c r="AK94" s="6">
        <v>0</v>
      </c>
      <c r="AL94" s="5"/>
      <c r="AM94" s="3">
        <v>483</v>
      </c>
      <c r="AN94" s="1">
        <v>0</v>
      </c>
      <c r="AO94" s="5"/>
      <c r="AP94" s="5"/>
      <c r="AQ94" s="5"/>
      <c r="AR94" s="1">
        <v>0</v>
      </c>
      <c r="AS94" s="1" t="s">
        <v>482</v>
      </c>
      <c r="AT94" s="3">
        <v>483</v>
      </c>
      <c r="AU94" s="5"/>
      <c r="AV94" s="7">
        <v>22.07</v>
      </c>
      <c r="AW94" s="7">
        <v>17.850000000000001</v>
      </c>
      <c r="AX94" s="7">
        <v>22.32</v>
      </c>
      <c r="AY94" s="7">
        <v>11.98</v>
      </c>
      <c r="AZ94" s="7">
        <v>4.78</v>
      </c>
      <c r="BA94" s="7">
        <v>6.03</v>
      </c>
      <c r="BB94" s="3">
        <f>1-(AW94/AV94)</f>
        <v>0.19120978704123237</v>
      </c>
      <c r="BC94" s="3">
        <f>1-(AX94/AV94)</f>
        <v>-1.1327594019030274E-2</v>
      </c>
      <c r="BD94" s="3">
        <f>1-(AY94/AV94)</f>
        <v>0.45718169460806524</v>
      </c>
      <c r="BE94" s="3">
        <f>AW94/AV94</f>
        <v>0.80879021295876763</v>
      </c>
      <c r="BF94" s="3">
        <f>AX94/AV94</f>
        <v>1.0113275940190303</v>
      </c>
      <c r="BG94" s="3">
        <f>AY94/AV94</f>
        <v>0.54281830539193476</v>
      </c>
      <c r="BH94" s="3">
        <f>AZ94/AV94</f>
        <v>0.21658359764386045</v>
      </c>
      <c r="BI94" s="3">
        <f>BA94/AV94</f>
        <v>0.27322156773901224</v>
      </c>
      <c r="BJ94" s="3">
        <f>LOG10(AV94)</f>
        <v>1.3438023331616551</v>
      </c>
      <c r="BK94" s="3">
        <f>LOG10(AW94)</f>
        <v>1.2516382204482119</v>
      </c>
      <c r="BL94" s="3">
        <f>LOG10(AX94)</f>
        <v>1.3486941902655412</v>
      </c>
      <c r="BM94" s="3">
        <f>LOG10(AY94)</f>
        <v>1.0784568180532925</v>
      </c>
      <c r="BN94" s="3">
        <f>LOG10(AZ94)</f>
        <v>0.67942789661211889</v>
      </c>
      <c r="BO94" s="3">
        <f>LOG10(BA94)</f>
        <v>0.78031731214015132</v>
      </c>
      <c r="BP94" s="3">
        <f>AV94/M94</f>
        <v>0.55718252966422621</v>
      </c>
      <c r="BQ94" s="3">
        <v>13310</v>
      </c>
      <c r="BR94" s="3">
        <v>32</v>
      </c>
      <c r="BS94" s="3">
        <v>57</v>
      </c>
      <c r="BT94" s="3">
        <v>10.1</v>
      </c>
      <c r="BU94" s="3">
        <v>29.4</v>
      </c>
      <c r="BV94" s="3">
        <f>BR94/BS94</f>
        <v>0.56140350877192979</v>
      </c>
    </row>
    <row r="95" spans="1:74" ht="20" customHeight="1" x14ac:dyDescent="0.15">
      <c r="A95" s="3">
        <v>94</v>
      </c>
      <c r="B95" s="1">
        <v>0</v>
      </c>
      <c r="C95" s="3">
        <v>2</v>
      </c>
      <c r="D95" s="3">
        <v>0.4</v>
      </c>
      <c r="E95" s="4">
        <v>12.5</v>
      </c>
      <c r="F95" s="3">
        <v>0</v>
      </c>
      <c r="G95" s="5"/>
      <c r="H95" s="3">
        <v>14</v>
      </c>
      <c r="I95" s="1" t="s">
        <v>483</v>
      </c>
      <c r="J95" s="1">
        <v>0</v>
      </c>
      <c r="K95" s="5"/>
      <c r="L95" s="1">
        <v>0</v>
      </c>
      <c r="M95" s="3">
        <v>80000</v>
      </c>
      <c r="N95" s="1">
        <v>1</v>
      </c>
      <c r="O95" s="3">
        <v>64.099999999999994</v>
      </c>
      <c r="P95" s="1">
        <v>1</v>
      </c>
      <c r="Q95" s="1"/>
      <c r="R95" s="5"/>
      <c r="S95" s="5"/>
      <c r="T95" s="6">
        <v>0</v>
      </c>
      <c r="U95" s="5"/>
      <c r="V95" s="6">
        <v>2</v>
      </c>
      <c r="W95" s="1"/>
      <c r="X95" s="3">
        <v>2</v>
      </c>
      <c r="Y95" s="1"/>
      <c r="Z95" s="3">
        <v>0</v>
      </c>
      <c r="AA95" s="3">
        <v>0</v>
      </c>
      <c r="AB95" s="3">
        <v>4</v>
      </c>
      <c r="AC95" s="5"/>
      <c r="AD95" s="1" t="s">
        <v>483</v>
      </c>
      <c r="AE95" s="1" t="s">
        <v>484</v>
      </c>
      <c r="AF95" s="1" t="s">
        <v>485</v>
      </c>
      <c r="AG95" s="3">
        <v>26</v>
      </c>
      <c r="AH95" s="1">
        <v>0</v>
      </c>
      <c r="AI95" s="5"/>
      <c r="AJ95" s="5"/>
      <c r="AK95" s="6">
        <v>0</v>
      </c>
      <c r="AL95" s="5"/>
      <c r="AM95" s="3">
        <v>403</v>
      </c>
      <c r="AN95" s="1">
        <v>0</v>
      </c>
      <c r="AO95" s="5"/>
      <c r="AP95" s="5"/>
      <c r="AQ95" s="5"/>
      <c r="AR95" s="1">
        <v>0</v>
      </c>
      <c r="AS95" s="1" t="s">
        <v>486</v>
      </c>
      <c r="AT95" s="3">
        <v>403</v>
      </c>
      <c r="AU95" s="5"/>
      <c r="AV95" s="7">
        <v>103876</v>
      </c>
      <c r="AW95" s="7">
        <v>10021</v>
      </c>
      <c r="AX95" s="10"/>
      <c r="AY95" s="10"/>
      <c r="AZ95" s="10"/>
      <c r="BA95" s="10"/>
      <c r="BB95" s="3">
        <f>1-(AW95/AV95)</f>
        <v>0.90352920790172897</v>
      </c>
      <c r="BE95" s="3">
        <f>AW95/AV95</f>
        <v>9.6470792098271016E-2</v>
      </c>
      <c r="BJ95" s="3">
        <f>LOG10(AV95)</f>
        <v>5.0165152177056829</v>
      </c>
      <c r="BK95" s="3">
        <f>LOG10(AW95)</f>
        <v>4.0009110621312232</v>
      </c>
      <c r="BP95" s="3">
        <f>AV95/M95</f>
        <v>1.2984500000000001</v>
      </c>
      <c r="BQ95" s="3">
        <v>32310</v>
      </c>
      <c r="BR95" s="3">
        <v>39</v>
      </c>
      <c r="BS95" s="3">
        <v>41</v>
      </c>
      <c r="BT95" s="3">
        <v>7.7</v>
      </c>
      <c r="BU95" s="3">
        <v>23.8</v>
      </c>
      <c r="BV95" s="3">
        <f>BR95/BS95</f>
        <v>0.95121951219512191</v>
      </c>
    </row>
    <row r="96" spans="1:74" ht="20" customHeight="1" x14ac:dyDescent="0.15">
      <c r="A96" s="3">
        <v>95</v>
      </c>
      <c r="B96" s="1">
        <v>0</v>
      </c>
      <c r="C96" s="3">
        <v>2</v>
      </c>
      <c r="D96" s="3">
        <v>0.38</v>
      </c>
      <c r="E96" s="4">
        <v>13.850415509999999</v>
      </c>
      <c r="F96" s="3">
        <v>0</v>
      </c>
      <c r="G96" s="5"/>
      <c r="H96" s="3">
        <v>2</v>
      </c>
      <c r="I96" s="1" t="s">
        <v>483</v>
      </c>
      <c r="J96" s="1">
        <v>0</v>
      </c>
      <c r="K96" s="5"/>
      <c r="L96" s="1">
        <v>0</v>
      </c>
      <c r="M96" s="3">
        <v>789057</v>
      </c>
      <c r="N96" s="1">
        <v>1</v>
      </c>
      <c r="O96" s="3">
        <v>85</v>
      </c>
      <c r="P96" s="1">
        <v>1</v>
      </c>
      <c r="Q96" s="1"/>
      <c r="R96" s="5"/>
      <c r="S96" s="5"/>
      <c r="T96" s="6">
        <v>0</v>
      </c>
      <c r="U96" s="5"/>
      <c r="V96" s="6">
        <v>2</v>
      </c>
      <c r="W96" s="1"/>
      <c r="X96" s="3">
        <v>3</v>
      </c>
      <c r="Y96" s="1"/>
      <c r="Z96" s="3">
        <v>0</v>
      </c>
      <c r="AA96" s="3">
        <v>0</v>
      </c>
      <c r="AB96" s="3">
        <v>4</v>
      </c>
      <c r="AC96" s="5"/>
      <c r="AD96" s="1" t="s">
        <v>483</v>
      </c>
      <c r="AE96" s="1" t="s">
        <v>487</v>
      </c>
      <c r="AF96" s="1" t="s">
        <v>488</v>
      </c>
      <c r="AG96" s="3">
        <v>22</v>
      </c>
      <c r="AH96" s="1">
        <v>0</v>
      </c>
      <c r="AI96" s="5"/>
      <c r="AJ96" s="5"/>
      <c r="AK96" s="6">
        <v>0</v>
      </c>
      <c r="AL96" s="5"/>
      <c r="AM96" s="3">
        <v>511</v>
      </c>
      <c r="AN96" s="1">
        <v>0</v>
      </c>
      <c r="AO96" s="5"/>
      <c r="AP96" s="5"/>
      <c r="AQ96" s="5"/>
      <c r="AR96" s="1">
        <v>0</v>
      </c>
      <c r="AS96" s="1" t="s">
        <v>489</v>
      </c>
      <c r="AT96" s="3">
        <v>511</v>
      </c>
      <c r="AU96" s="5"/>
      <c r="AV96" s="7">
        <v>789057</v>
      </c>
      <c r="AW96" s="7">
        <v>208419</v>
      </c>
      <c r="AX96" s="7">
        <v>68619</v>
      </c>
      <c r="AY96" s="7">
        <v>152</v>
      </c>
      <c r="AZ96" s="7">
        <v>55.93</v>
      </c>
      <c r="BA96" s="7">
        <v>4.5</v>
      </c>
      <c r="BB96" s="3">
        <f>1-(AW96/AV96)</f>
        <v>0.73586318859093836</v>
      </c>
      <c r="BC96" s="3">
        <f>1-(AX96/AV96)</f>
        <v>0.91303670077066679</v>
      </c>
      <c r="BD96" s="3">
        <f>1-(AY96/AV96)</f>
        <v>0.99980736499391043</v>
      </c>
      <c r="BE96" s="3">
        <f>AW96/AV96</f>
        <v>0.2641368114090617</v>
      </c>
      <c r="BF96" s="3">
        <f>AX96/AV96</f>
        <v>8.6963299229333241E-2</v>
      </c>
      <c r="BG96" s="3">
        <f>AY96/AV96</f>
        <v>1.9263500608954741E-4</v>
      </c>
      <c r="BH96" s="3">
        <f>AZ96/AV96</f>
        <v>7.0882078227555174E-5</v>
      </c>
      <c r="BI96" s="3">
        <f>BA96/AV96</f>
        <v>5.703010048703706E-6</v>
      </c>
      <c r="BJ96" s="3">
        <f>LOG10(AV96)</f>
        <v>5.8971083769626871</v>
      </c>
      <c r="BK96" s="3">
        <f>LOG10(AW96)</f>
        <v>5.318937307808997</v>
      </c>
      <c r="BL96" s="3">
        <f>LOG10(AX96)</f>
        <v>4.83644438469587</v>
      </c>
      <c r="BM96" s="3">
        <f>LOG10(AY96)</f>
        <v>2.1818435879447726</v>
      </c>
      <c r="BN96" s="3">
        <f>LOG10(AZ96)</f>
        <v>1.7476448193282481</v>
      </c>
      <c r="BO96" s="3">
        <f>LOG10(BA96)</f>
        <v>0.65321251377534373</v>
      </c>
      <c r="BP96" s="3">
        <f>AV96/M96</f>
        <v>1</v>
      </c>
      <c r="BQ96" s="3">
        <v>13440</v>
      </c>
      <c r="BR96" s="3">
        <v>29</v>
      </c>
      <c r="BS96" s="3">
        <v>59</v>
      </c>
      <c r="BT96" s="3">
        <v>14.1</v>
      </c>
      <c r="BU96" s="3">
        <v>42.2</v>
      </c>
      <c r="BV96" s="3">
        <f>BR96/BS96</f>
        <v>0.49152542372881358</v>
      </c>
    </row>
    <row r="97" spans="1:74" ht="20" customHeight="1" x14ac:dyDescent="0.15">
      <c r="A97" s="3">
        <v>96</v>
      </c>
      <c r="B97" s="1">
        <v>1</v>
      </c>
      <c r="C97" s="3">
        <v>41</v>
      </c>
      <c r="D97" s="3">
        <v>1.6</v>
      </c>
      <c r="E97" s="4">
        <v>16.015625</v>
      </c>
      <c r="F97" s="3">
        <v>4</v>
      </c>
      <c r="G97" s="1" t="s">
        <v>290</v>
      </c>
      <c r="H97" s="3">
        <v>4380</v>
      </c>
      <c r="I97" s="1" t="s">
        <v>490</v>
      </c>
      <c r="J97" s="1">
        <v>0</v>
      </c>
      <c r="K97" s="5"/>
      <c r="L97" s="1">
        <v>0</v>
      </c>
      <c r="M97" s="3">
        <v>540</v>
      </c>
      <c r="N97" s="1">
        <v>1</v>
      </c>
      <c r="O97" s="3">
        <v>3122</v>
      </c>
      <c r="P97" s="1">
        <v>2</v>
      </c>
      <c r="Q97" s="1">
        <v>1</v>
      </c>
      <c r="R97" s="1" t="s">
        <v>75</v>
      </c>
      <c r="S97" s="5"/>
      <c r="T97" s="6">
        <v>1</v>
      </c>
      <c r="U97" s="1" t="s">
        <v>491</v>
      </c>
      <c r="V97" s="6">
        <v>4</v>
      </c>
      <c r="W97" s="1"/>
      <c r="X97" s="5"/>
      <c r="Y97" s="3">
        <v>4</v>
      </c>
      <c r="Z97" s="3">
        <v>1</v>
      </c>
      <c r="AA97" s="3">
        <v>3</v>
      </c>
      <c r="AB97" s="3">
        <v>5</v>
      </c>
      <c r="AC97" s="1" t="s">
        <v>425</v>
      </c>
      <c r="AD97" s="1" t="s">
        <v>490</v>
      </c>
      <c r="AE97" s="1" t="s">
        <v>492</v>
      </c>
      <c r="AF97" s="1" t="s">
        <v>493</v>
      </c>
      <c r="AG97" s="3">
        <v>18</v>
      </c>
      <c r="AH97" s="1">
        <v>0</v>
      </c>
      <c r="AI97" s="5"/>
      <c r="AJ97" s="5"/>
      <c r="AK97" s="6">
        <v>0</v>
      </c>
      <c r="AL97" s="5"/>
      <c r="AM97" s="3">
        <v>23</v>
      </c>
      <c r="AN97" s="1">
        <v>0</v>
      </c>
      <c r="AO97" s="5"/>
      <c r="AP97" s="5"/>
      <c r="AQ97" s="5"/>
      <c r="AR97" s="1">
        <v>0</v>
      </c>
      <c r="AS97" s="1" t="s">
        <v>494</v>
      </c>
      <c r="AT97" s="3">
        <v>23</v>
      </c>
      <c r="AU97" s="5"/>
      <c r="AV97" s="7">
        <v>4.6500000000000004</v>
      </c>
      <c r="AW97" s="7">
        <v>7.32</v>
      </c>
      <c r="AX97" s="7">
        <v>4.1500000000000004</v>
      </c>
      <c r="AY97" s="10"/>
      <c r="AZ97" s="10"/>
      <c r="BA97" s="10"/>
      <c r="BB97" s="3">
        <f>1-(AW97/AV97)</f>
        <v>-0.5741935483870968</v>
      </c>
      <c r="BC97" s="3">
        <f>1-(AX97/AV97)</f>
        <v>0.10752688172043012</v>
      </c>
      <c r="BE97" s="3">
        <f>AW97/AV97</f>
        <v>1.5741935483870968</v>
      </c>
      <c r="BF97" s="3">
        <f>AX97/AV97</f>
        <v>0.89247311827956988</v>
      </c>
      <c r="BJ97" s="3">
        <f>LOG10(AV97)</f>
        <v>0.66745295288995399</v>
      </c>
      <c r="BK97" s="3">
        <f>LOG10(AW97)</f>
        <v>0.86451108105839192</v>
      </c>
      <c r="BL97" s="3">
        <f>LOG10(AX97)</f>
        <v>0.61804809671209271</v>
      </c>
      <c r="BP97" s="3">
        <f>AV97/M97</f>
        <v>8.611111111111111E-3</v>
      </c>
      <c r="BQ97" s="3">
        <v>11490</v>
      </c>
      <c r="BR97" s="3">
        <v>68</v>
      </c>
      <c r="BS97" s="3">
        <v>17</v>
      </c>
      <c r="BT97" s="3">
        <v>11.4</v>
      </c>
      <c r="BU97" s="3">
        <v>35</v>
      </c>
      <c r="BV97" s="3">
        <f>BR97/BS97</f>
        <v>4</v>
      </c>
    </row>
    <row r="98" spans="1:74" ht="20" customHeight="1" x14ac:dyDescent="0.15">
      <c r="A98" s="3">
        <v>97</v>
      </c>
      <c r="B98" s="1">
        <v>0</v>
      </c>
      <c r="C98" s="3">
        <v>49</v>
      </c>
      <c r="D98" s="3">
        <v>1.52</v>
      </c>
      <c r="E98" s="4">
        <v>21.208448749999999</v>
      </c>
      <c r="F98" s="3">
        <v>3</v>
      </c>
      <c r="G98" s="5"/>
      <c r="H98" s="3">
        <v>4745</v>
      </c>
      <c r="I98" s="1" t="s">
        <v>495</v>
      </c>
      <c r="J98" s="1">
        <v>0</v>
      </c>
      <c r="K98" s="5"/>
      <c r="L98" s="1">
        <v>0</v>
      </c>
      <c r="M98" s="3">
        <v>2</v>
      </c>
      <c r="N98" s="1">
        <v>1</v>
      </c>
      <c r="O98" s="3">
        <v>12.56</v>
      </c>
      <c r="P98" s="1">
        <v>2</v>
      </c>
      <c r="Q98" s="1">
        <v>0</v>
      </c>
      <c r="R98" s="5"/>
      <c r="S98" s="5"/>
      <c r="T98" s="6">
        <v>0</v>
      </c>
      <c r="U98" s="5"/>
      <c r="V98" s="9">
        <v>1</v>
      </c>
      <c r="W98" s="1"/>
      <c r="X98" s="5"/>
      <c r="Y98" s="3">
        <v>2</v>
      </c>
      <c r="Z98" s="3">
        <v>1</v>
      </c>
      <c r="AA98" s="11">
        <v>1</v>
      </c>
      <c r="AB98" s="3">
        <v>3</v>
      </c>
      <c r="AC98" s="5"/>
      <c r="AD98" s="1" t="s">
        <v>495</v>
      </c>
      <c r="AE98" s="1" t="s">
        <v>496</v>
      </c>
      <c r="AF98" s="1" t="s">
        <v>497</v>
      </c>
      <c r="AG98" s="3">
        <v>16</v>
      </c>
      <c r="AH98" s="1">
        <v>0</v>
      </c>
      <c r="AI98" s="5"/>
      <c r="AJ98" s="5"/>
      <c r="AK98" s="6">
        <v>0</v>
      </c>
      <c r="AL98" s="5"/>
      <c r="AM98" s="3">
        <v>5429</v>
      </c>
      <c r="AN98" s="1">
        <v>0</v>
      </c>
      <c r="AO98" s="5"/>
      <c r="AP98" s="5"/>
      <c r="AQ98" s="5"/>
      <c r="AR98" s="1">
        <v>1</v>
      </c>
      <c r="AS98" s="1" t="s">
        <v>498</v>
      </c>
      <c r="AT98" s="3">
        <v>5429</v>
      </c>
      <c r="AU98" s="5"/>
      <c r="AV98" s="7">
        <v>2</v>
      </c>
      <c r="AW98" s="10"/>
      <c r="AX98" s="10"/>
      <c r="AY98" s="10"/>
      <c r="AZ98" s="10"/>
      <c r="BA98" s="10"/>
      <c r="BJ98" s="3">
        <f>LOG10(AV98)</f>
        <v>0.3010299956639812</v>
      </c>
      <c r="BP98" s="3">
        <f>AV98/M98</f>
        <v>1</v>
      </c>
      <c r="BQ98" s="3">
        <v>6290</v>
      </c>
      <c r="BR98" s="3">
        <v>68</v>
      </c>
      <c r="BS98" s="3">
        <v>18</v>
      </c>
      <c r="BT98" s="3">
        <v>11.5</v>
      </c>
      <c r="BU98" s="3">
        <v>35</v>
      </c>
      <c r="BV98" s="3">
        <f>BR98/BS98</f>
        <v>3.7777777777777777</v>
      </c>
    </row>
    <row r="99" spans="1:74" ht="20" customHeight="1" x14ac:dyDescent="0.15">
      <c r="A99" s="3">
        <v>98</v>
      </c>
      <c r="B99" s="1">
        <v>0</v>
      </c>
      <c r="C99" s="3">
        <v>47</v>
      </c>
      <c r="D99" s="3">
        <v>1.5</v>
      </c>
      <c r="E99" s="4">
        <v>20.88888889</v>
      </c>
      <c r="F99" s="3">
        <v>3</v>
      </c>
      <c r="G99" s="5"/>
      <c r="H99" s="3">
        <v>4380</v>
      </c>
      <c r="I99" s="1" t="s">
        <v>499</v>
      </c>
      <c r="J99" s="1">
        <v>0</v>
      </c>
      <c r="K99" s="5"/>
      <c r="L99" s="1">
        <v>0</v>
      </c>
      <c r="M99" s="3">
        <v>1.4</v>
      </c>
      <c r="N99" s="1">
        <v>0</v>
      </c>
      <c r="O99" s="3">
        <v>1</v>
      </c>
      <c r="P99" s="1">
        <v>0</v>
      </c>
      <c r="Q99" s="1"/>
      <c r="R99" s="5"/>
      <c r="S99" s="5"/>
      <c r="T99" s="6">
        <v>0</v>
      </c>
      <c r="U99" s="5"/>
      <c r="V99" s="6">
        <v>0</v>
      </c>
      <c r="W99" s="1"/>
      <c r="X99" s="5"/>
      <c r="Y99" s="1"/>
      <c r="Z99" s="3">
        <v>0</v>
      </c>
      <c r="AA99" s="3">
        <v>0</v>
      </c>
      <c r="AB99" s="3">
        <v>3</v>
      </c>
      <c r="AC99" s="5"/>
      <c r="AD99" s="1" t="s">
        <v>499</v>
      </c>
      <c r="AE99" s="1" t="s">
        <v>500</v>
      </c>
      <c r="AF99" s="1" t="s">
        <v>501</v>
      </c>
      <c r="AG99" s="3">
        <v>5</v>
      </c>
      <c r="AH99" s="1">
        <v>0</v>
      </c>
      <c r="AI99" s="5"/>
      <c r="AJ99" s="5"/>
      <c r="AK99" s="6">
        <v>0</v>
      </c>
      <c r="AL99" s="5"/>
      <c r="AM99" s="3">
        <v>12</v>
      </c>
      <c r="AN99" s="1">
        <v>0</v>
      </c>
      <c r="AO99" s="5"/>
      <c r="AP99" s="5"/>
      <c r="AQ99" s="5"/>
      <c r="AR99" s="1">
        <v>0</v>
      </c>
      <c r="AS99" s="1" t="s">
        <v>502</v>
      </c>
      <c r="AT99" s="3">
        <v>12</v>
      </c>
      <c r="AU99" s="5"/>
      <c r="AV99" s="7">
        <v>1.4</v>
      </c>
      <c r="AW99" s="10"/>
      <c r="AX99" s="10"/>
      <c r="AY99" s="10"/>
      <c r="AZ99" s="10"/>
      <c r="BA99" s="10"/>
      <c r="BJ99" s="3">
        <f>LOG10(AV99)</f>
        <v>0.14612803567823801</v>
      </c>
      <c r="BP99" s="3">
        <f>AV99/M99</f>
        <v>1</v>
      </c>
      <c r="BQ99" s="3">
        <v>5840</v>
      </c>
      <c r="BR99" s="3">
        <v>56</v>
      </c>
      <c r="BS99" s="3">
        <v>37</v>
      </c>
      <c r="BT99" s="3">
        <v>13.2</v>
      </c>
      <c r="BU99" s="3">
        <v>41.4</v>
      </c>
      <c r="BV99" s="3">
        <f>BR99/BS99</f>
        <v>1.5135135135135136</v>
      </c>
    </row>
    <row r="100" spans="1:74" ht="20" customHeight="1" x14ac:dyDescent="0.15">
      <c r="A100" s="3">
        <v>99</v>
      </c>
      <c r="B100" s="1">
        <v>0</v>
      </c>
      <c r="C100" s="3">
        <v>30</v>
      </c>
      <c r="D100" s="3">
        <v>1.44</v>
      </c>
      <c r="E100" s="4">
        <v>14.467592590000001</v>
      </c>
      <c r="F100" s="3">
        <v>3</v>
      </c>
      <c r="G100" s="5"/>
      <c r="H100" s="3">
        <v>4380</v>
      </c>
      <c r="I100" s="1" t="s">
        <v>91</v>
      </c>
      <c r="J100" s="1">
        <v>0</v>
      </c>
      <c r="K100" s="5"/>
      <c r="L100" s="1">
        <v>1</v>
      </c>
      <c r="M100" s="3">
        <v>26120</v>
      </c>
      <c r="N100" s="1">
        <v>0</v>
      </c>
      <c r="O100" s="3">
        <v>1</v>
      </c>
      <c r="P100" s="1">
        <v>2</v>
      </c>
      <c r="Q100" s="1">
        <v>0</v>
      </c>
      <c r="R100" s="5"/>
      <c r="S100" s="5"/>
      <c r="T100" s="6">
        <v>0</v>
      </c>
      <c r="U100" s="5"/>
      <c r="V100" s="6">
        <v>3</v>
      </c>
      <c r="W100" s="1"/>
      <c r="X100" s="5"/>
      <c r="Y100" s="1">
        <v>2</v>
      </c>
      <c r="Z100" s="3">
        <v>1</v>
      </c>
      <c r="AA100" s="3">
        <v>2</v>
      </c>
      <c r="AB100" s="3">
        <v>3</v>
      </c>
      <c r="AC100" s="5"/>
      <c r="AD100" s="1" t="s">
        <v>91</v>
      </c>
      <c r="AE100" s="1" t="s">
        <v>503</v>
      </c>
      <c r="AF100" s="1" t="s">
        <v>504</v>
      </c>
      <c r="AG100" s="3">
        <v>16</v>
      </c>
      <c r="AH100" s="1">
        <v>0</v>
      </c>
      <c r="AI100" s="5"/>
      <c r="AJ100" s="5"/>
      <c r="AK100" s="6">
        <v>0</v>
      </c>
      <c r="AL100" s="5"/>
      <c r="AM100" s="3">
        <v>2350</v>
      </c>
      <c r="AN100" s="1">
        <v>0</v>
      </c>
      <c r="AO100" s="5"/>
      <c r="AP100" s="5"/>
      <c r="AQ100" s="5"/>
      <c r="AR100" s="1">
        <v>1</v>
      </c>
      <c r="AS100" s="1" t="s">
        <v>505</v>
      </c>
      <c r="AT100" s="3">
        <v>2350</v>
      </c>
      <c r="AU100" s="5"/>
      <c r="AV100" s="7">
        <v>26120</v>
      </c>
      <c r="AW100" s="10"/>
      <c r="AX100" s="7">
        <v>75.28</v>
      </c>
      <c r="AY100" s="7">
        <v>2.72</v>
      </c>
      <c r="AZ100" s="7">
        <v>2.54</v>
      </c>
      <c r="BA100" s="7">
        <v>1.72</v>
      </c>
      <c r="BC100" s="3">
        <f>1-(AX100/AV100)</f>
        <v>0.9971179173047473</v>
      </c>
      <c r="BD100" s="3">
        <f>1-(AY100/AV100)</f>
        <v>0.99989586523736596</v>
      </c>
      <c r="BF100" s="3">
        <f>AX100/AV100</f>
        <v>2.8820826952526799E-3</v>
      </c>
      <c r="BG100" s="3">
        <f>AY100/AV100</f>
        <v>1.0413476263399694E-4</v>
      </c>
      <c r="BH100" s="3">
        <f>AZ100/AV100</f>
        <v>9.7243491577335374E-5</v>
      </c>
      <c r="BI100" s="3">
        <f>BA100/AV100</f>
        <v>6.5849923430321588E-5</v>
      </c>
      <c r="BJ100" s="3">
        <f>LOG10(AV100)</f>
        <v>4.4169731726030363</v>
      </c>
      <c r="BL100" s="3">
        <f>LOG10(AX100)</f>
        <v>1.8766796104192005</v>
      </c>
      <c r="BM100" s="3">
        <f>LOG10(AY100)</f>
        <v>0.43456890403419873</v>
      </c>
      <c r="BN100" s="3">
        <f>LOG10(AZ100)</f>
        <v>0.40483371661993806</v>
      </c>
      <c r="BO100" s="3">
        <f>LOG10(BA100)</f>
        <v>0.2355284469075489</v>
      </c>
      <c r="BP100" s="3">
        <f>AV100/M100</f>
        <v>1</v>
      </c>
      <c r="BQ100" s="3">
        <v>13200</v>
      </c>
      <c r="BR100" s="3">
        <v>79</v>
      </c>
      <c r="BS100" s="3">
        <v>12</v>
      </c>
      <c r="BT100" s="3">
        <v>6.8</v>
      </c>
      <c r="BU100" s="3">
        <v>21.1</v>
      </c>
      <c r="BV100" s="3">
        <f>BR100/BS100</f>
        <v>6.583333333333333</v>
      </c>
    </row>
    <row r="101" spans="1:74" ht="20" customHeight="1" x14ac:dyDescent="0.15">
      <c r="A101" s="3">
        <v>100</v>
      </c>
      <c r="B101" s="1">
        <v>0</v>
      </c>
      <c r="C101" s="3">
        <v>52</v>
      </c>
      <c r="D101" s="3">
        <v>1.7</v>
      </c>
      <c r="E101" s="4">
        <v>17.99307958</v>
      </c>
      <c r="F101" s="3">
        <v>3</v>
      </c>
      <c r="G101" s="5"/>
      <c r="H101" s="3">
        <v>4775</v>
      </c>
      <c r="I101" s="1" t="s">
        <v>506</v>
      </c>
      <c r="J101" s="1">
        <v>0</v>
      </c>
      <c r="K101" s="5"/>
      <c r="L101" s="1"/>
      <c r="M101" s="1"/>
      <c r="N101" s="1"/>
      <c r="O101" s="1"/>
      <c r="P101" s="1">
        <v>0</v>
      </c>
      <c r="Q101" s="1"/>
      <c r="R101" s="5"/>
      <c r="S101" s="5"/>
      <c r="T101" s="6">
        <v>0</v>
      </c>
      <c r="U101" s="5"/>
      <c r="V101" s="6">
        <v>0</v>
      </c>
      <c r="W101" s="1"/>
      <c r="X101" s="5"/>
      <c r="Y101" s="1"/>
      <c r="Z101" s="3">
        <v>0</v>
      </c>
      <c r="AA101" s="3">
        <v>0</v>
      </c>
      <c r="AB101" s="3">
        <v>3</v>
      </c>
      <c r="AC101" s="5"/>
      <c r="AD101" s="1" t="s">
        <v>431</v>
      </c>
      <c r="AE101" s="1" t="s">
        <v>431</v>
      </c>
      <c r="AF101" s="1" t="s">
        <v>507</v>
      </c>
      <c r="AG101" s="3">
        <v>2</v>
      </c>
      <c r="AH101" s="1">
        <v>0</v>
      </c>
      <c r="AI101" s="5"/>
      <c r="AJ101" s="5"/>
      <c r="AK101" s="6">
        <v>0</v>
      </c>
      <c r="AL101" s="5"/>
      <c r="AM101" s="3">
        <v>2736</v>
      </c>
      <c r="AN101" s="1">
        <v>0</v>
      </c>
      <c r="AO101" s="5"/>
      <c r="AP101" s="5"/>
      <c r="AQ101" s="5"/>
      <c r="AR101" s="1">
        <v>1</v>
      </c>
      <c r="AS101" s="1" t="s">
        <v>287</v>
      </c>
      <c r="AT101" s="3">
        <v>2736</v>
      </c>
      <c r="AU101" s="5"/>
      <c r="AV101" s="10"/>
      <c r="AW101" s="10"/>
      <c r="AX101" s="10"/>
      <c r="AY101" s="10"/>
      <c r="AZ101" s="10"/>
      <c r="BA101" s="10"/>
      <c r="BQ101" s="3">
        <v>11250</v>
      </c>
      <c r="BR101" s="3">
        <v>82</v>
      </c>
      <c r="BS101" s="3">
        <v>13</v>
      </c>
      <c r="BT101" s="3">
        <v>13.2</v>
      </c>
      <c r="BU101" s="3">
        <v>39.5</v>
      </c>
      <c r="BV101" s="3">
        <f>BR101/BS101</f>
        <v>6.3076923076923075</v>
      </c>
    </row>
    <row r="102" spans="1:74" ht="20" customHeight="1" x14ac:dyDescent="0.15">
      <c r="A102" s="3">
        <v>101</v>
      </c>
      <c r="B102" s="1">
        <v>0</v>
      </c>
      <c r="C102" s="3">
        <v>54</v>
      </c>
      <c r="D102" s="3">
        <v>1.54</v>
      </c>
      <c r="E102" s="4">
        <v>22.769438350000001</v>
      </c>
      <c r="F102" s="3">
        <v>3</v>
      </c>
      <c r="G102" s="5"/>
      <c r="H102" s="3">
        <v>4315</v>
      </c>
      <c r="I102" s="1" t="s">
        <v>508</v>
      </c>
      <c r="J102" s="1">
        <v>0</v>
      </c>
      <c r="K102" s="5"/>
      <c r="L102" s="1">
        <v>0</v>
      </c>
      <c r="M102" s="3">
        <v>613</v>
      </c>
      <c r="N102" s="1">
        <v>0</v>
      </c>
      <c r="O102" s="3">
        <v>6.62</v>
      </c>
      <c r="P102" s="1">
        <v>1</v>
      </c>
      <c r="Q102" s="1"/>
      <c r="R102" s="5"/>
      <c r="S102" s="5"/>
      <c r="T102" s="6">
        <v>0</v>
      </c>
      <c r="U102" s="5"/>
      <c r="V102" s="6">
        <v>2</v>
      </c>
      <c r="W102" s="1"/>
      <c r="X102" s="3">
        <v>1</v>
      </c>
      <c r="Y102" s="1"/>
      <c r="Z102" s="3">
        <v>1</v>
      </c>
      <c r="AA102" s="11">
        <v>1</v>
      </c>
      <c r="AB102" s="3">
        <v>3</v>
      </c>
      <c r="AC102" s="5"/>
      <c r="AD102" s="1" t="s">
        <v>508</v>
      </c>
      <c r="AE102" s="1" t="s">
        <v>509</v>
      </c>
      <c r="AF102" s="1" t="s">
        <v>510</v>
      </c>
      <c r="AG102" s="3">
        <v>9</v>
      </c>
      <c r="AH102" s="1">
        <v>0</v>
      </c>
      <c r="AI102" s="5"/>
      <c r="AJ102" s="5"/>
      <c r="AK102" s="6">
        <v>0</v>
      </c>
      <c r="AL102" s="5"/>
      <c r="AM102" s="3">
        <v>3802</v>
      </c>
      <c r="AN102" s="1">
        <v>0</v>
      </c>
      <c r="AO102" s="5"/>
      <c r="AP102" s="5"/>
      <c r="AQ102" s="5"/>
      <c r="AR102" s="1">
        <v>1</v>
      </c>
      <c r="AS102" s="1" t="s">
        <v>80</v>
      </c>
      <c r="AT102" s="3">
        <v>3802</v>
      </c>
      <c r="AU102" s="5"/>
      <c r="AV102" s="7">
        <v>613</v>
      </c>
      <c r="AW102" s="7">
        <v>112.5</v>
      </c>
      <c r="AX102" s="7">
        <v>4.7</v>
      </c>
      <c r="AY102" s="7">
        <v>1.55</v>
      </c>
      <c r="AZ102" s="7">
        <v>1.86</v>
      </c>
      <c r="BA102" s="7">
        <v>1.55</v>
      </c>
      <c r="BB102" s="3">
        <f>1-(AW102/AV102)</f>
        <v>0.81647634584013051</v>
      </c>
      <c r="BC102" s="3">
        <f>1-(AX102/AV102)</f>
        <v>0.99233278955954318</v>
      </c>
      <c r="BD102" s="3">
        <f>1-(AY102/AV102)</f>
        <v>0.9974714518760196</v>
      </c>
      <c r="BE102" s="3">
        <f>AW102/AV102</f>
        <v>0.18352365415986949</v>
      </c>
      <c r="BF102" s="3">
        <f>AX102/AV102</f>
        <v>7.6672104404567707E-3</v>
      </c>
      <c r="BG102" s="3">
        <f>AY102/AV102</f>
        <v>2.5285481239804243E-3</v>
      </c>
      <c r="BH102" s="3">
        <f>AZ102/AV102</f>
        <v>3.034257748776509E-3</v>
      </c>
      <c r="BI102" s="3">
        <f>BA102/AV102</f>
        <v>2.5285481239804243E-3</v>
      </c>
      <c r="BJ102" s="3">
        <f>LOG10(AV102)</f>
        <v>2.7874604745184151</v>
      </c>
      <c r="BK102" s="3">
        <f>LOG10(AW102)</f>
        <v>2.0511525224473814</v>
      </c>
      <c r="BL102" s="3">
        <f>LOG10(AX102)</f>
        <v>0.67209785793571752</v>
      </c>
      <c r="BM102" s="3">
        <f>LOG10(AY102)</f>
        <v>0.1903316981702915</v>
      </c>
      <c r="BN102" s="3">
        <f>LOG10(AZ102)</f>
        <v>0.26951294421791633</v>
      </c>
      <c r="BO102" s="3">
        <f>LOG10(BA102)</f>
        <v>0.1903316981702915</v>
      </c>
      <c r="BP102" s="3">
        <f>AV102/M102</f>
        <v>1</v>
      </c>
      <c r="BQ102" s="3">
        <v>10950</v>
      </c>
      <c r="BR102" s="3">
        <v>64.900000000000006</v>
      </c>
      <c r="BS102" s="3">
        <v>23.6</v>
      </c>
      <c r="BT102" s="3">
        <v>9.3000000000000007</v>
      </c>
      <c r="BU102" s="3">
        <v>29.2</v>
      </c>
      <c r="BV102" s="3">
        <f>BR102/BS102</f>
        <v>2.75</v>
      </c>
    </row>
    <row r="103" spans="1:74" ht="20" customHeight="1" x14ac:dyDescent="0.15">
      <c r="A103" s="3">
        <v>102</v>
      </c>
      <c r="B103" s="1">
        <v>0</v>
      </c>
      <c r="C103" s="3">
        <v>28</v>
      </c>
      <c r="D103" s="3">
        <v>1</v>
      </c>
      <c r="E103" s="4">
        <v>28</v>
      </c>
      <c r="F103" s="3">
        <v>3</v>
      </c>
      <c r="G103" s="5"/>
      <c r="H103" s="3">
        <v>2555</v>
      </c>
      <c r="I103" s="1" t="s">
        <v>511</v>
      </c>
      <c r="J103" s="1">
        <v>0</v>
      </c>
      <c r="K103" s="5"/>
      <c r="L103" s="1">
        <v>0</v>
      </c>
      <c r="M103" s="3">
        <v>1</v>
      </c>
      <c r="N103" s="1">
        <v>1</v>
      </c>
      <c r="O103" s="3">
        <v>43.33</v>
      </c>
      <c r="P103" s="1">
        <v>2</v>
      </c>
      <c r="Q103" s="1">
        <v>0</v>
      </c>
      <c r="R103" s="5"/>
      <c r="S103" s="5"/>
      <c r="T103" s="6">
        <v>0</v>
      </c>
      <c r="U103" s="5"/>
      <c r="V103" s="9">
        <v>1</v>
      </c>
      <c r="W103" s="1"/>
      <c r="X103" s="5"/>
      <c r="Y103" s="3">
        <v>1</v>
      </c>
      <c r="Z103" s="3">
        <v>0</v>
      </c>
      <c r="AA103" s="3">
        <v>0</v>
      </c>
      <c r="AB103" s="3">
        <v>3</v>
      </c>
      <c r="AC103" s="5"/>
      <c r="AD103" s="1" t="s">
        <v>511</v>
      </c>
      <c r="AE103" s="1" t="s">
        <v>512</v>
      </c>
      <c r="AF103" s="1" t="s">
        <v>513</v>
      </c>
      <c r="AG103" s="3">
        <v>5</v>
      </c>
      <c r="AH103" s="1">
        <v>0</v>
      </c>
      <c r="AI103" s="5"/>
      <c r="AJ103" s="5"/>
      <c r="AK103" s="6">
        <v>0</v>
      </c>
      <c r="AL103" s="5"/>
      <c r="AM103" s="3">
        <v>1568</v>
      </c>
      <c r="AN103" s="1">
        <v>0</v>
      </c>
      <c r="AO103" s="5"/>
      <c r="AP103" s="5"/>
      <c r="AQ103" s="5"/>
      <c r="AR103" s="1">
        <v>0</v>
      </c>
      <c r="AS103" s="1" t="s">
        <v>514</v>
      </c>
      <c r="AT103" s="3">
        <v>1568</v>
      </c>
      <c r="AU103" s="5"/>
      <c r="AV103" s="7">
        <v>1</v>
      </c>
      <c r="AW103" s="10"/>
      <c r="AX103" s="10"/>
      <c r="AY103" s="10"/>
      <c r="AZ103" s="10"/>
      <c r="BA103" s="10"/>
      <c r="BP103" s="3">
        <f>AV103/M103</f>
        <v>1</v>
      </c>
      <c r="BQ103" s="3">
        <v>5030</v>
      </c>
      <c r="BR103" s="3">
        <v>49</v>
      </c>
      <c r="BS103" s="3">
        <v>43</v>
      </c>
      <c r="BT103" s="3">
        <v>11.8</v>
      </c>
      <c r="BU103" s="3">
        <v>35.700000000000003</v>
      </c>
      <c r="BV103" s="3">
        <f>BR103/BS103</f>
        <v>1.1395348837209303</v>
      </c>
    </row>
    <row r="104" spans="1:74" ht="20" customHeight="1" x14ac:dyDescent="0.15">
      <c r="A104" s="3">
        <v>103</v>
      </c>
      <c r="B104" s="1">
        <v>0</v>
      </c>
      <c r="C104" s="3">
        <v>71</v>
      </c>
      <c r="D104" s="3">
        <v>1.63</v>
      </c>
      <c r="E104" s="4">
        <v>26.722872519999999</v>
      </c>
      <c r="F104" s="3">
        <v>3</v>
      </c>
      <c r="G104" s="5"/>
      <c r="H104" s="3">
        <v>4745</v>
      </c>
      <c r="I104" s="1" t="s">
        <v>515</v>
      </c>
      <c r="J104" s="1">
        <v>0</v>
      </c>
      <c r="K104" s="5"/>
      <c r="L104" s="1">
        <v>1</v>
      </c>
      <c r="M104" s="3">
        <v>35350</v>
      </c>
      <c r="N104" s="1">
        <v>0</v>
      </c>
      <c r="O104" s="3">
        <v>1</v>
      </c>
      <c r="P104" s="1">
        <v>2</v>
      </c>
      <c r="Q104" s="1">
        <v>0</v>
      </c>
      <c r="R104" s="5"/>
      <c r="S104" s="5"/>
      <c r="T104" s="6">
        <v>0</v>
      </c>
      <c r="U104" s="5"/>
      <c r="V104" s="6">
        <v>3</v>
      </c>
      <c r="W104" s="1"/>
      <c r="X104" s="5"/>
      <c r="Y104" s="1">
        <v>2</v>
      </c>
      <c r="Z104" s="3">
        <v>1</v>
      </c>
      <c r="AA104" s="11">
        <v>1</v>
      </c>
      <c r="AB104" s="3">
        <v>3</v>
      </c>
      <c r="AC104" s="5"/>
      <c r="AD104" s="1" t="s">
        <v>515</v>
      </c>
      <c r="AE104" s="1" t="s">
        <v>516</v>
      </c>
      <c r="AF104" s="1" t="s">
        <v>517</v>
      </c>
      <c r="AG104" s="3">
        <v>5</v>
      </c>
      <c r="AH104" s="1">
        <v>0</v>
      </c>
      <c r="AI104" s="5"/>
      <c r="AJ104" s="5"/>
      <c r="AK104" s="6">
        <v>1</v>
      </c>
      <c r="AL104" s="1" t="s">
        <v>95</v>
      </c>
      <c r="AM104" s="3">
        <v>286</v>
      </c>
      <c r="AN104" s="1">
        <v>1</v>
      </c>
      <c r="AO104" s="1" t="s">
        <v>518</v>
      </c>
      <c r="AP104" s="1" t="s">
        <v>215</v>
      </c>
      <c r="AQ104" s="5"/>
      <c r="AR104" s="1">
        <v>1</v>
      </c>
      <c r="AS104" s="1" t="s">
        <v>518</v>
      </c>
      <c r="AT104" s="3">
        <v>453</v>
      </c>
      <c r="AU104" s="3">
        <v>453</v>
      </c>
      <c r="AV104" s="7">
        <v>35350</v>
      </c>
      <c r="AW104" s="7">
        <v>8419</v>
      </c>
      <c r="AX104" s="7">
        <v>226</v>
      </c>
      <c r="AY104" s="7">
        <v>5.53</v>
      </c>
      <c r="AZ104" s="7">
        <v>353</v>
      </c>
      <c r="BA104" s="7">
        <v>55759</v>
      </c>
      <c r="BB104" s="3">
        <f>1-(AW104/AV104)</f>
        <v>0.76183875530410183</v>
      </c>
      <c r="BC104" s="3">
        <f>1-(AX104/AV104)</f>
        <v>0.99360678925035362</v>
      </c>
      <c r="BD104" s="3">
        <f>1-(AY104/AV104)</f>
        <v>0.99984356435643562</v>
      </c>
      <c r="BE104" s="3">
        <f>AW104/AV104</f>
        <v>0.23816124469589817</v>
      </c>
      <c r="BF104" s="3">
        <f>AX104/AV104</f>
        <v>6.3932107496463934E-3</v>
      </c>
      <c r="BG104" s="3">
        <f>AY104/AV104</f>
        <v>1.5643564356435644E-4</v>
      </c>
      <c r="BH104" s="3">
        <f>AZ104/AV104</f>
        <v>9.9858557284299865E-3</v>
      </c>
      <c r="BI104" s="3">
        <f>BA104/AV104</f>
        <v>1.5773408769448374</v>
      </c>
      <c r="BJ104" s="3">
        <f>LOG10(AV104)</f>
        <v>4.5483894181329179</v>
      </c>
      <c r="BK104" s="3">
        <f>LOG10(AW104)</f>
        <v>3.9252605095194353</v>
      </c>
      <c r="BL104" s="3">
        <f>LOG10(AX104)</f>
        <v>2.3541084391474008</v>
      </c>
      <c r="BM104" s="3">
        <f>LOG10(AY104)</f>
        <v>0.74272513130469831</v>
      </c>
      <c r="BN104" s="3">
        <f>LOG10(AZ104)</f>
        <v>2.5477747053878224</v>
      </c>
      <c r="BO104" s="3">
        <f>LOG10(BA104)</f>
        <v>4.746314976381627</v>
      </c>
      <c r="BP104" s="3">
        <f>AV104/M104</f>
        <v>1</v>
      </c>
      <c r="BQ104" s="3">
        <v>8600</v>
      </c>
      <c r="BR104" s="3">
        <v>64</v>
      </c>
      <c r="BS104" s="3">
        <v>26</v>
      </c>
      <c r="BT104" s="3">
        <v>11.1</v>
      </c>
      <c r="BU104" s="3">
        <v>34.799999999999997</v>
      </c>
      <c r="BV104" s="3">
        <f>BR104/BS104</f>
        <v>2.4615384615384617</v>
      </c>
    </row>
    <row r="105" spans="1:74" ht="20" customHeight="1" x14ac:dyDescent="0.15">
      <c r="A105" s="3">
        <v>104</v>
      </c>
      <c r="B105" s="1">
        <v>0</v>
      </c>
      <c r="C105" s="3">
        <v>53</v>
      </c>
      <c r="D105" s="3">
        <v>1.66</v>
      </c>
      <c r="E105" s="4">
        <v>19.233560749999999</v>
      </c>
      <c r="F105" s="3">
        <v>3</v>
      </c>
      <c r="G105" s="5"/>
      <c r="H105" s="3">
        <v>4745</v>
      </c>
      <c r="I105" s="1" t="s">
        <v>519</v>
      </c>
      <c r="J105" s="1">
        <v>0</v>
      </c>
      <c r="K105" s="5"/>
      <c r="L105" s="1">
        <v>0</v>
      </c>
      <c r="M105" s="3">
        <v>1.7</v>
      </c>
      <c r="N105" s="1">
        <v>0</v>
      </c>
      <c r="O105" s="3">
        <v>1</v>
      </c>
      <c r="P105" s="1">
        <v>1</v>
      </c>
      <c r="Q105" s="1"/>
      <c r="R105" s="5"/>
      <c r="S105" s="5"/>
      <c r="T105" s="6">
        <v>0</v>
      </c>
      <c r="U105" s="5"/>
      <c r="V105" s="6">
        <v>2</v>
      </c>
      <c r="W105" s="1"/>
      <c r="X105" s="3">
        <v>3</v>
      </c>
      <c r="Y105" s="1"/>
      <c r="Z105" s="3">
        <v>1</v>
      </c>
      <c r="AA105" s="11">
        <v>1</v>
      </c>
      <c r="AB105" s="3">
        <v>3</v>
      </c>
      <c r="AC105" s="5"/>
      <c r="AD105" s="1" t="s">
        <v>519</v>
      </c>
      <c r="AE105" s="1" t="s">
        <v>520</v>
      </c>
      <c r="AF105" s="1" t="s">
        <v>521</v>
      </c>
      <c r="AG105" s="3">
        <v>5</v>
      </c>
      <c r="AH105" s="1">
        <v>0</v>
      </c>
      <c r="AI105" s="5"/>
      <c r="AJ105" s="5"/>
      <c r="AK105" s="6">
        <v>0</v>
      </c>
      <c r="AL105" s="5"/>
      <c r="AM105" s="3">
        <v>1446</v>
      </c>
      <c r="AN105" s="1">
        <v>0</v>
      </c>
      <c r="AO105" s="5"/>
      <c r="AP105" s="5"/>
      <c r="AQ105" s="5"/>
      <c r="AR105" s="1">
        <v>1</v>
      </c>
      <c r="AS105" s="1" t="s">
        <v>522</v>
      </c>
      <c r="AT105" s="3">
        <v>1446</v>
      </c>
      <c r="AU105" s="5"/>
      <c r="AV105" s="7">
        <v>1.7</v>
      </c>
      <c r="AW105" s="10"/>
      <c r="AX105" s="7">
        <v>1.76</v>
      </c>
      <c r="AY105" s="7">
        <v>2.74</v>
      </c>
      <c r="AZ105" s="7">
        <v>1.7</v>
      </c>
      <c r="BA105" s="7">
        <v>2.11</v>
      </c>
      <c r="BC105" s="3">
        <f>1-(AX105/AV105)</f>
        <v>-3.529411764705892E-2</v>
      </c>
      <c r="BD105" s="3">
        <f>1-(AY105/AV105)</f>
        <v>-0.61176470588235321</v>
      </c>
      <c r="BE105" s="3">
        <f>AW105/AV105</f>
        <v>0</v>
      </c>
      <c r="BF105" s="3">
        <f>AX105/AV105</f>
        <v>1.0352941176470589</v>
      </c>
      <c r="BG105" s="3">
        <f>AY105/AV105</f>
        <v>1.6117647058823532</v>
      </c>
      <c r="BH105" s="3">
        <f>AZ105/AV105</f>
        <v>1</v>
      </c>
      <c r="BI105" s="3">
        <f>BA105/AV105</f>
        <v>1.2411764705882353</v>
      </c>
      <c r="BJ105" s="3">
        <f>LOG10(AV105)</f>
        <v>0.23044892137827391</v>
      </c>
      <c r="BL105" s="3">
        <f>LOG10(AX105)</f>
        <v>0.24551266781414982</v>
      </c>
      <c r="BM105" s="3">
        <f>LOG10(AY105)</f>
        <v>0.43775056282038799</v>
      </c>
      <c r="BN105" s="3">
        <f>LOG10(AZ105)</f>
        <v>0.23044892137827391</v>
      </c>
      <c r="BO105" s="3">
        <f>LOG10(BA105)</f>
        <v>0.32428245529769262</v>
      </c>
      <c r="BP105" s="3">
        <f>AV105/M105</f>
        <v>1</v>
      </c>
      <c r="BQ105" s="3">
        <v>9030</v>
      </c>
      <c r="BR105" s="3">
        <v>76</v>
      </c>
      <c r="BS105" s="3">
        <v>20</v>
      </c>
      <c r="BT105" s="3">
        <v>11.6</v>
      </c>
      <c r="BU105" s="3">
        <v>36.9</v>
      </c>
      <c r="BV105" s="3">
        <f>BR105/BS105</f>
        <v>3.8</v>
      </c>
    </row>
    <row r="106" spans="1:74" ht="20" customHeight="1" x14ac:dyDescent="0.15">
      <c r="A106" s="3">
        <v>105</v>
      </c>
      <c r="B106" s="1">
        <v>0</v>
      </c>
      <c r="C106" s="3">
        <v>56</v>
      </c>
      <c r="D106" s="3">
        <v>1.59</v>
      </c>
      <c r="E106" s="4">
        <v>22.151022510000001</v>
      </c>
      <c r="F106" s="3">
        <v>3</v>
      </c>
      <c r="G106" s="5"/>
      <c r="H106" s="3">
        <v>5110</v>
      </c>
      <c r="I106" s="1" t="s">
        <v>523</v>
      </c>
      <c r="J106" s="1">
        <v>0</v>
      </c>
      <c r="K106" s="5"/>
      <c r="L106" s="1">
        <v>0</v>
      </c>
      <c r="M106" s="3">
        <v>25</v>
      </c>
      <c r="N106" s="1">
        <v>0</v>
      </c>
      <c r="O106" s="3">
        <v>1</v>
      </c>
      <c r="P106" s="1">
        <v>1</v>
      </c>
      <c r="Q106" s="1"/>
      <c r="R106" s="5"/>
      <c r="S106" s="5"/>
      <c r="T106" s="6">
        <v>0</v>
      </c>
      <c r="U106" s="5"/>
      <c r="V106" s="6">
        <v>2</v>
      </c>
      <c r="W106" s="1"/>
      <c r="X106" s="3">
        <v>2</v>
      </c>
      <c r="Y106" s="1"/>
      <c r="Z106" s="3">
        <v>1</v>
      </c>
      <c r="AA106" s="11">
        <v>1</v>
      </c>
      <c r="AB106" s="3">
        <v>3</v>
      </c>
      <c r="AC106" s="5"/>
      <c r="AD106" s="1" t="s">
        <v>523</v>
      </c>
      <c r="AE106" s="1" t="s">
        <v>122</v>
      </c>
      <c r="AF106" s="1" t="s">
        <v>524</v>
      </c>
      <c r="AG106" s="3">
        <v>7</v>
      </c>
      <c r="AH106" s="1">
        <v>0</v>
      </c>
      <c r="AI106" s="5"/>
      <c r="AJ106" s="5"/>
      <c r="AK106" s="6">
        <v>0</v>
      </c>
      <c r="AL106" s="5"/>
      <c r="AM106" s="3">
        <v>4294</v>
      </c>
      <c r="AN106" s="1">
        <v>0</v>
      </c>
      <c r="AO106" s="5"/>
      <c r="AP106" s="5"/>
      <c r="AQ106" s="5"/>
      <c r="AR106" s="1">
        <v>1</v>
      </c>
      <c r="AS106" s="1" t="s">
        <v>525</v>
      </c>
      <c r="AT106" s="3">
        <v>4294</v>
      </c>
      <c r="AU106" s="5"/>
      <c r="AV106" s="7">
        <v>25</v>
      </c>
      <c r="AW106" s="7">
        <v>25</v>
      </c>
      <c r="AX106" s="7">
        <v>3</v>
      </c>
      <c r="AY106" s="7">
        <v>1</v>
      </c>
      <c r="AZ106" s="7">
        <v>1</v>
      </c>
      <c r="BA106" s="7">
        <v>1</v>
      </c>
      <c r="BC106" s="3">
        <f>1-(AX106/AV106)</f>
        <v>0.88</v>
      </c>
      <c r="BD106" s="3">
        <f>1-(AY106/AV106)</f>
        <v>0.96</v>
      </c>
      <c r="BE106" s="3">
        <f>AW106/AV106</f>
        <v>1</v>
      </c>
      <c r="BF106" s="3">
        <f>AX106/AV106</f>
        <v>0.12</v>
      </c>
      <c r="BG106" s="3">
        <f>AY106/AV106</f>
        <v>0.04</v>
      </c>
      <c r="BH106" s="3">
        <f>AZ106/AV106</f>
        <v>0.04</v>
      </c>
      <c r="BI106" s="3">
        <f>BA106/AV106</f>
        <v>0.04</v>
      </c>
      <c r="BJ106" s="3">
        <f>LOG10(AV106)</f>
        <v>1.3979400086720377</v>
      </c>
      <c r="BK106" s="3">
        <f>LOG10(AW106)</f>
        <v>1.3979400086720377</v>
      </c>
      <c r="BL106" s="3">
        <f>LOG10(AX106)</f>
        <v>0.47712125471966244</v>
      </c>
      <c r="BM106" s="3">
        <f>LOG10(AY106)</f>
        <v>0</v>
      </c>
      <c r="BN106" s="3">
        <f>LOG10(AZ106)</f>
        <v>0</v>
      </c>
      <c r="BO106" s="3">
        <f>LOG10(BA106)</f>
        <v>0</v>
      </c>
      <c r="BP106" s="3">
        <f>AV106/M106</f>
        <v>1</v>
      </c>
      <c r="BQ106" s="3">
        <v>11650</v>
      </c>
      <c r="BR106" s="3">
        <v>75</v>
      </c>
      <c r="BS106" s="3">
        <v>16</v>
      </c>
      <c r="BT106" s="3">
        <v>12.6</v>
      </c>
      <c r="BU106" s="3">
        <v>39</v>
      </c>
      <c r="BV106" s="3">
        <f>BR106/BS106</f>
        <v>4.6875</v>
      </c>
    </row>
    <row r="107" spans="1:74" ht="20" customHeight="1" x14ac:dyDescent="0.15">
      <c r="A107" s="3">
        <v>106</v>
      </c>
      <c r="B107" s="1">
        <v>0</v>
      </c>
      <c r="C107" s="3">
        <v>34</v>
      </c>
      <c r="D107" s="3">
        <v>1.46</v>
      </c>
      <c r="E107" s="4">
        <v>15.95045975</v>
      </c>
      <c r="F107" s="3">
        <v>3</v>
      </c>
      <c r="G107" s="5"/>
      <c r="H107" s="3">
        <v>4745</v>
      </c>
      <c r="I107" s="1" t="s">
        <v>526</v>
      </c>
      <c r="J107" s="1">
        <v>0</v>
      </c>
      <c r="K107" s="5"/>
      <c r="L107" s="1">
        <v>0</v>
      </c>
      <c r="M107" s="3">
        <v>3</v>
      </c>
      <c r="N107" s="1"/>
      <c r="O107" s="1"/>
      <c r="P107" s="1">
        <v>1</v>
      </c>
      <c r="Q107" s="1"/>
      <c r="R107" s="5"/>
      <c r="S107" s="5"/>
      <c r="T107" s="6">
        <v>0</v>
      </c>
      <c r="U107" s="5"/>
      <c r="V107" s="6">
        <v>2</v>
      </c>
      <c r="W107" s="1"/>
      <c r="X107" s="3">
        <v>3</v>
      </c>
      <c r="Y107" s="1"/>
      <c r="Z107" s="3">
        <v>1</v>
      </c>
      <c r="AA107" s="3">
        <v>2</v>
      </c>
      <c r="AB107" s="3">
        <v>3</v>
      </c>
      <c r="AC107" s="5"/>
      <c r="AD107" s="1" t="s">
        <v>526</v>
      </c>
      <c r="AE107" s="1" t="s">
        <v>173</v>
      </c>
      <c r="AF107" s="1" t="s">
        <v>527</v>
      </c>
      <c r="AG107" s="3">
        <v>19</v>
      </c>
      <c r="AH107" s="1">
        <v>0</v>
      </c>
      <c r="AI107" s="5"/>
      <c r="AJ107" s="5"/>
      <c r="AK107" s="6">
        <v>0</v>
      </c>
      <c r="AL107" s="5"/>
      <c r="AM107" s="3">
        <v>4528</v>
      </c>
      <c r="AN107" s="1">
        <v>0</v>
      </c>
      <c r="AO107" s="5"/>
      <c r="AP107" s="5"/>
      <c r="AQ107" s="5"/>
      <c r="AR107" s="1">
        <v>1</v>
      </c>
      <c r="AS107" s="1" t="s">
        <v>528</v>
      </c>
      <c r="AT107" s="3">
        <v>4528</v>
      </c>
      <c r="AU107" s="5"/>
      <c r="AV107" s="7">
        <v>3</v>
      </c>
      <c r="AW107" s="7">
        <v>3</v>
      </c>
      <c r="AX107" s="7">
        <v>3</v>
      </c>
      <c r="AY107" s="7">
        <v>3</v>
      </c>
      <c r="AZ107" s="7">
        <v>3</v>
      </c>
      <c r="BA107" s="7">
        <v>2</v>
      </c>
      <c r="BE107" s="3">
        <f>AW107/AV107</f>
        <v>1</v>
      </c>
      <c r="BF107" s="3">
        <f>AX107/AV107</f>
        <v>1</v>
      </c>
      <c r="BG107" s="3">
        <f>AY107/AV107</f>
        <v>1</v>
      </c>
      <c r="BH107" s="3">
        <f>AZ107/AV107</f>
        <v>1</v>
      </c>
      <c r="BI107" s="3">
        <f>BA107/AV107</f>
        <v>0.66666666666666663</v>
      </c>
      <c r="BJ107" s="3">
        <f>LOG10(AV107)</f>
        <v>0.47712125471966244</v>
      </c>
      <c r="BK107" s="3">
        <f>LOG10(AW107)</f>
        <v>0.47712125471966244</v>
      </c>
      <c r="BL107" s="3">
        <f>LOG10(AX107)</f>
        <v>0.47712125471966244</v>
      </c>
      <c r="BM107" s="3">
        <f>LOG10(AY107)</f>
        <v>0.47712125471966244</v>
      </c>
      <c r="BN107" s="3">
        <f>LOG10(AZ107)</f>
        <v>0.47712125471966244</v>
      </c>
      <c r="BO107" s="3">
        <f>LOG10(BA107)</f>
        <v>0.3010299956639812</v>
      </c>
      <c r="BP107" s="3">
        <f>AV107/M107</f>
        <v>1</v>
      </c>
      <c r="BQ107" s="3">
        <v>5620</v>
      </c>
      <c r="BR107" s="3">
        <v>46</v>
      </c>
      <c r="BS107" s="3">
        <v>40</v>
      </c>
      <c r="BT107" s="3">
        <v>12.1</v>
      </c>
      <c r="BU107" s="3">
        <v>36.4</v>
      </c>
      <c r="BV107" s="3">
        <f>BR107/BS107</f>
        <v>1.1499999999999999</v>
      </c>
    </row>
    <row r="108" spans="1:74" ht="20" customHeight="1" x14ac:dyDescent="0.15">
      <c r="A108" s="3">
        <v>107</v>
      </c>
      <c r="B108" s="1">
        <v>0</v>
      </c>
      <c r="C108" s="3">
        <v>89</v>
      </c>
      <c r="D108" s="3">
        <v>1.57</v>
      </c>
      <c r="E108" s="4">
        <v>36.106941460000002</v>
      </c>
      <c r="F108" s="3">
        <v>3</v>
      </c>
      <c r="G108" s="5"/>
      <c r="H108" s="3">
        <v>5320</v>
      </c>
      <c r="I108" s="1" t="s">
        <v>529</v>
      </c>
      <c r="J108" s="1">
        <v>0</v>
      </c>
      <c r="K108" s="5"/>
      <c r="L108" s="1">
        <v>0</v>
      </c>
      <c r="M108" s="3">
        <v>1.36</v>
      </c>
      <c r="N108" s="1">
        <v>0</v>
      </c>
      <c r="O108" s="5"/>
      <c r="P108" s="1">
        <v>0</v>
      </c>
      <c r="Q108" s="1"/>
      <c r="R108" s="5"/>
      <c r="S108" s="5"/>
      <c r="T108" s="6">
        <v>0</v>
      </c>
      <c r="U108" s="5"/>
      <c r="V108" s="6">
        <v>0</v>
      </c>
      <c r="W108" s="1"/>
      <c r="X108" s="5"/>
      <c r="Y108" s="1"/>
      <c r="Z108" s="3">
        <v>0</v>
      </c>
      <c r="AA108" s="3">
        <v>0</v>
      </c>
      <c r="AB108" s="3">
        <v>3</v>
      </c>
      <c r="AC108" s="1" t="s">
        <v>530</v>
      </c>
      <c r="AD108" s="1" t="s">
        <v>529</v>
      </c>
      <c r="AE108" s="1" t="s">
        <v>529</v>
      </c>
      <c r="AF108" s="1" t="s">
        <v>531</v>
      </c>
      <c r="AG108" s="3">
        <v>4</v>
      </c>
      <c r="AH108" s="1">
        <v>0</v>
      </c>
      <c r="AI108" s="5"/>
      <c r="AJ108" s="5"/>
      <c r="AK108" s="6">
        <v>0</v>
      </c>
      <c r="AL108" s="5"/>
      <c r="AM108" s="3">
        <v>22</v>
      </c>
      <c r="AN108" s="1">
        <v>0</v>
      </c>
      <c r="AO108" s="5"/>
      <c r="AP108" s="5"/>
      <c r="AQ108" s="5"/>
      <c r="AR108" s="1">
        <v>0</v>
      </c>
      <c r="AS108" s="1" t="s">
        <v>532</v>
      </c>
      <c r="AT108" s="3">
        <v>22</v>
      </c>
      <c r="AU108" s="5"/>
      <c r="AV108" s="7">
        <v>1.36</v>
      </c>
      <c r="AW108" s="10"/>
      <c r="AX108" s="10"/>
      <c r="AY108" s="10"/>
      <c r="AZ108" s="10"/>
      <c r="BA108" s="10"/>
      <c r="BJ108" s="3">
        <f>LOG10(AV108)</f>
        <v>0.13353890837021754</v>
      </c>
      <c r="BP108" s="3">
        <f>AV108/M108</f>
        <v>1</v>
      </c>
      <c r="BQ108" s="3">
        <v>20590</v>
      </c>
      <c r="BR108" s="3">
        <v>80</v>
      </c>
      <c r="BS108" s="3">
        <v>12</v>
      </c>
      <c r="BT108" s="3">
        <v>13.2</v>
      </c>
      <c r="BU108" s="3">
        <v>40.5</v>
      </c>
      <c r="BV108" s="3">
        <f>BR108/BS108</f>
        <v>6.666666666666667</v>
      </c>
    </row>
    <row r="109" spans="1:74" ht="20" customHeight="1" x14ac:dyDescent="0.15">
      <c r="A109" s="3">
        <v>108</v>
      </c>
      <c r="B109" s="1">
        <v>0</v>
      </c>
      <c r="C109" s="3">
        <v>45</v>
      </c>
      <c r="D109" s="3">
        <v>1.55</v>
      </c>
      <c r="E109" s="4">
        <v>18.730489070000001</v>
      </c>
      <c r="F109" s="3">
        <v>3</v>
      </c>
      <c r="G109" s="5"/>
      <c r="H109" s="3">
        <v>4745</v>
      </c>
      <c r="I109" s="1" t="s">
        <v>533</v>
      </c>
      <c r="J109" s="1">
        <v>0</v>
      </c>
      <c r="K109" s="5"/>
      <c r="L109" s="1">
        <v>0</v>
      </c>
      <c r="M109" s="3">
        <v>0.8</v>
      </c>
      <c r="N109" s="1">
        <v>0</v>
      </c>
      <c r="O109" s="3">
        <v>1</v>
      </c>
      <c r="P109" s="1">
        <v>0</v>
      </c>
      <c r="Q109" s="1"/>
      <c r="R109" s="5"/>
      <c r="S109" s="5"/>
      <c r="T109" s="6">
        <v>0</v>
      </c>
      <c r="U109" s="5"/>
      <c r="V109" s="6">
        <v>0</v>
      </c>
      <c r="W109" s="1"/>
      <c r="X109" s="5"/>
      <c r="Y109" s="1"/>
      <c r="Z109" s="3">
        <v>0</v>
      </c>
      <c r="AA109" s="3">
        <v>0</v>
      </c>
      <c r="AB109" s="3">
        <v>3</v>
      </c>
      <c r="AC109" s="1" t="s">
        <v>530</v>
      </c>
      <c r="AD109" s="1" t="s">
        <v>533</v>
      </c>
      <c r="AE109" s="1" t="s">
        <v>534</v>
      </c>
      <c r="AF109" s="1" t="s">
        <v>535</v>
      </c>
      <c r="AG109" s="3">
        <v>5</v>
      </c>
      <c r="AH109" s="1">
        <v>0</v>
      </c>
      <c r="AI109" s="5"/>
      <c r="AJ109" s="5"/>
      <c r="AK109" s="6">
        <v>1</v>
      </c>
      <c r="AL109" s="5"/>
      <c r="AM109" s="3">
        <v>4351</v>
      </c>
      <c r="AN109" s="1">
        <v>1</v>
      </c>
      <c r="AO109" s="1" t="s">
        <v>536</v>
      </c>
      <c r="AP109" s="1" t="s">
        <v>96</v>
      </c>
      <c r="AQ109" s="1" t="s">
        <v>537</v>
      </c>
      <c r="AR109" s="1">
        <v>0</v>
      </c>
      <c r="AS109" s="1" t="s">
        <v>536</v>
      </c>
      <c r="AT109" s="3">
        <v>4351</v>
      </c>
      <c r="AU109" s="3">
        <v>4351</v>
      </c>
      <c r="AV109" s="7">
        <v>0.8</v>
      </c>
      <c r="AW109" s="10"/>
      <c r="AX109" s="10"/>
      <c r="AY109" s="10"/>
      <c r="AZ109" s="10"/>
      <c r="BA109" s="10"/>
      <c r="BJ109" s="3">
        <f>LOG10(AV109)</f>
        <v>-9.6910013008056392E-2</v>
      </c>
      <c r="BP109" s="3">
        <f>AV109/M109</f>
        <v>1</v>
      </c>
      <c r="BQ109" s="3">
        <v>7590</v>
      </c>
      <c r="BR109" s="3">
        <v>57</v>
      </c>
      <c r="BS109" s="3">
        <v>32</v>
      </c>
      <c r="BT109" s="3">
        <v>11.6</v>
      </c>
      <c r="BU109" s="3">
        <v>34.9</v>
      </c>
      <c r="BV109" s="3">
        <f>BR109/BS109</f>
        <v>1.78125</v>
      </c>
    </row>
    <row r="110" spans="1:74" ht="20" customHeight="1" x14ac:dyDescent="0.15">
      <c r="A110" s="3">
        <v>109</v>
      </c>
      <c r="B110" s="1">
        <v>0</v>
      </c>
      <c r="C110" s="3">
        <v>49</v>
      </c>
      <c r="D110" s="3">
        <v>1.63</v>
      </c>
      <c r="E110" s="4">
        <v>18.442545819999999</v>
      </c>
      <c r="F110" s="3">
        <v>3</v>
      </c>
      <c r="G110" s="5"/>
      <c r="H110" s="3">
        <v>5475</v>
      </c>
      <c r="I110" s="1" t="s">
        <v>538</v>
      </c>
      <c r="J110" s="1">
        <v>0</v>
      </c>
      <c r="K110" s="5"/>
      <c r="L110" s="1">
        <v>0</v>
      </c>
      <c r="M110" s="3">
        <v>1970</v>
      </c>
      <c r="N110" s="1">
        <v>0</v>
      </c>
      <c r="O110" s="3">
        <v>0.1</v>
      </c>
      <c r="P110" s="1">
        <v>2</v>
      </c>
      <c r="Q110" s="1">
        <v>0</v>
      </c>
      <c r="R110" s="5"/>
      <c r="S110" s="5"/>
      <c r="T110" s="6">
        <v>0</v>
      </c>
      <c r="U110" s="5"/>
      <c r="V110" s="6">
        <v>3</v>
      </c>
      <c r="W110" s="1"/>
      <c r="X110" s="5"/>
      <c r="Y110" s="1">
        <v>3</v>
      </c>
      <c r="Z110" s="3">
        <v>1</v>
      </c>
      <c r="AA110" s="11">
        <v>1</v>
      </c>
      <c r="AB110" s="3">
        <v>3</v>
      </c>
      <c r="AC110" s="5"/>
      <c r="AD110" s="1" t="s">
        <v>538</v>
      </c>
      <c r="AE110" s="1" t="s">
        <v>465</v>
      </c>
      <c r="AF110" s="1" t="s">
        <v>539</v>
      </c>
      <c r="AG110" s="3">
        <v>5</v>
      </c>
      <c r="AH110" s="1">
        <v>0</v>
      </c>
      <c r="AI110" s="5"/>
      <c r="AJ110" s="5"/>
      <c r="AK110" s="6">
        <v>1</v>
      </c>
      <c r="AL110" s="1" t="s">
        <v>540</v>
      </c>
      <c r="AM110" s="3">
        <v>350</v>
      </c>
      <c r="AN110" s="1">
        <v>0</v>
      </c>
      <c r="AO110" s="5"/>
      <c r="AP110" s="5"/>
      <c r="AQ110" s="5"/>
      <c r="AR110" s="1">
        <v>1</v>
      </c>
      <c r="AS110" s="1" t="s">
        <v>541</v>
      </c>
      <c r="AT110" s="3">
        <v>1461</v>
      </c>
      <c r="AU110" s="5"/>
      <c r="AV110" s="7">
        <v>1970</v>
      </c>
      <c r="AW110" s="7">
        <v>131</v>
      </c>
      <c r="AX110" s="7">
        <v>4.03</v>
      </c>
      <c r="AY110" s="7">
        <v>3.3</v>
      </c>
      <c r="AZ110" s="7">
        <v>1.72</v>
      </c>
      <c r="BA110" s="7">
        <v>79.3</v>
      </c>
      <c r="BB110" s="3">
        <f>1-(AW110/AV110)</f>
        <v>0.93350253807106598</v>
      </c>
      <c r="BC110" s="3">
        <f>1-(AX110/AV110)</f>
        <v>0.9979543147208122</v>
      </c>
      <c r="BD110" s="3">
        <f>1-(AY110/AV110)</f>
        <v>0.99832487309644669</v>
      </c>
      <c r="BE110" s="3">
        <f>AW110/AV110</f>
        <v>6.6497461928934007E-2</v>
      </c>
      <c r="BF110" s="3">
        <f>AX110/AV110</f>
        <v>2.0456852791878172E-3</v>
      </c>
      <c r="BG110" s="3">
        <f>AY110/AV110</f>
        <v>1.6751269035532993E-3</v>
      </c>
      <c r="BH110" s="3">
        <f>AZ110/AV110</f>
        <v>8.730964467005076E-4</v>
      </c>
      <c r="BI110" s="3">
        <f>BA110/AV110</f>
        <v>4.0253807106598982E-2</v>
      </c>
      <c r="BJ110" s="3">
        <f>LOG10(AV110)</f>
        <v>3.2944662261615929</v>
      </c>
      <c r="BK110" s="3">
        <f>LOG10(AW110)</f>
        <v>2.1172712956557644</v>
      </c>
      <c r="BL110" s="3">
        <f>LOG10(AX110)</f>
        <v>0.60530504614110947</v>
      </c>
      <c r="BM110" s="3">
        <f>LOG10(AY110)</f>
        <v>0.51851393987788741</v>
      </c>
      <c r="BN110" s="3">
        <f>LOG10(AZ110)</f>
        <v>0.2355284469075489</v>
      </c>
      <c r="BO110" s="3">
        <f>LOG10(BA110)</f>
        <v>1.8992731873176039</v>
      </c>
      <c r="BP110" s="3">
        <f>AV110/M110</f>
        <v>1</v>
      </c>
      <c r="BQ110" s="3">
        <v>9320</v>
      </c>
      <c r="BR110" s="3">
        <v>68</v>
      </c>
      <c r="BS110" s="3">
        <v>20</v>
      </c>
      <c r="BT110" s="3">
        <v>11.3</v>
      </c>
      <c r="BU110" s="3">
        <v>36.700000000000003</v>
      </c>
      <c r="BV110" s="3">
        <f>BR110/BS110</f>
        <v>3.4</v>
      </c>
    </row>
    <row r="111" spans="1:74" ht="20" customHeight="1" x14ac:dyDescent="0.15">
      <c r="A111" s="3">
        <v>110</v>
      </c>
      <c r="B111" s="1">
        <v>0</v>
      </c>
      <c r="C111" s="3">
        <v>49</v>
      </c>
      <c r="D111" s="3">
        <v>1.54</v>
      </c>
      <c r="E111" s="4">
        <v>20.661157020000001</v>
      </c>
      <c r="F111" s="3">
        <v>3</v>
      </c>
      <c r="G111" s="5"/>
      <c r="H111" s="3">
        <v>5200</v>
      </c>
      <c r="I111" s="1" t="s">
        <v>542</v>
      </c>
      <c r="J111" s="1">
        <v>0</v>
      </c>
      <c r="K111" s="5"/>
      <c r="L111" s="1">
        <v>0</v>
      </c>
      <c r="M111" s="3">
        <v>2.2000000000000002</v>
      </c>
      <c r="N111" s="1">
        <v>1</v>
      </c>
      <c r="O111" s="3">
        <v>851</v>
      </c>
      <c r="P111" s="1">
        <v>2</v>
      </c>
      <c r="Q111" s="1">
        <v>0</v>
      </c>
      <c r="R111" s="5"/>
      <c r="S111" s="5"/>
      <c r="T111" s="6">
        <v>0</v>
      </c>
      <c r="U111" s="5"/>
      <c r="V111" s="9">
        <v>1</v>
      </c>
      <c r="W111" s="1"/>
      <c r="X111" s="5"/>
      <c r="Y111" s="3">
        <v>1</v>
      </c>
      <c r="Z111" s="3">
        <v>1</v>
      </c>
      <c r="AA111" s="11">
        <v>1</v>
      </c>
      <c r="AB111" s="3">
        <v>3</v>
      </c>
      <c r="AC111" s="5"/>
      <c r="AD111" s="1" t="s">
        <v>542</v>
      </c>
      <c r="AE111" s="1" t="s">
        <v>543</v>
      </c>
      <c r="AF111" s="1" t="s">
        <v>544</v>
      </c>
      <c r="AG111" s="3">
        <v>7</v>
      </c>
      <c r="AH111" s="1">
        <v>0</v>
      </c>
      <c r="AI111" s="5"/>
      <c r="AJ111" s="5"/>
      <c r="AK111" s="6">
        <v>0</v>
      </c>
      <c r="AL111" s="5"/>
      <c r="AM111" s="3">
        <v>2308</v>
      </c>
      <c r="AN111" s="1">
        <v>0</v>
      </c>
      <c r="AO111" s="5"/>
      <c r="AP111" s="5"/>
      <c r="AQ111" s="5"/>
      <c r="AR111" s="1">
        <v>1</v>
      </c>
      <c r="AS111" s="1" t="s">
        <v>545</v>
      </c>
      <c r="AT111" s="3">
        <v>2308</v>
      </c>
      <c r="AU111" s="5"/>
      <c r="AV111" s="7">
        <v>2.2000000000000002</v>
      </c>
      <c r="AW111" s="7">
        <v>1.8</v>
      </c>
      <c r="AX111" s="7">
        <v>2.1</v>
      </c>
      <c r="AY111" s="7">
        <v>2.6</v>
      </c>
      <c r="AZ111" s="10"/>
      <c r="BA111" s="10"/>
      <c r="BB111" s="3">
        <f>1-(AW111/AV111)</f>
        <v>0.18181818181818188</v>
      </c>
      <c r="BC111" s="3">
        <f>1-(AX111/AV111)</f>
        <v>4.5454545454545525E-2</v>
      </c>
      <c r="BD111" s="3">
        <f>1-(AY111/AV111)</f>
        <v>-0.18181818181818166</v>
      </c>
      <c r="BE111" s="3">
        <f>AW111/AV111</f>
        <v>0.81818181818181812</v>
      </c>
      <c r="BF111" s="3">
        <f>AX111/AV111</f>
        <v>0.95454545454545447</v>
      </c>
      <c r="BG111" s="3">
        <f>AY111/AV111</f>
        <v>1.1818181818181817</v>
      </c>
      <c r="BJ111" s="3">
        <f>LOG10(AV111)</f>
        <v>0.34242268082220628</v>
      </c>
      <c r="BK111" s="3">
        <f>LOG10(AW111)</f>
        <v>0.25527250510330607</v>
      </c>
      <c r="BL111" s="3">
        <f>LOG10(AX111)</f>
        <v>0.3222192947339193</v>
      </c>
      <c r="BM111" s="3">
        <f>LOG10(AY111)</f>
        <v>0.41497334797081797</v>
      </c>
      <c r="BP111" s="3">
        <f>AV111/M111</f>
        <v>1</v>
      </c>
      <c r="BQ111" s="3">
        <v>3790</v>
      </c>
      <c r="BR111" s="3">
        <v>43</v>
      </c>
      <c r="BS111" s="3">
        <v>38</v>
      </c>
      <c r="BT111" s="3">
        <v>11.6</v>
      </c>
      <c r="BU111" s="3">
        <v>34.9</v>
      </c>
      <c r="BV111" s="3">
        <f>BR111/BS111</f>
        <v>1.131578947368421</v>
      </c>
    </row>
    <row r="112" spans="1:74" ht="20" customHeight="1" x14ac:dyDescent="0.15">
      <c r="A112" s="3">
        <v>111</v>
      </c>
      <c r="B112" s="1">
        <v>0</v>
      </c>
      <c r="C112" s="3">
        <v>46</v>
      </c>
      <c r="D112" s="3">
        <v>1.56</v>
      </c>
      <c r="E112" s="4">
        <v>18.902038130000001</v>
      </c>
      <c r="F112" s="3">
        <v>3</v>
      </c>
      <c r="G112" s="5"/>
      <c r="H112" s="3">
        <v>4865</v>
      </c>
      <c r="I112" s="1" t="s">
        <v>546</v>
      </c>
      <c r="J112" s="1">
        <v>0</v>
      </c>
      <c r="K112" s="5"/>
      <c r="L112" s="1">
        <v>0</v>
      </c>
      <c r="M112" s="3">
        <v>2.2000000000000002</v>
      </c>
      <c r="N112" s="1">
        <v>0</v>
      </c>
      <c r="O112" s="3">
        <v>1</v>
      </c>
      <c r="P112" s="1">
        <v>0</v>
      </c>
      <c r="Q112" s="1"/>
      <c r="R112" s="5"/>
      <c r="S112" s="5"/>
      <c r="T112" s="6">
        <v>0</v>
      </c>
      <c r="U112" s="5"/>
      <c r="V112" s="6">
        <v>0</v>
      </c>
      <c r="W112" s="1"/>
      <c r="X112" s="5"/>
      <c r="Y112" s="1"/>
      <c r="Z112" s="3">
        <v>0</v>
      </c>
      <c r="AA112" s="3">
        <v>0</v>
      </c>
      <c r="AB112" s="3">
        <v>3</v>
      </c>
      <c r="AC112" s="5"/>
      <c r="AD112" s="1" t="s">
        <v>546</v>
      </c>
      <c r="AE112" s="1" t="s">
        <v>547</v>
      </c>
      <c r="AF112" s="1" t="s">
        <v>548</v>
      </c>
      <c r="AG112" s="3">
        <v>5</v>
      </c>
      <c r="AH112" s="1">
        <v>0</v>
      </c>
      <c r="AI112" s="5"/>
      <c r="AJ112" s="5"/>
      <c r="AK112" s="6">
        <v>0</v>
      </c>
      <c r="AL112" s="5"/>
      <c r="AM112" s="3">
        <v>34</v>
      </c>
      <c r="AN112" s="1">
        <v>0</v>
      </c>
      <c r="AO112" s="5"/>
      <c r="AP112" s="5"/>
      <c r="AQ112" s="5"/>
      <c r="AR112" s="1">
        <v>0</v>
      </c>
      <c r="AS112" s="1" t="s">
        <v>549</v>
      </c>
      <c r="AT112" s="3">
        <v>34</v>
      </c>
      <c r="AU112" s="5"/>
      <c r="AV112" s="7">
        <v>2.2000000000000002</v>
      </c>
      <c r="AW112" s="10"/>
      <c r="AX112" s="10"/>
      <c r="AY112" s="10"/>
      <c r="AZ112" s="10"/>
      <c r="BA112" s="10"/>
      <c r="BJ112" s="3">
        <f>LOG10(AV112)</f>
        <v>0.34242268082220628</v>
      </c>
      <c r="BP112" s="3">
        <f>AV112/M112</f>
        <v>1</v>
      </c>
      <c r="BQ112" s="3">
        <v>6660</v>
      </c>
      <c r="BR112" s="3">
        <v>49.9</v>
      </c>
      <c r="BS112" s="3">
        <v>38.6</v>
      </c>
      <c r="BT112" s="3">
        <v>13</v>
      </c>
      <c r="BU112" s="3">
        <v>40.9</v>
      </c>
      <c r="BV112" s="3">
        <f>BR112/BS112</f>
        <v>1.2927461139896372</v>
      </c>
    </row>
    <row r="113" spans="1:74" ht="20" customHeight="1" x14ac:dyDescent="0.15">
      <c r="A113" s="3">
        <v>112</v>
      </c>
      <c r="B113" s="1">
        <v>0</v>
      </c>
      <c r="C113" s="3">
        <v>40</v>
      </c>
      <c r="D113" s="3">
        <v>1.54</v>
      </c>
      <c r="E113" s="4">
        <v>16.86625063</v>
      </c>
      <c r="F113" s="3">
        <v>3</v>
      </c>
      <c r="G113" s="5"/>
      <c r="H113" s="3">
        <v>5440</v>
      </c>
      <c r="I113" s="1" t="s">
        <v>550</v>
      </c>
      <c r="J113" s="1">
        <v>0</v>
      </c>
      <c r="K113" s="5"/>
      <c r="L113" s="1">
        <v>0</v>
      </c>
      <c r="M113" s="3">
        <v>1.4</v>
      </c>
      <c r="N113" s="1"/>
      <c r="O113" s="1"/>
      <c r="P113" s="1">
        <v>0</v>
      </c>
      <c r="Q113" s="1"/>
      <c r="R113" s="5"/>
      <c r="S113" s="5"/>
      <c r="T113" s="6">
        <v>0</v>
      </c>
      <c r="U113" s="5"/>
      <c r="V113" s="6">
        <v>0</v>
      </c>
      <c r="W113" s="1"/>
      <c r="X113" s="5"/>
      <c r="Y113" s="1"/>
      <c r="Z113" s="3">
        <v>0</v>
      </c>
      <c r="AA113" s="3">
        <v>0</v>
      </c>
      <c r="AB113" s="3">
        <v>3</v>
      </c>
      <c r="AC113" s="5"/>
      <c r="AD113" s="1" t="s">
        <v>550</v>
      </c>
      <c r="AE113" s="1" t="s">
        <v>551</v>
      </c>
      <c r="AF113" s="1" t="s">
        <v>552</v>
      </c>
      <c r="AG113" s="3">
        <v>5</v>
      </c>
      <c r="AH113" s="1">
        <v>0</v>
      </c>
      <c r="AI113" s="5"/>
      <c r="AJ113" s="5"/>
      <c r="AK113" s="6">
        <v>0</v>
      </c>
      <c r="AL113" s="5"/>
      <c r="AM113" s="3">
        <v>20</v>
      </c>
      <c r="AN113" s="1">
        <v>0</v>
      </c>
      <c r="AO113" s="5"/>
      <c r="AP113" s="5"/>
      <c r="AQ113" s="5"/>
      <c r="AR113" s="1">
        <v>0</v>
      </c>
      <c r="AS113" s="1" t="s">
        <v>553</v>
      </c>
      <c r="AT113" s="3">
        <v>20</v>
      </c>
      <c r="AU113" s="5"/>
      <c r="AV113" s="7">
        <v>1.4</v>
      </c>
      <c r="AW113" s="10"/>
      <c r="AX113" s="10"/>
      <c r="AY113" s="10"/>
      <c r="AZ113" s="10"/>
      <c r="BA113" s="10"/>
      <c r="BJ113" s="3">
        <f>LOG10(AV113)</f>
        <v>0.14612803567823801</v>
      </c>
      <c r="BP113" s="3">
        <f>AV113/M113</f>
        <v>1</v>
      </c>
      <c r="BQ113" s="3">
        <v>7280</v>
      </c>
      <c r="BR113" s="3">
        <v>52</v>
      </c>
      <c r="BS113" s="3">
        <v>40</v>
      </c>
      <c r="BT113" s="3">
        <v>12.4</v>
      </c>
      <c r="BU113" s="3">
        <v>37</v>
      </c>
      <c r="BV113" s="3">
        <f>BR113/BS113</f>
        <v>1.3</v>
      </c>
    </row>
    <row r="114" spans="1:74" ht="20" customHeight="1" x14ac:dyDescent="0.15">
      <c r="A114" s="3">
        <v>113</v>
      </c>
      <c r="B114" s="1">
        <v>0</v>
      </c>
      <c r="C114" s="3">
        <v>74</v>
      </c>
      <c r="D114" s="3">
        <v>1.61</v>
      </c>
      <c r="E114" s="4">
        <v>28.548281320000001</v>
      </c>
      <c r="F114" s="3">
        <v>3</v>
      </c>
      <c r="G114" s="5"/>
      <c r="H114" s="3">
        <v>5110</v>
      </c>
      <c r="I114" s="1" t="s">
        <v>554</v>
      </c>
      <c r="J114" s="1">
        <v>0</v>
      </c>
      <c r="K114" s="5"/>
      <c r="L114" s="1">
        <v>0</v>
      </c>
      <c r="M114" s="3">
        <v>1.3</v>
      </c>
      <c r="N114" s="1">
        <v>1</v>
      </c>
      <c r="O114" s="3">
        <v>140</v>
      </c>
      <c r="P114" s="1">
        <v>2</v>
      </c>
      <c r="Q114" s="1">
        <v>0</v>
      </c>
      <c r="R114" s="5"/>
      <c r="S114" s="5"/>
      <c r="T114" s="6">
        <v>0</v>
      </c>
      <c r="U114" s="5"/>
      <c r="V114" s="9">
        <v>1</v>
      </c>
      <c r="W114" s="1"/>
      <c r="X114" s="5"/>
      <c r="Y114" s="3">
        <v>3</v>
      </c>
      <c r="Z114" s="3">
        <v>1</v>
      </c>
      <c r="AA114" s="3">
        <v>2</v>
      </c>
      <c r="AB114" s="3">
        <v>3</v>
      </c>
      <c r="AC114" s="5"/>
      <c r="AD114" s="1" t="s">
        <v>554</v>
      </c>
      <c r="AE114" s="1" t="s">
        <v>555</v>
      </c>
      <c r="AF114" s="1" t="s">
        <v>556</v>
      </c>
      <c r="AG114" s="3">
        <v>-24</v>
      </c>
      <c r="AH114" s="1">
        <v>0</v>
      </c>
      <c r="AI114" s="5"/>
      <c r="AJ114" s="5"/>
      <c r="AK114" s="6">
        <v>0</v>
      </c>
      <c r="AL114" s="5"/>
      <c r="AM114" s="3">
        <v>4296</v>
      </c>
      <c r="AN114" s="1">
        <v>0</v>
      </c>
      <c r="AO114" s="5"/>
      <c r="AP114" s="5"/>
      <c r="AQ114" s="5"/>
      <c r="AR114" s="1">
        <v>1</v>
      </c>
      <c r="AS114" s="1" t="s">
        <v>557</v>
      </c>
      <c r="AT114" s="3">
        <v>4296</v>
      </c>
      <c r="AU114" s="5"/>
      <c r="AV114" s="7">
        <v>1.3</v>
      </c>
      <c r="AW114" s="10"/>
      <c r="AX114" s="10"/>
      <c r="AY114" s="10"/>
      <c r="AZ114" s="10"/>
      <c r="BA114" s="10"/>
      <c r="BJ114" s="3">
        <f>LOG10(AV114)</f>
        <v>0.11394335230683679</v>
      </c>
      <c r="BP114" s="3">
        <f>AV114/M114</f>
        <v>1</v>
      </c>
      <c r="BQ114" s="3">
        <v>5290</v>
      </c>
      <c r="BR114" s="3">
        <v>53.8</v>
      </c>
      <c r="BS114" s="3">
        <v>27</v>
      </c>
      <c r="BT114" s="3">
        <v>13.7</v>
      </c>
      <c r="BU114" s="3">
        <v>43</v>
      </c>
      <c r="BV114" s="3">
        <f>BR114/BS114</f>
        <v>1.9925925925925925</v>
      </c>
    </row>
    <row r="115" spans="1:74" ht="20" customHeight="1" x14ac:dyDescent="0.15">
      <c r="A115" s="3">
        <v>114</v>
      </c>
      <c r="B115" s="1">
        <v>0</v>
      </c>
      <c r="C115" s="3">
        <v>37</v>
      </c>
      <c r="D115" s="3">
        <v>1.45</v>
      </c>
      <c r="E115" s="4">
        <v>17.598097500000002</v>
      </c>
      <c r="F115" s="3">
        <v>3</v>
      </c>
      <c r="G115" s="5"/>
      <c r="H115" s="3">
        <v>4380</v>
      </c>
      <c r="I115" s="1" t="s">
        <v>515</v>
      </c>
      <c r="J115" s="1">
        <v>0</v>
      </c>
      <c r="K115" s="5"/>
      <c r="L115" s="1">
        <v>0</v>
      </c>
      <c r="M115" s="3">
        <v>0.7</v>
      </c>
      <c r="N115" s="1">
        <v>0</v>
      </c>
      <c r="O115" s="3">
        <v>1</v>
      </c>
      <c r="P115" s="1">
        <v>0</v>
      </c>
      <c r="Q115" s="1"/>
      <c r="R115" s="5"/>
      <c r="S115" s="5"/>
      <c r="T115" s="6">
        <v>0</v>
      </c>
      <c r="U115" s="5"/>
      <c r="V115" s="6">
        <v>0</v>
      </c>
      <c r="W115" s="1"/>
      <c r="X115" s="5"/>
      <c r="Y115" s="1"/>
      <c r="Z115" s="3">
        <v>0</v>
      </c>
      <c r="AA115" s="3">
        <v>0</v>
      </c>
      <c r="AB115" s="3">
        <v>3</v>
      </c>
      <c r="AC115" s="5"/>
      <c r="AD115" s="1" t="s">
        <v>515</v>
      </c>
      <c r="AE115" s="1" t="s">
        <v>558</v>
      </c>
      <c r="AF115" s="1" t="s">
        <v>559</v>
      </c>
      <c r="AG115" s="3">
        <v>5</v>
      </c>
      <c r="AH115" s="1">
        <v>0</v>
      </c>
      <c r="AI115" s="5"/>
      <c r="AJ115" s="5"/>
      <c r="AK115" s="6">
        <v>0</v>
      </c>
      <c r="AL115" s="5"/>
      <c r="AM115" s="3">
        <v>12</v>
      </c>
      <c r="AN115" s="1">
        <v>0</v>
      </c>
      <c r="AO115" s="5"/>
      <c r="AP115" s="5"/>
      <c r="AQ115" s="5"/>
      <c r="AR115" s="1">
        <v>0</v>
      </c>
      <c r="AS115" s="1" t="s">
        <v>560</v>
      </c>
      <c r="AT115" s="3">
        <v>12</v>
      </c>
      <c r="AU115" s="5"/>
      <c r="AV115" s="7">
        <v>0.7</v>
      </c>
      <c r="AW115" s="10"/>
      <c r="AX115" s="10"/>
      <c r="AY115" s="10"/>
      <c r="AZ115" s="10"/>
      <c r="BA115" s="10"/>
      <c r="BJ115" s="3">
        <f>LOG10(AV115)</f>
        <v>-0.15490195998574319</v>
      </c>
      <c r="BP115" s="3">
        <f>AV115/M115</f>
        <v>1</v>
      </c>
      <c r="BQ115" s="3">
        <v>9430</v>
      </c>
      <c r="BR115" s="3">
        <v>52.4</v>
      </c>
      <c r="BS115" s="3">
        <v>37.299999999999997</v>
      </c>
      <c r="BT115" s="3">
        <v>12</v>
      </c>
      <c r="BU115" s="3">
        <v>35.799999999999997</v>
      </c>
      <c r="BV115" s="3">
        <f>BR115/BS115</f>
        <v>1.4048257372654156</v>
      </c>
    </row>
    <row r="116" spans="1:74" ht="20" customHeight="1" x14ac:dyDescent="0.15">
      <c r="A116" s="3">
        <v>115</v>
      </c>
      <c r="B116" s="1">
        <v>0</v>
      </c>
      <c r="C116" s="3">
        <v>26</v>
      </c>
      <c r="D116" s="3">
        <v>1.33</v>
      </c>
      <c r="E116" s="4">
        <v>14.69840014</v>
      </c>
      <c r="F116" s="3">
        <v>3</v>
      </c>
      <c r="G116" s="5"/>
      <c r="H116" s="3">
        <v>4015</v>
      </c>
      <c r="I116" s="1" t="s">
        <v>561</v>
      </c>
      <c r="J116" s="1">
        <v>0</v>
      </c>
      <c r="K116" s="5"/>
      <c r="L116" s="1">
        <v>0</v>
      </c>
      <c r="M116" s="3">
        <v>54</v>
      </c>
      <c r="N116" s="1">
        <v>0</v>
      </c>
      <c r="O116" s="3">
        <v>1</v>
      </c>
      <c r="P116" s="1">
        <v>1</v>
      </c>
      <c r="Q116" s="1"/>
      <c r="R116" s="5"/>
      <c r="S116" s="5"/>
      <c r="T116" s="6">
        <v>0</v>
      </c>
      <c r="U116" s="5"/>
      <c r="V116" s="6">
        <v>2</v>
      </c>
      <c r="W116" s="1"/>
      <c r="X116" s="3">
        <v>1</v>
      </c>
      <c r="Y116" s="1"/>
      <c r="Z116" s="3">
        <v>0</v>
      </c>
      <c r="AA116" s="3">
        <v>0</v>
      </c>
      <c r="AB116" s="3">
        <v>3</v>
      </c>
      <c r="AC116" s="5"/>
      <c r="AD116" s="1" t="s">
        <v>561</v>
      </c>
      <c r="AE116" s="1" t="s">
        <v>562</v>
      </c>
      <c r="AF116" s="1" t="s">
        <v>563</v>
      </c>
      <c r="AG116" s="3">
        <v>-87</v>
      </c>
      <c r="AH116" s="1">
        <v>0</v>
      </c>
      <c r="AI116" s="5"/>
      <c r="AJ116" s="5"/>
      <c r="AK116" s="6">
        <v>0</v>
      </c>
      <c r="AL116" s="5"/>
      <c r="AM116" s="3">
        <v>2185</v>
      </c>
      <c r="AN116" s="1">
        <v>0</v>
      </c>
      <c r="AO116" s="5"/>
      <c r="AP116" s="5"/>
      <c r="AQ116" s="5"/>
      <c r="AR116" s="1">
        <v>1</v>
      </c>
      <c r="AS116" s="1" t="s">
        <v>564</v>
      </c>
      <c r="AT116" s="3">
        <v>2185</v>
      </c>
      <c r="AU116" s="5"/>
      <c r="AV116" s="7">
        <v>54</v>
      </c>
      <c r="AW116" s="10"/>
      <c r="AX116" s="7">
        <v>111</v>
      </c>
      <c r="AY116" s="10"/>
      <c r="AZ116" s="10"/>
      <c r="BA116" s="10"/>
      <c r="BC116" s="3">
        <f>1-(AX116/AV116)</f>
        <v>-1.0555555555555554</v>
      </c>
      <c r="BF116" s="3">
        <f>AX116/AV116</f>
        <v>2.0555555555555554</v>
      </c>
      <c r="BJ116" s="3">
        <f>LOG10(AV116)</f>
        <v>1.7323937598229686</v>
      </c>
      <c r="BL116" s="3">
        <f>LOG10(AX116)</f>
        <v>2.0453229787866576</v>
      </c>
      <c r="BP116" s="3">
        <f>AV116/M116</f>
        <v>1</v>
      </c>
      <c r="BQ116" s="3">
        <v>10390</v>
      </c>
      <c r="BR116" s="3">
        <v>66.5</v>
      </c>
      <c r="BS116" s="3">
        <v>23.1</v>
      </c>
      <c r="BT116" s="3">
        <v>11.5</v>
      </c>
      <c r="BU116" s="3">
        <v>34</v>
      </c>
      <c r="BV116" s="3">
        <f>BR116/BS116</f>
        <v>2.8787878787878785</v>
      </c>
    </row>
    <row r="117" spans="1:74" ht="20" customHeight="1" x14ac:dyDescent="0.15">
      <c r="A117" s="3">
        <v>116</v>
      </c>
      <c r="B117" s="1">
        <v>0</v>
      </c>
      <c r="C117" s="3">
        <v>41</v>
      </c>
      <c r="D117" s="3">
        <v>1.5</v>
      </c>
      <c r="E117" s="4">
        <v>18.222222219999999</v>
      </c>
      <c r="F117" s="3">
        <v>3</v>
      </c>
      <c r="G117" s="5"/>
      <c r="H117" s="3">
        <v>4745</v>
      </c>
      <c r="I117" s="1" t="s">
        <v>565</v>
      </c>
      <c r="J117" s="1">
        <v>0</v>
      </c>
      <c r="K117" s="5"/>
      <c r="L117" s="1">
        <v>0</v>
      </c>
      <c r="M117" s="3">
        <v>3.8</v>
      </c>
      <c r="N117" s="1">
        <v>0</v>
      </c>
      <c r="O117" s="3">
        <v>1</v>
      </c>
      <c r="P117" s="1">
        <v>1</v>
      </c>
      <c r="Q117" s="1"/>
      <c r="R117" s="5"/>
      <c r="S117" s="5"/>
      <c r="T117" s="6">
        <v>0</v>
      </c>
      <c r="U117" s="5"/>
      <c r="V117" s="6">
        <v>2</v>
      </c>
      <c r="W117" s="1"/>
      <c r="X117" s="3">
        <v>2</v>
      </c>
      <c r="Y117" s="1"/>
      <c r="Z117" s="3">
        <v>1</v>
      </c>
      <c r="AA117" s="11">
        <v>1</v>
      </c>
      <c r="AB117" s="3">
        <v>3</v>
      </c>
      <c r="AC117" s="5"/>
      <c r="AD117" s="1" t="s">
        <v>565</v>
      </c>
      <c r="AE117" s="1" t="s">
        <v>566</v>
      </c>
      <c r="AF117" s="1" t="s">
        <v>567</v>
      </c>
      <c r="AG117" s="3">
        <v>7</v>
      </c>
      <c r="AH117" s="1">
        <v>0</v>
      </c>
      <c r="AI117" s="5"/>
      <c r="AJ117" s="5"/>
      <c r="AK117" s="6">
        <v>0</v>
      </c>
      <c r="AL117" s="5"/>
      <c r="AM117" s="3">
        <v>2656</v>
      </c>
      <c r="AN117" s="1">
        <v>0</v>
      </c>
      <c r="AO117" s="5"/>
      <c r="AP117" s="5"/>
      <c r="AQ117" s="5"/>
      <c r="AR117" s="1">
        <v>1</v>
      </c>
      <c r="AS117" s="1" t="s">
        <v>568</v>
      </c>
      <c r="AT117" s="3">
        <v>2656</v>
      </c>
      <c r="AU117" s="5"/>
      <c r="AV117" s="7">
        <v>3.8</v>
      </c>
      <c r="AW117" s="10"/>
      <c r="AX117" s="10"/>
      <c r="AY117" s="10"/>
      <c r="AZ117" s="10"/>
      <c r="BA117" s="10"/>
      <c r="BJ117" s="3">
        <f>LOG10(AV117)</f>
        <v>0.57978359661681012</v>
      </c>
      <c r="BP117" s="3">
        <f>AV117/M117</f>
        <v>1</v>
      </c>
      <c r="BQ117" s="3">
        <v>4700</v>
      </c>
      <c r="BR117" s="3">
        <v>43</v>
      </c>
      <c r="BS117" s="3">
        <v>49</v>
      </c>
      <c r="BT117" s="3">
        <v>9.8000000000000007</v>
      </c>
      <c r="BU117" s="3">
        <v>29.3</v>
      </c>
      <c r="BV117" s="3">
        <f>BR117/BS117</f>
        <v>0.87755102040816324</v>
      </c>
    </row>
    <row r="118" spans="1:74" ht="20" customHeight="1" x14ac:dyDescent="0.15">
      <c r="A118" s="3">
        <v>117</v>
      </c>
      <c r="B118" s="1">
        <v>0</v>
      </c>
      <c r="C118" s="3">
        <v>68</v>
      </c>
      <c r="D118" s="3">
        <v>1.6</v>
      </c>
      <c r="E118" s="4">
        <v>26.5625</v>
      </c>
      <c r="F118" s="3">
        <v>3</v>
      </c>
      <c r="G118" s="5"/>
      <c r="H118" s="3">
        <v>5440</v>
      </c>
      <c r="I118" s="1" t="s">
        <v>569</v>
      </c>
      <c r="J118" s="1">
        <v>0</v>
      </c>
      <c r="K118" s="5"/>
      <c r="L118" s="1">
        <v>1</v>
      </c>
      <c r="M118" s="3">
        <v>56237</v>
      </c>
      <c r="N118" s="1">
        <v>1</v>
      </c>
      <c r="O118" s="3">
        <v>65.239999999999995</v>
      </c>
      <c r="P118" s="1">
        <v>2</v>
      </c>
      <c r="Q118" s="1">
        <v>0</v>
      </c>
      <c r="R118" s="5"/>
      <c r="S118" s="5"/>
      <c r="T118" s="6">
        <v>0</v>
      </c>
      <c r="U118" s="5"/>
      <c r="V118" s="6">
        <v>3</v>
      </c>
      <c r="W118" s="3">
        <v>1</v>
      </c>
      <c r="X118" s="5"/>
      <c r="Y118" s="1">
        <v>3</v>
      </c>
      <c r="Z118" s="3">
        <v>1</v>
      </c>
      <c r="AA118" s="11">
        <v>1</v>
      </c>
      <c r="AB118" s="3">
        <v>3</v>
      </c>
      <c r="AC118" s="5"/>
      <c r="AD118" s="1" t="s">
        <v>569</v>
      </c>
      <c r="AE118" s="1" t="s">
        <v>570</v>
      </c>
      <c r="AF118" s="1" t="s">
        <v>571</v>
      </c>
      <c r="AG118" s="3">
        <v>15</v>
      </c>
      <c r="AH118" s="1">
        <v>0</v>
      </c>
      <c r="AI118" s="5"/>
      <c r="AJ118" s="5"/>
      <c r="AK118" s="6">
        <v>1</v>
      </c>
      <c r="AL118" s="5"/>
      <c r="AM118" s="3">
        <v>417</v>
      </c>
      <c r="AN118" s="1">
        <v>1</v>
      </c>
      <c r="AO118" s="1" t="s">
        <v>572</v>
      </c>
      <c r="AP118" s="1" t="s">
        <v>215</v>
      </c>
      <c r="AQ118" s="5"/>
      <c r="AR118" s="1">
        <v>1</v>
      </c>
      <c r="AS118" s="1" t="s">
        <v>572</v>
      </c>
      <c r="AT118" s="3">
        <v>417</v>
      </c>
      <c r="AU118" s="3">
        <v>417</v>
      </c>
      <c r="AV118" s="7">
        <v>56237</v>
      </c>
      <c r="AW118" s="7">
        <v>14427</v>
      </c>
      <c r="AX118" s="7">
        <v>92.8</v>
      </c>
      <c r="AY118" s="7">
        <v>3.33</v>
      </c>
      <c r="AZ118" s="7">
        <v>1137</v>
      </c>
      <c r="BA118" s="7">
        <v>104.8</v>
      </c>
      <c r="BB118" s="3">
        <f>1-(AW118/AV118)</f>
        <v>0.74346071091985699</v>
      </c>
      <c r="BC118" s="3">
        <f>1-(AX118/AV118)</f>
        <v>0.99834984085210809</v>
      </c>
      <c r="BD118" s="3">
        <f>1-(AY118/AV118)</f>
        <v>0.99994078631505945</v>
      </c>
      <c r="BE118" s="3">
        <f>AW118/AV118</f>
        <v>0.25653928908014295</v>
      </c>
      <c r="BF118" s="3">
        <f>AX118/AV118</f>
        <v>1.6501591478919571E-3</v>
      </c>
      <c r="BG118" s="3">
        <f>AY118/AV118</f>
        <v>5.9213684940519589E-5</v>
      </c>
      <c r="BH118" s="3">
        <f>AZ118/AV118</f>
        <v>2.021800593915038E-2</v>
      </c>
      <c r="BI118" s="3">
        <f>BA118/AV118</f>
        <v>1.8635417963262621E-3</v>
      </c>
      <c r="BJ118" s="3">
        <f>LOG10(AV118)</f>
        <v>4.7500221449030073</v>
      </c>
      <c r="BK118" s="3">
        <f>LOG10(AW118)</f>
        <v>4.1591760317934696</v>
      </c>
      <c r="BL118" s="3">
        <f>LOG10(AX118)</f>
        <v>1.9675479762188621</v>
      </c>
      <c r="BM118" s="3">
        <f>LOG10(AY118)</f>
        <v>0.52244423350631986</v>
      </c>
      <c r="BN118" s="3">
        <f>LOG10(AZ118)</f>
        <v>3.0557604646877348</v>
      </c>
      <c r="BO118" s="3">
        <f>LOG10(BA118)</f>
        <v>2.0203612826477078</v>
      </c>
      <c r="BP118" s="3">
        <f>AV118/M118</f>
        <v>1</v>
      </c>
      <c r="BQ118" s="3">
        <v>13090</v>
      </c>
      <c r="BR118" s="3">
        <v>87</v>
      </c>
      <c r="BS118" s="3">
        <v>5</v>
      </c>
      <c r="BT118" s="3">
        <v>11.1</v>
      </c>
      <c r="BU118" s="3">
        <v>33.5</v>
      </c>
      <c r="BV118" s="3">
        <f>BR118/BS118</f>
        <v>17.399999999999999</v>
      </c>
    </row>
    <row r="119" spans="1:74" ht="20" customHeight="1" x14ac:dyDescent="0.15">
      <c r="A119" s="3">
        <v>118</v>
      </c>
      <c r="B119" s="1">
        <v>0</v>
      </c>
      <c r="C119" s="3">
        <v>50</v>
      </c>
      <c r="D119" s="3">
        <v>1.52</v>
      </c>
      <c r="E119" s="4">
        <v>21.641274240000001</v>
      </c>
      <c r="F119" s="3">
        <v>3</v>
      </c>
      <c r="G119" s="5"/>
      <c r="H119" s="3">
        <v>4380</v>
      </c>
      <c r="I119" s="1" t="s">
        <v>573</v>
      </c>
      <c r="J119" s="1">
        <v>0</v>
      </c>
      <c r="K119" s="5"/>
      <c r="L119" s="1">
        <v>0</v>
      </c>
      <c r="M119" s="3">
        <v>51</v>
      </c>
      <c r="N119" s="1">
        <v>0</v>
      </c>
      <c r="O119" s="3">
        <v>1</v>
      </c>
      <c r="P119" s="1">
        <v>1</v>
      </c>
      <c r="Q119" s="1"/>
      <c r="R119" s="5"/>
      <c r="S119" s="5"/>
      <c r="T119" s="6">
        <v>0</v>
      </c>
      <c r="U119" s="5"/>
      <c r="V119" s="6">
        <v>2</v>
      </c>
      <c r="W119" s="1"/>
      <c r="X119" s="3">
        <v>1</v>
      </c>
      <c r="Y119" s="1"/>
      <c r="Z119" s="3">
        <v>0</v>
      </c>
      <c r="AA119" s="3">
        <v>0</v>
      </c>
      <c r="AB119" s="3">
        <v>3</v>
      </c>
      <c r="AC119" s="5"/>
      <c r="AD119" s="1" t="s">
        <v>573</v>
      </c>
      <c r="AE119" s="1" t="s">
        <v>574</v>
      </c>
      <c r="AF119" s="1" t="s">
        <v>575</v>
      </c>
      <c r="AG119" s="3">
        <v>10</v>
      </c>
      <c r="AH119" s="1">
        <v>0</v>
      </c>
      <c r="AI119" s="5"/>
      <c r="AJ119" s="5"/>
      <c r="AK119" s="6">
        <v>0</v>
      </c>
      <c r="AL119" s="5"/>
      <c r="AM119" s="3">
        <v>1902</v>
      </c>
      <c r="AN119" s="1">
        <v>0</v>
      </c>
      <c r="AO119" s="5"/>
      <c r="AP119" s="5"/>
      <c r="AQ119" s="5"/>
      <c r="AR119" s="1">
        <v>1</v>
      </c>
      <c r="AS119" s="1" t="s">
        <v>576</v>
      </c>
      <c r="AT119" s="3">
        <v>1902</v>
      </c>
      <c r="AU119" s="5"/>
      <c r="AV119" s="7">
        <v>51</v>
      </c>
      <c r="AW119" s="7">
        <v>4.8600000000000003</v>
      </c>
      <c r="AX119" s="7">
        <v>2.25</v>
      </c>
      <c r="AY119" s="7">
        <v>2.0699999999999998</v>
      </c>
      <c r="AZ119" s="7">
        <v>2.2599999999999998</v>
      </c>
      <c r="BA119" s="7">
        <v>2.16</v>
      </c>
      <c r="BB119" s="3">
        <f>1-(AW119/AV119)</f>
        <v>0.90470588235294114</v>
      </c>
      <c r="BC119" s="3">
        <f>1-(AX119/AV119)</f>
        <v>0.95588235294117652</v>
      </c>
      <c r="BD119" s="3">
        <f>1-(AY119/AV119)</f>
        <v>0.95941176470588241</v>
      </c>
      <c r="BE119" s="3">
        <f>AW119/AV119</f>
        <v>9.5294117647058835E-2</v>
      </c>
      <c r="BF119" s="3">
        <f>AX119/AV119</f>
        <v>4.4117647058823532E-2</v>
      </c>
      <c r="BG119" s="3">
        <f>AY119/AV119</f>
        <v>4.0588235294117647E-2</v>
      </c>
      <c r="BH119" s="3">
        <f>AZ119/AV119</f>
        <v>4.4313725490196076E-2</v>
      </c>
      <c r="BI119" s="3">
        <f>BA119/AV119</f>
        <v>4.2352941176470593E-2</v>
      </c>
      <c r="BJ119" s="3">
        <f>LOG10(AV119)</f>
        <v>1.7075701760979363</v>
      </c>
      <c r="BK119" s="3">
        <f>LOG10(AW119)</f>
        <v>0.68663626926229337</v>
      </c>
      <c r="BL119" s="3">
        <f>LOG10(AX119)</f>
        <v>0.35218251811136247</v>
      </c>
      <c r="BM119" s="3">
        <f>LOG10(AY119)</f>
        <v>0.31597034545691771</v>
      </c>
      <c r="BN119" s="3">
        <f>LOG10(AZ119)</f>
        <v>0.35410843914740087</v>
      </c>
      <c r="BO119" s="3">
        <f>LOG10(BA119)</f>
        <v>0.3344537511509309</v>
      </c>
      <c r="BP119" s="3">
        <f>AV119/M119</f>
        <v>1</v>
      </c>
      <c r="BQ119" s="3">
        <v>10750</v>
      </c>
      <c r="BR119" s="3">
        <v>80</v>
      </c>
      <c r="BS119" s="3">
        <v>19</v>
      </c>
      <c r="BT119" s="3">
        <v>9.6</v>
      </c>
      <c r="BU119" s="3">
        <v>29.8</v>
      </c>
      <c r="BV119" s="3">
        <f>BR119/BS119</f>
        <v>4.2105263157894735</v>
      </c>
    </row>
    <row r="120" spans="1:74" ht="20" customHeight="1" x14ac:dyDescent="0.15">
      <c r="A120" s="3">
        <v>119</v>
      </c>
      <c r="B120" s="1">
        <v>0</v>
      </c>
      <c r="C120" s="3">
        <v>43</v>
      </c>
      <c r="D120" s="3">
        <v>1.35</v>
      </c>
      <c r="E120" s="4">
        <v>23.593964329999999</v>
      </c>
      <c r="F120" s="3">
        <v>3</v>
      </c>
      <c r="G120" s="5"/>
      <c r="H120" s="3">
        <v>4015</v>
      </c>
      <c r="I120" s="1" t="s">
        <v>577</v>
      </c>
      <c r="J120" s="1">
        <v>0</v>
      </c>
      <c r="K120" s="5"/>
      <c r="L120" s="1">
        <v>0</v>
      </c>
      <c r="M120" s="3">
        <v>153</v>
      </c>
      <c r="N120" s="1">
        <v>0</v>
      </c>
      <c r="O120" s="3">
        <v>1</v>
      </c>
      <c r="P120" s="1">
        <v>1</v>
      </c>
      <c r="Q120" s="1"/>
      <c r="R120" s="5"/>
      <c r="S120" s="5"/>
      <c r="T120" s="6">
        <v>0</v>
      </c>
      <c r="U120" s="5"/>
      <c r="V120" s="6">
        <v>2</v>
      </c>
      <c r="W120" s="1"/>
      <c r="X120" s="3">
        <v>1</v>
      </c>
      <c r="Y120" s="1"/>
      <c r="Z120" s="3">
        <v>0</v>
      </c>
      <c r="AA120" s="3">
        <v>0</v>
      </c>
      <c r="AB120" s="3">
        <v>3</v>
      </c>
      <c r="AC120" s="5"/>
      <c r="AD120" s="1" t="s">
        <v>288</v>
      </c>
      <c r="AE120" s="1" t="s">
        <v>577</v>
      </c>
      <c r="AF120" s="1" t="s">
        <v>578</v>
      </c>
      <c r="AG120" s="3">
        <v>3</v>
      </c>
      <c r="AH120" s="1">
        <v>0</v>
      </c>
      <c r="AI120" s="5"/>
      <c r="AJ120" s="5"/>
      <c r="AK120" s="6">
        <v>0</v>
      </c>
      <c r="AL120" s="5"/>
      <c r="AM120" s="3">
        <v>3759</v>
      </c>
      <c r="AN120" s="1">
        <v>0</v>
      </c>
      <c r="AO120" s="5"/>
      <c r="AP120" s="5"/>
      <c r="AQ120" s="5"/>
      <c r="AR120" s="1">
        <v>1</v>
      </c>
      <c r="AS120" s="1" t="s">
        <v>455</v>
      </c>
      <c r="AT120" s="3">
        <v>3759</v>
      </c>
      <c r="AU120" s="5"/>
      <c r="AV120" s="7">
        <v>153</v>
      </c>
      <c r="AW120" s="10"/>
      <c r="AX120" s="7">
        <v>1.05</v>
      </c>
      <c r="AY120" s="7">
        <v>1.08</v>
      </c>
      <c r="AZ120" s="7">
        <v>1.45</v>
      </c>
      <c r="BA120" s="7">
        <v>1.51</v>
      </c>
      <c r="BC120" s="3">
        <f>1-(AX120/AV120)</f>
        <v>0.99313725490196081</v>
      </c>
      <c r="BD120" s="3">
        <f>1-(AY120/AV120)</f>
        <v>0.99294117647058822</v>
      </c>
      <c r="BF120" s="3">
        <f>AX120/AV120</f>
        <v>6.8627450980392156E-3</v>
      </c>
      <c r="BG120" s="3">
        <f>AY120/AV120</f>
        <v>7.058823529411765E-3</v>
      </c>
      <c r="BH120" s="3">
        <f>AZ120/AV120</f>
        <v>9.4771241830065352E-3</v>
      </c>
      <c r="BI120" s="3">
        <f>BA120/AV120</f>
        <v>9.869281045751634E-3</v>
      </c>
      <c r="BJ120" s="3">
        <f>LOG10(AV120)</f>
        <v>2.1846914308175989</v>
      </c>
      <c r="BL120" s="3">
        <f>LOG10(AX120)</f>
        <v>2.1189299069938092E-2</v>
      </c>
      <c r="BM120" s="3">
        <f>LOG10(AY120)</f>
        <v>3.342375548694973E-2</v>
      </c>
      <c r="BN120" s="3">
        <f>LOG10(AZ120)</f>
        <v>0.16136800223497488</v>
      </c>
      <c r="BO120" s="3">
        <f>LOG10(BA120)</f>
        <v>0.17897694729316943</v>
      </c>
      <c r="BP120" s="3">
        <f>AV120/M120</f>
        <v>1</v>
      </c>
      <c r="BQ120" s="3">
        <v>8680</v>
      </c>
      <c r="BR120" s="3">
        <v>57</v>
      </c>
      <c r="BS120" s="3">
        <v>33</v>
      </c>
      <c r="BT120" s="3">
        <v>12.3</v>
      </c>
      <c r="BU120" s="3">
        <v>38.4</v>
      </c>
      <c r="BV120" s="3">
        <f>BR120/BS120</f>
        <v>1.7272727272727273</v>
      </c>
    </row>
    <row r="121" spans="1:74" ht="20" customHeight="1" x14ac:dyDescent="0.15">
      <c r="A121" s="3">
        <v>120</v>
      </c>
      <c r="B121" s="1">
        <v>0</v>
      </c>
      <c r="C121" s="3">
        <v>54</v>
      </c>
      <c r="D121" s="3">
        <v>1.53</v>
      </c>
      <c r="E121" s="4">
        <v>23.068050750000001</v>
      </c>
      <c r="F121" s="3">
        <v>3</v>
      </c>
      <c r="G121" s="5"/>
      <c r="H121" s="3">
        <v>3800</v>
      </c>
      <c r="I121" s="1" t="s">
        <v>579</v>
      </c>
      <c r="J121" s="1">
        <v>0</v>
      </c>
      <c r="K121" s="5"/>
      <c r="L121" s="1"/>
      <c r="M121" s="1"/>
      <c r="N121" s="1"/>
      <c r="O121" s="1"/>
      <c r="P121" s="1">
        <v>0</v>
      </c>
      <c r="Q121" s="1"/>
      <c r="R121" s="5"/>
      <c r="S121" s="5"/>
      <c r="T121" s="6">
        <v>0</v>
      </c>
      <c r="U121" s="5"/>
      <c r="V121" s="6">
        <v>0</v>
      </c>
      <c r="W121" s="1"/>
      <c r="X121" s="5"/>
      <c r="Y121" s="1"/>
      <c r="Z121" s="3">
        <v>0</v>
      </c>
      <c r="AA121" s="3">
        <v>0</v>
      </c>
      <c r="AB121" s="3">
        <v>5</v>
      </c>
      <c r="AC121" s="1" t="s">
        <v>530</v>
      </c>
      <c r="AD121" s="1" t="s">
        <v>579</v>
      </c>
      <c r="AE121" s="1" t="s">
        <v>579</v>
      </c>
      <c r="AF121" s="1" t="s">
        <v>580</v>
      </c>
      <c r="AG121" s="3">
        <v>3</v>
      </c>
      <c r="AH121" s="1">
        <v>0</v>
      </c>
      <c r="AI121" s="5"/>
      <c r="AJ121" s="5"/>
      <c r="AK121" s="6">
        <v>0</v>
      </c>
      <c r="AL121" s="5"/>
      <c r="AM121" s="3">
        <v>3716</v>
      </c>
      <c r="AN121" s="1">
        <v>0</v>
      </c>
      <c r="AO121" s="5"/>
      <c r="AP121" s="5"/>
      <c r="AQ121" s="5"/>
      <c r="AR121" s="1">
        <v>1</v>
      </c>
      <c r="AS121" s="1" t="s">
        <v>581</v>
      </c>
      <c r="AT121" s="3">
        <v>3716</v>
      </c>
      <c r="AU121" s="5"/>
      <c r="AV121" s="10"/>
      <c r="AW121" s="10"/>
      <c r="AX121" s="10"/>
      <c r="AY121" s="10"/>
      <c r="AZ121" s="10"/>
      <c r="BA121" s="10"/>
      <c r="BQ121" s="3">
        <v>6790</v>
      </c>
      <c r="BR121" s="3">
        <v>58</v>
      </c>
      <c r="BS121" s="3">
        <v>35</v>
      </c>
      <c r="BT121" s="3">
        <v>10.7</v>
      </c>
      <c r="BU121" s="3">
        <v>32.700000000000003</v>
      </c>
      <c r="BV121" s="3">
        <f>BR121/BS121</f>
        <v>1.6571428571428573</v>
      </c>
    </row>
    <row r="122" spans="1:74" ht="20" customHeight="1" x14ac:dyDescent="0.15">
      <c r="A122" s="3">
        <v>121</v>
      </c>
      <c r="B122" s="1">
        <v>0</v>
      </c>
      <c r="C122" s="3">
        <v>40</v>
      </c>
      <c r="D122" s="3">
        <v>1.58</v>
      </c>
      <c r="E122" s="4">
        <v>16.023073230000001</v>
      </c>
      <c r="F122" s="3">
        <v>3</v>
      </c>
      <c r="G122" s="5"/>
      <c r="H122" s="3">
        <v>5110</v>
      </c>
      <c r="I122" s="1" t="s">
        <v>582</v>
      </c>
      <c r="J122" s="1">
        <v>0</v>
      </c>
      <c r="K122" s="5"/>
      <c r="L122" s="1">
        <v>0</v>
      </c>
      <c r="M122" s="3">
        <v>7493</v>
      </c>
      <c r="N122" s="1">
        <v>1</v>
      </c>
      <c r="O122" s="3">
        <v>33.770000000000003</v>
      </c>
      <c r="P122" s="1">
        <v>2</v>
      </c>
      <c r="Q122" s="1">
        <v>0</v>
      </c>
      <c r="R122" s="5"/>
      <c r="S122" s="5"/>
      <c r="T122" s="6">
        <v>0</v>
      </c>
      <c r="U122" s="5"/>
      <c r="V122" s="6">
        <v>3</v>
      </c>
      <c r="W122" s="3">
        <v>1</v>
      </c>
      <c r="X122" s="5"/>
      <c r="Y122" s="1">
        <v>3</v>
      </c>
      <c r="Z122" s="3">
        <v>1</v>
      </c>
      <c r="AA122" s="11">
        <v>1</v>
      </c>
      <c r="AB122" s="3">
        <v>3</v>
      </c>
      <c r="AC122" s="5"/>
      <c r="AD122" s="1" t="s">
        <v>582</v>
      </c>
      <c r="AE122" s="1" t="s">
        <v>583</v>
      </c>
      <c r="AF122" s="1" t="s">
        <v>584</v>
      </c>
      <c r="AG122" s="3">
        <v>4</v>
      </c>
      <c r="AH122" s="1">
        <v>0</v>
      </c>
      <c r="AI122" s="5"/>
      <c r="AJ122" s="5"/>
      <c r="AK122" s="6">
        <v>0</v>
      </c>
      <c r="AL122" s="5"/>
      <c r="AM122" s="3">
        <v>293</v>
      </c>
      <c r="AN122" s="1">
        <v>0</v>
      </c>
      <c r="AO122" s="5"/>
      <c r="AP122" s="5"/>
      <c r="AQ122" s="5"/>
      <c r="AR122" s="1">
        <v>0</v>
      </c>
      <c r="AS122" s="1" t="s">
        <v>585</v>
      </c>
      <c r="AT122" s="3">
        <v>293</v>
      </c>
      <c r="AU122" s="5"/>
      <c r="AV122" s="7">
        <v>7493</v>
      </c>
      <c r="AW122" s="7">
        <v>218</v>
      </c>
      <c r="AX122" s="7">
        <v>1.04</v>
      </c>
      <c r="AY122" s="7">
        <v>1.08</v>
      </c>
      <c r="AZ122" s="7">
        <v>1.88</v>
      </c>
      <c r="BA122" s="7">
        <v>1.06</v>
      </c>
      <c r="BB122" s="3">
        <f>1-(AW122/AV122)</f>
        <v>0.97090617910049382</v>
      </c>
      <c r="BC122" s="3">
        <f>1-(AX122/AV122)</f>
        <v>0.99986120379020416</v>
      </c>
      <c r="BD122" s="3">
        <f>1-(AY122/AV122)</f>
        <v>0.99985586547444283</v>
      </c>
      <c r="BE122" s="3">
        <f>AW122/AV122</f>
        <v>2.9093820899506205E-2</v>
      </c>
      <c r="BF122" s="3">
        <f>AX122/AV122</f>
        <v>1.3879620979580942E-4</v>
      </c>
      <c r="BG122" s="3">
        <f>AY122/AV122</f>
        <v>1.4413452555718672E-4</v>
      </c>
      <c r="BH122" s="3">
        <f>AZ122/AV122</f>
        <v>2.5090084078473239E-4</v>
      </c>
      <c r="BI122" s="3">
        <f>BA122/AV122</f>
        <v>1.4146536767649807E-4</v>
      </c>
      <c r="BJ122" s="3">
        <f>LOG10(AV122)</f>
        <v>3.874655732598101</v>
      </c>
      <c r="BK122" s="3">
        <f>LOG10(AW122)</f>
        <v>2.3384564936046046</v>
      </c>
      <c r="BL122" s="3">
        <f>LOG10(AX122)</f>
        <v>1.703333929878037E-2</v>
      </c>
      <c r="BM122" s="3">
        <f>LOG10(AY122)</f>
        <v>3.342375548694973E-2</v>
      </c>
      <c r="BN122" s="3">
        <f>LOG10(AZ122)</f>
        <v>0.27415784926367981</v>
      </c>
      <c r="BO122" s="3">
        <f>LOG10(BA122)</f>
        <v>2.5305865264770262E-2</v>
      </c>
      <c r="BP122" s="3">
        <f>AV122/M122</f>
        <v>1</v>
      </c>
      <c r="BQ122" s="3">
        <v>8770</v>
      </c>
      <c r="BR122" s="3">
        <v>89.8</v>
      </c>
      <c r="BS122" s="3">
        <v>4.5999999999999996</v>
      </c>
      <c r="BT122" s="3">
        <v>11.3</v>
      </c>
      <c r="BU122" s="3">
        <v>34.4</v>
      </c>
      <c r="BV122" s="3">
        <f>BR122/BS122</f>
        <v>19.521739130434785</v>
      </c>
    </row>
    <row r="123" spans="1:74" ht="20" customHeight="1" x14ac:dyDescent="0.15">
      <c r="A123" s="3">
        <v>122</v>
      </c>
      <c r="B123" s="1">
        <v>0</v>
      </c>
      <c r="C123" s="3">
        <v>58</v>
      </c>
      <c r="D123" s="3">
        <v>1.63</v>
      </c>
      <c r="E123" s="4">
        <v>21.829952200000001</v>
      </c>
      <c r="F123" s="3">
        <v>3</v>
      </c>
      <c r="G123" s="5"/>
      <c r="H123" s="3">
        <v>5045</v>
      </c>
      <c r="I123" s="1" t="s">
        <v>586</v>
      </c>
      <c r="J123" s="1">
        <v>0</v>
      </c>
      <c r="K123" s="5"/>
      <c r="L123" s="1">
        <v>1</v>
      </c>
      <c r="M123" s="3">
        <v>10174</v>
      </c>
      <c r="N123" s="1">
        <v>0</v>
      </c>
      <c r="O123" s="3">
        <v>1</v>
      </c>
      <c r="P123" s="1">
        <v>2</v>
      </c>
      <c r="Q123" s="1">
        <v>0</v>
      </c>
      <c r="R123" s="5"/>
      <c r="S123" s="5"/>
      <c r="T123" s="6">
        <v>0</v>
      </c>
      <c r="U123" s="5"/>
      <c r="V123" s="6">
        <v>3</v>
      </c>
      <c r="W123" s="1"/>
      <c r="X123" s="5"/>
      <c r="Y123" s="1">
        <v>1</v>
      </c>
      <c r="Z123" s="3">
        <v>1</v>
      </c>
      <c r="AA123" s="11">
        <v>1</v>
      </c>
      <c r="AB123" s="3">
        <v>3</v>
      </c>
      <c r="AC123" s="5"/>
      <c r="AD123" s="1" t="s">
        <v>586</v>
      </c>
      <c r="AE123" s="1" t="s">
        <v>586</v>
      </c>
      <c r="AF123" s="1" t="s">
        <v>587</v>
      </c>
      <c r="AG123" s="3">
        <v>10</v>
      </c>
      <c r="AH123" s="1">
        <v>0</v>
      </c>
      <c r="AI123" s="5"/>
      <c r="AJ123" s="5"/>
      <c r="AK123" s="6">
        <v>1</v>
      </c>
      <c r="AL123" s="1" t="s">
        <v>588</v>
      </c>
      <c r="AM123" s="3">
        <v>265</v>
      </c>
      <c r="AN123" s="1">
        <v>1</v>
      </c>
      <c r="AO123" s="1" t="s">
        <v>589</v>
      </c>
      <c r="AP123" s="1" t="s">
        <v>325</v>
      </c>
      <c r="AQ123" s="1" t="s">
        <v>590</v>
      </c>
      <c r="AR123" s="1">
        <v>1</v>
      </c>
      <c r="AS123" s="1" t="s">
        <v>589</v>
      </c>
      <c r="AT123" s="3">
        <v>803</v>
      </c>
      <c r="AU123" s="3">
        <v>803</v>
      </c>
      <c r="AV123" s="7">
        <v>10174</v>
      </c>
      <c r="AW123" s="10"/>
      <c r="AX123" s="7">
        <v>117</v>
      </c>
      <c r="AY123" s="7">
        <v>2.14</v>
      </c>
      <c r="AZ123" s="7">
        <v>145</v>
      </c>
      <c r="BA123" s="7">
        <v>5103</v>
      </c>
      <c r="BC123" s="3">
        <f>1-(AX123/AV123)</f>
        <v>0.98850009828975816</v>
      </c>
      <c r="BD123" s="3">
        <f>1-(AY123/AV123)</f>
        <v>0.99978965991743662</v>
      </c>
      <c r="BF123" s="3">
        <f>AX123/AV123</f>
        <v>1.1499901710241792E-2</v>
      </c>
      <c r="BG123" s="3">
        <f>AY123/AV123</f>
        <v>2.103400825633969E-4</v>
      </c>
      <c r="BH123" s="3">
        <f>AZ123/AV123</f>
        <v>1.4252014940043247E-2</v>
      </c>
      <c r="BI123" s="3">
        <f>BA123/AV123</f>
        <v>0.50157263613131509</v>
      </c>
      <c r="BJ123" s="3">
        <f>LOG10(AV123)</f>
        <v>4.0074917332953355</v>
      </c>
      <c r="BL123" s="3">
        <f>LOG10(AX123)</f>
        <v>2.0681858617461617</v>
      </c>
      <c r="BM123" s="3">
        <f>LOG10(AY123)</f>
        <v>0.33041377334919086</v>
      </c>
      <c r="BN123" s="3">
        <f>LOG10(AZ123)</f>
        <v>2.1613680022349748</v>
      </c>
      <c r="BO123" s="3">
        <f>LOG10(BA123)</f>
        <v>3.7078255683322316</v>
      </c>
      <c r="BP123" s="3">
        <f>AV123/M123</f>
        <v>1</v>
      </c>
      <c r="BQ123" s="3">
        <v>12600</v>
      </c>
      <c r="BR123" s="3">
        <v>68</v>
      </c>
      <c r="BS123" s="3">
        <v>25</v>
      </c>
      <c r="BT123" s="3">
        <v>12.6</v>
      </c>
      <c r="BU123" s="3">
        <v>29.8</v>
      </c>
      <c r="BV123" s="3">
        <f>BR123/BS123</f>
        <v>2.72</v>
      </c>
    </row>
    <row r="124" spans="1:74" ht="20" customHeight="1" x14ac:dyDescent="0.15">
      <c r="A124" s="3">
        <v>123</v>
      </c>
      <c r="B124" s="1">
        <v>0</v>
      </c>
      <c r="C124" s="3">
        <v>139</v>
      </c>
      <c r="D124" s="3">
        <v>1.71</v>
      </c>
      <c r="E124" s="4">
        <v>47.535993980000001</v>
      </c>
      <c r="F124" s="3">
        <v>3</v>
      </c>
      <c r="G124" s="5"/>
      <c r="H124" s="3">
        <v>4590</v>
      </c>
      <c r="I124" s="1" t="s">
        <v>591</v>
      </c>
      <c r="J124" s="1">
        <v>0</v>
      </c>
      <c r="K124" s="5"/>
      <c r="L124" s="1">
        <v>0</v>
      </c>
      <c r="M124" s="3">
        <v>0.8</v>
      </c>
      <c r="N124" s="1">
        <v>1</v>
      </c>
      <c r="O124" s="3">
        <v>19.04</v>
      </c>
      <c r="P124" s="1">
        <v>2</v>
      </c>
      <c r="Q124" s="1">
        <v>0</v>
      </c>
      <c r="R124" s="5"/>
      <c r="S124" s="5"/>
      <c r="T124" s="6">
        <v>0</v>
      </c>
      <c r="U124" s="5"/>
      <c r="V124" s="9">
        <v>1</v>
      </c>
      <c r="W124" s="1"/>
      <c r="X124" s="5"/>
      <c r="Y124" s="3">
        <v>1</v>
      </c>
      <c r="Z124" s="3">
        <v>1</v>
      </c>
      <c r="AA124" s="11">
        <v>1</v>
      </c>
      <c r="AB124" s="3">
        <v>3</v>
      </c>
      <c r="AC124" s="5"/>
      <c r="AD124" s="1" t="s">
        <v>591</v>
      </c>
      <c r="AE124" s="1" t="s">
        <v>592</v>
      </c>
      <c r="AF124" s="1" t="s">
        <v>593</v>
      </c>
      <c r="AG124" s="3">
        <v>5</v>
      </c>
      <c r="AH124" s="1">
        <v>0</v>
      </c>
      <c r="AI124" s="5"/>
      <c r="AJ124" s="5"/>
      <c r="AK124" s="6">
        <v>0</v>
      </c>
      <c r="AL124" s="5"/>
      <c r="AM124" s="3">
        <v>860</v>
      </c>
      <c r="AN124" s="1">
        <v>0</v>
      </c>
      <c r="AO124" s="5"/>
      <c r="AP124" s="5"/>
      <c r="AQ124" s="5"/>
      <c r="AR124" s="1">
        <v>0</v>
      </c>
      <c r="AS124" s="1" t="s">
        <v>594</v>
      </c>
      <c r="AT124" s="3">
        <v>860</v>
      </c>
      <c r="AU124" s="5"/>
      <c r="AV124" s="7">
        <v>0.8</v>
      </c>
      <c r="AW124" s="10"/>
      <c r="AX124" s="10"/>
      <c r="AY124" s="10"/>
      <c r="AZ124" s="10"/>
      <c r="BA124" s="10"/>
      <c r="BJ124" s="3">
        <f>LOG10(AV124)</f>
        <v>-9.6910013008056392E-2</v>
      </c>
      <c r="BP124" s="3">
        <f>AV124/M124</f>
        <v>1</v>
      </c>
      <c r="BQ124" s="3">
        <v>15170</v>
      </c>
      <c r="BR124" s="3">
        <v>82</v>
      </c>
      <c r="BS124" s="3">
        <v>10.5</v>
      </c>
      <c r="BT124" s="3">
        <v>11.6</v>
      </c>
      <c r="BU124" s="3">
        <v>36.6</v>
      </c>
      <c r="BV124" s="3">
        <f>BR124/BS124</f>
        <v>7.8095238095238093</v>
      </c>
    </row>
    <row r="125" spans="1:74" ht="20" customHeight="1" x14ac:dyDescent="0.15">
      <c r="A125" s="3">
        <v>124</v>
      </c>
      <c r="B125" s="1">
        <v>0</v>
      </c>
      <c r="C125" s="3">
        <v>60</v>
      </c>
      <c r="D125" s="3">
        <v>1.56</v>
      </c>
      <c r="E125" s="4">
        <v>24.65483235</v>
      </c>
      <c r="F125" s="3">
        <v>3</v>
      </c>
      <c r="G125" s="5"/>
      <c r="H125" s="3">
        <v>5015</v>
      </c>
      <c r="I125" s="1" t="s">
        <v>595</v>
      </c>
      <c r="J125" s="1">
        <v>0</v>
      </c>
      <c r="K125" s="5"/>
      <c r="L125" s="1">
        <v>0</v>
      </c>
      <c r="M125" s="3">
        <v>82</v>
      </c>
      <c r="N125" s="1">
        <v>1</v>
      </c>
      <c r="O125" s="3">
        <v>73</v>
      </c>
      <c r="P125" s="1">
        <v>2</v>
      </c>
      <c r="Q125" s="1">
        <v>0</v>
      </c>
      <c r="R125" s="5"/>
      <c r="S125" s="5"/>
      <c r="T125" s="6">
        <v>0</v>
      </c>
      <c r="U125" s="5"/>
      <c r="V125" s="9">
        <v>1</v>
      </c>
      <c r="W125" s="1"/>
      <c r="X125" s="5"/>
      <c r="Y125" s="3">
        <v>3</v>
      </c>
      <c r="Z125" s="3">
        <v>1</v>
      </c>
      <c r="AA125" s="3">
        <v>2</v>
      </c>
      <c r="AB125" s="3">
        <v>3</v>
      </c>
      <c r="AC125" s="5"/>
      <c r="AD125" s="1" t="s">
        <v>595</v>
      </c>
      <c r="AE125" s="1" t="s">
        <v>596</v>
      </c>
      <c r="AF125" s="1" t="s">
        <v>597</v>
      </c>
      <c r="AG125" s="3">
        <v>8</v>
      </c>
      <c r="AH125" s="1">
        <v>0</v>
      </c>
      <c r="AI125" s="5"/>
      <c r="AJ125" s="5"/>
      <c r="AK125" s="6">
        <v>0</v>
      </c>
      <c r="AL125" s="5"/>
      <c r="AM125" s="3">
        <v>1621</v>
      </c>
      <c r="AN125" s="1">
        <v>0</v>
      </c>
      <c r="AO125" s="5"/>
      <c r="AP125" s="5"/>
      <c r="AQ125" s="5"/>
      <c r="AR125" s="1">
        <v>1</v>
      </c>
      <c r="AS125" s="1" t="s">
        <v>598</v>
      </c>
      <c r="AT125" s="3">
        <v>1621</v>
      </c>
      <c r="AU125" s="5"/>
      <c r="AV125" s="7">
        <v>82</v>
      </c>
      <c r="AW125" s="10"/>
      <c r="AX125" s="10"/>
      <c r="AY125" s="10"/>
      <c r="AZ125" s="7">
        <v>1.05</v>
      </c>
      <c r="BA125" s="10"/>
      <c r="BH125" s="3">
        <f>AZ125/AV125</f>
        <v>1.2804878048780489E-2</v>
      </c>
      <c r="BJ125" s="3">
        <f>LOG10(AV125)</f>
        <v>1.9138138523837167</v>
      </c>
      <c r="BN125" s="3">
        <f>LOG10(AZ125)</f>
        <v>2.1189299069938092E-2</v>
      </c>
      <c r="BP125" s="3">
        <f>AV125/M125</f>
        <v>1</v>
      </c>
      <c r="BQ125" s="3">
        <v>4550</v>
      </c>
      <c r="BR125" s="3">
        <v>69</v>
      </c>
      <c r="BS125" s="3">
        <v>13</v>
      </c>
      <c r="BT125" s="3">
        <v>10.9</v>
      </c>
      <c r="BU125" s="3">
        <v>34.200000000000003</v>
      </c>
      <c r="BV125" s="3">
        <f>BR125/BS125</f>
        <v>5.3076923076923075</v>
      </c>
    </row>
    <row r="126" spans="1:74" ht="20" customHeight="1" x14ac:dyDescent="0.15">
      <c r="A126" s="3">
        <v>125</v>
      </c>
      <c r="B126" s="1">
        <v>0</v>
      </c>
      <c r="C126" s="3">
        <v>44</v>
      </c>
      <c r="D126" s="3">
        <v>1.45</v>
      </c>
      <c r="E126" s="4">
        <v>20.9274673</v>
      </c>
      <c r="F126" s="3">
        <v>3</v>
      </c>
      <c r="G126" s="5"/>
      <c r="H126" s="3">
        <v>5110</v>
      </c>
      <c r="I126" s="1" t="s">
        <v>599</v>
      </c>
      <c r="J126" s="1">
        <v>0</v>
      </c>
      <c r="K126" s="5"/>
      <c r="L126" s="1">
        <v>0</v>
      </c>
      <c r="M126" s="3">
        <v>9566</v>
      </c>
      <c r="N126" s="1">
        <v>0</v>
      </c>
      <c r="O126" s="3">
        <v>1</v>
      </c>
      <c r="P126" s="1">
        <v>2</v>
      </c>
      <c r="Q126" s="1">
        <v>0</v>
      </c>
      <c r="R126" s="5"/>
      <c r="S126" s="5"/>
      <c r="T126" s="6">
        <v>0</v>
      </c>
      <c r="U126" s="5"/>
      <c r="V126" s="6">
        <v>3</v>
      </c>
      <c r="W126" s="1"/>
      <c r="X126" s="5"/>
      <c r="Y126" s="1">
        <v>3</v>
      </c>
      <c r="Z126" s="3">
        <v>1</v>
      </c>
      <c r="AA126" s="3">
        <v>2</v>
      </c>
      <c r="AB126" s="3">
        <v>3</v>
      </c>
      <c r="AC126" s="5"/>
      <c r="AD126" s="1" t="s">
        <v>599</v>
      </c>
      <c r="AE126" s="1" t="s">
        <v>600</v>
      </c>
      <c r="AF126" s="1" t="s">
        <v>601</v>
      </c>
      <c r="AG126" s="3">
        <v>18</v>
      </c>
      <c r="AH126" s="1">
        <v>0</v>
      </c>
      <c r="AI126" s="5"/>
      <c r="AJ126" s="5"/>
      <c r="AK126" s="6">
        <v>0</v>
      </c>
      <c r="AL126" s="5"/>
      <c r="AM126" s="3">
        <v>1539</v>
      </c>
      <c r="AN126" s="1">
        <v>0</v>
      </c>
      <c r="AO126" s="5"/>
      <c r="AP126" s="5"/>
      <c r="AQ126" s="5"/>
      <c r="AR126" s="1">
        <v>1</v>
      </c>
      <c r="AS126" s="1" t="s">
        <v>602</v>
      </c>
      <c r="AT126" s="3">
        <v>1539</v>
      </c>
      <c r="AU126" s="5"/>
      <c r="AV126" s="7">
        <v>9566</v>
      </c>
      <c r="AW126" s="7">
        <v>1115</v>
      </c>
      <c r="AX126" s="7">
        <v>10</v>
      </c>
      <c r="AY126" s="7">
        <v>3.42</v>
      </c>
      <c r="AZ126" s="7">
        <v>3.09</v>
      </c>
      <c r="BA126" s="7">
        <v>2.0499999999999998</v>
      </c>
      <c r="BB126" s="3">
        <f>1-(AW126/AV126)</f>
        <v>0.88344135479824382</v>
      </c>
      <c r="BC126" s="3">
        <f>1-(AX126/AV126)</f>
        <v>0.99895463098473758</v>
      </c>
      <c r="BD126" s="3">
        <f>1-(AY126/AV126)</f>
        <v>0.99964248379678022</v>
      </c>
      <c r="BE126" s="3">
        <f>AW126/AV126</f>
        <v>0.11655864520175623</v>
      </c>
      <c r="BF126" s="3">
        <f>AX126/AV126</f>
        <v>1.0453690152623877E-3</v>
      </c>
      <c r="BG126" s="3">
        <f>AY126/AV126</f>
        <v>3.5751620321973655E-4</v>
      </c>
      <c r="BH126" s="3">
        <f>AZ126/AV126</f>
        <v>3.2301902571607778E-4</v>
      </c>
      <c r="BI126" s="3">
        <f>BA126/AV126</f>
        <v>2.1430064812878944E-4</v>
      </c>
      <c r="BJ126" s="3">
        <f>LOG10(AV126)</f>
        <v>3.9807303765359454</v>
      </c>
      <c r="BK126" s="3">
        <f>LOG10(AW126)</f>
        <v>3.0472748673841794</v>
      </c>
      <c r="BL126" s="3">
        <f>LOG10(AX126)</f>
        <v>1</v>
      </c>
      <c r="BM126" s="3">
        <f>LOG10(AY126)</f>
        <v>0.53402610605613499</v>
      </c>
      <c r="BN126" s="3">
        <f>LOG10(AZ126)</f>
        <v>0.48995847942483461</v>
      </c>
      <c r="BO126" s="3">
        <f>LOG10(BA126)</f>
        <v>0.31175386105575426</v>
      </c>
      <c r="BP126" s="3">
        <f>AV126/M126</f>
        <v>1</v>
      </c>
      <c r="BQ126" s="3">
        <v>15270</v>
      </c>
      <c r="BR126" s="3">
        <v>80</v>
      </c>
      <c r="BS126" s="3">
        <v>14</v>
      </c>
      <c r="BT126" s="3">
        <v>7.3</v>
      </c>
      <c r="BU126" s="3">
        <v>24.7</v>
      </c>
      <c r="BV126" s="3">
        <f>BR126/BS126</f>
        <v>5.7142857142857144</v>
      </c>
    </row>
    <row r="127" spans="1:74" ht="20" customHeight="1" x14ac:dyDescent="0.15">
      <c r="A127" s="3">
        <v>126</v>
      </c>
      <c r="B127" s="1">
        <v>0</v>
      </c>
      <c r="C127" s="3">
        <v>49</v>
      </c>
      <c r="D127" s="3">
        <v>1.6</v>
      </c>
      <c r="E127" s="4">
        <v>19.140625</v>
      </c>
      <c r="F127" s="3">
        <v>3</v>
      </c>
      <c r="G127" s="5"/>
      <c r="H127" s="3">
        <v>5440</v>
      </c>
      <c r="I127" s="1" t="s">
        <v>603</v>
      </c>
      <c r="J127" s="1">
        <v>0</v>
      </c>
      <c r="K127" s="5"/>
      <c r="L127" s="1">
        <v>1</v>
      </c>
      <c r="M127" s="3">
        <v>12747</v>
      </c>
      <c r="N127" s="1">
        <v>0</v>
      </c>
      <c r="O127" s="3">
        <v>1</v>
      </c>
      <c r="P127" s="1">
        <v>2</v>
      </c>
      <c r="Q127" s="1">
        <v>0</v>
      </c>
      <c r="R127" s="5"/>
      <c r="S127" s="5"/>
      <c r="T127" s="6">
        <v>0</v>
      </c>
      <c r="U127" s="5"/>
      <c r="V127" s="6">
        <v>3</v>
      </c>
      <c r="W127" s="1"/>
      <c r="X127" s="5"/>
      <c r="Y127" s="1">
        <v>1</v>
      </c>
      <c r="Z127" s="3">
        <v>1</v>
      </c>
      <c r="AA127" s="11">
        <v>1</v>
      </c>
      <c r="AB127" s="3">
        <v>3</v>
      </c>
      <c r="AC127" s="5"/>
      <c r="AD127" s="1" t="s">
        <v>603</v>
      </c>
      <c r="AE127" s="1" t="s">
        <v>604</v>
      </c>
      <c r="AF127" s="1" t="s">
        <v>605</v>
      </c>
      <c r="AG127" s="3">
        <v>9</v>
      </c>
      <c r="AH127" s="1">
        <v>0</v>
      </c>
      <c r="AI127" s="5"/>
      <c r="AJ127" s="5"/>
      <c r="AK127" s="6">
        <v>0</v>
      </c>
      <c r="AL127" s="5"/>
      <c r="AM127" s="3">
        <v>1476</v>
      </c>
      <c r="AN127" s="1">
        <v>0</v>
      </c>
      <c r="AO127" s="5"/>
      <c r="AP127" s="5"/>
      <c r="AQ127" s="5"/>
      <c r="AR127" s="1">
        <v>1</v>
      </c>
      <c r="AS127" s="1" t="s">
        <v>606</v>
      </c>
      <c r="AT127" s="3">
        <v>1476</v>
      </c>
      <c r="AU127" s="5"/>
      <c r="AV127" s="7">
        <v>12747</v>
      </c>
      <c r="AW127" s="7">
        <v>1044</v>
      </c>
      <c r="AX127" s="7">
        <v>20</v>
      </c>
      <c r="AY127" s="7">
        <v>1.38</v>
      </c>
      <c r="AZ127" s="7">
        <v>1.18</v>
      </c>
      <c r="BA127" s="7">
        <v>2</v>
      </c>
      <c r="BB127" s="3">
        <f>1-(AW127/AV127)</f>
        <v>0.91809837608849143</v>
      </c>
      <c r="BC127" s="3">
        <f>1-(AX127/AV127)</f>
        <v>0.99843100337334278</v>
      </c>
      <c r="BD127" s="3">
        <f>1-(AY127/AV127)</f>
        <v>0.99989173923276065</v>
      </c>
      <c r="BE127" s="3">
        <f>AW127/AV127</f>
        <v>8.1901623911508584E-2</v>
      </c>
      <c r="BF127" s="3">
        <f>AX127/AV127</f>
        <v>1.5689966266572526E-3</v>
      </c>
      <c r="BG127" s="3">
        <f>AY127/AV127</f>
        <v>1.0826076723935043E-4</v>
      </c>
      <c r="BH127" s="3">
        <f>AZ127/AV127</f>
        <v>9.2570800972777907E-5</v>
      </c>
      <c r="BI127" s="3">
        <f>BA127/AV127</f>
        <v>1.5689966266572527E-4</v>
      </c>
      <c r="BJ127" s="3">
        <f>LOG10(AV127)</f>
        <v>4.105407985809177</v>
      </c>
      <c r="BK127" s="3">
        <f>LOG10(AW127)</f>
        <v>3.0187004986662433</v>
      </c>
      <c r="BL127" s="3">
        <f>LOG10(AX127)</f>
        <v>1.3010299956639813</v>
      </c>
      <c r="BM127" s="3">
        <f>LOG10(AY127)</f>
        <v>0.13987908640123647</v>
      </c>
      <c r="BN127" s="3">
        <f>LOG10(AZ127)</f>
        <v>7.1882007306125359E-2</v>
      </c>
      <c r="BO127" s="3">
        <f>LOG10(BA127)</f>
        <v>0.3010299956639812</v>
      </c>
      <c r="BP127" s="3">
        <f>AV127/M127</f>
        <v>1</v>
      </c>
      <c r="BQ127" s="3">
        <v>10180</v>
      </c>
      <c r="BR127" s="3">
        <v>83</v>
      </c>
      <c r="BS127" s="3">
        <v>10</v>
      </c>
      <c r="BT127" s="3">
        <v>11.2</v>
      </c>
      <c r="BU127" s="3">
        <v>34.799999999999997</v>
      </c>
      <c r="BV127" s="3">
        <f>BR127/BS127</f>
        <v>8.3000000000000007</v>
      </c>
    </row>
    <row r="128" spans="1:74" ht="20" customHeight="1" x14ac:dyDescent="0.15">
      <c r="A128" s="3">
        <v>127</v>
      </c>
      <c r="B128" s="1">
        <v>0</v>
      </c>
      <c r="C128" s="3">
        <v>73</v>
      </c>
      <c r="D128" s="3">
        <v>1.62</v>
      </c>
      <c r="E128" s="4">
        <v>27.815881730000001</v>
      </c>
      <c r="F128" s="3">
        <v>3</v>
      </c>
      <c r="G128" s="5"/>
      <c r="H128" s="3">
        <v>4955</v>
      </c>
      <c r="I128" s="1" t="s">
        <v>607</v>
      </c>
      <c r="J128" s="1">
        <v>0</v>
      </c>
      <c r="K128" s="5"/>
      <c r="L128" s="1"/>
      <c r="M128" s="1"/>
      <c r="N128" s="1"/>
      <c r="O128" s="1"/>
      <c r="P128" s="1">
        <v>0</v>
      </c>
      <c r="Q128" s="1"/>
      <c r="R128" s="5"/>
      <c r="S128" s="5"/>
      <c r="T128" s="6">
        <v>0</v>
      </c>
      <c r="U128" s="5"/>
      <c r="V128" s="6">
        <v>0</v>
      </c>
      <c r="W128" s="1"/>
      <c r="X128" s="5"/>
      <c r="Y128" s="1"/>
      <c r="Z128" s="3">
        <v>0</v>
      </c>
      <c r="AA128" s="3">
        <v>0</v>
      </c>
      <c r="AB128" s="3">
        <v>3</v>
      </c>
      <c r="AC128" s="5"/>
      <c r="AD128" s="1" t="s">
        <v>607</v>
      </c>
      <c r="AE128" s="1" t="s">
        <v>608</v>
      </c>
      <c r="AF128" s="1" t="s">
        <v>609</v>
      </c>
      <c r="AG128" s="3">
        <v>3</v>
      </c>
      <c r="AH128" s="1">
        <v>0</v>
      </c>
      <c r="AI128" s="5"/>
      <c r="AJ128" s="5"/>
      <c r="AK128" s="6">
        <v>0</v>
      </c>
      <c r="AL128" s="5"/>
      <c r="AM128" s="3">
        <v>19</v>
      </c>
      <c r="AN128" s="1">
        <v>0</v>
      </c>
      <c r="AO128" s="5"/>
      <c r="AP128" s="5"/>
      <c r="AQ128" s="5"/>
      <c r="AR128" s="1">
        <v>0</v>
      </c>
      <c r="AS128" s="1" t="s">
        <v>610</v>
      </c>
      <c r="AT128" s="3">
        <v>19</v>
      </c>
      <c r="AU128" s="5"/>
      <c r="AV128" s="10"/>
      <c r="AW128" s="10"/>
      <c r="AX128" s="10"/>
      <c r="AY128" s="10"/>
      <c r="AZ128" s="10"/>
      <c r="BA128" s="10"/>
      <c r="BQ128" s="3">
        <v>6760</v>
      </c>
      <c r="BR128" s="3">
        <v>39.9</v>
      </c>
      <c r="BS128" s="3">
        <v>53</v>
      </c>
      <c r="BT128" s="3">
        <v>12.8</v>
      </c>
      <c r="BU128" s="3">
        <v>38.200000000000003</v>
      </c>
      <c r="BV128" s="3">
        <f>BR128/BS128</f>
        <v>0.75283018867924523</v>
      </c>
    </row>
    <row r="129" spans="1:74" ht="20" customHeight="1" x14ac:dyDescent="0.15">
      <c r="A129" s="3">
        <v>128</v>
      </c>
      <c r="B129" s="1">
        <v>0</v>
      </c>
      <c r="C129" s="3">
        <v>36.799999999999997</v>
      </c>
      <c r="D129" s="3">
        <v>1.48</v>
      </c>
      <c r="E129" s="4">
        <v>16.800584369999999</v>
      </c>
      <c r="F129" s="3">
        <v>3</v>
      </c>
      <c r="G129" s="5"/>
      <c r="H129" s="3">
        <v>4380</v>
      </c>
      <c r="I129" s="1" t="s">
        <v>611</v>
      </c>
      <c r="J129" s="1">
        <v>0</v>
      </c>
      <c r="K129" s="5"/>
      <c r="L129" s="1">
        <v>0</v>
      </c>
      <c r="M129" s="3">
        <v>2967</v>
      </c>
      <c r="N129" s="1">
        <v>0</v>
      </c>
      <c r="O129" s="3">
        <v>0.4</v>
      </c>
      <c r="P129" s="1">
        <v>2</v>
      </c>
      <c r="Q129" s="1">
        <v>0</v>
      </c>
      <c r="R129" s="5"/>
      <c r="S129" s="5"/>
      <c r="T129" s="6">
        <v>0</v>
      </c>
      <c r="U129" s="5"/>
      <c r="V129" s="6">
        <v>3</v>
      </c>
      <c r="W129" s="3">
        <v>2</v>
      </c>
      <c r="X129" s="3">
        <v>3</v>
      </c>
      <c r="Y129" s="1">
        <v>2</v>
      </c>
      <c r="Z129" s="3">
        <v>1</v>
      </c>
      <c r="AA129" s="3">
        <v>2</v>
      </c>
      <c r="AB129" s="3">
        <v>3</v>
      </c>
      <c r="AC129" s="5"/>
      <c r="AD129" s="1" t="s">
        <v>611</v>
      </c>
      <c r="AE129" s="1" t="s">
        <v>611</v>
      </c>
      <c r="AF129" s="1" t="s">
        <v>612</v>
      </c>
      <c r="AG129" s="3">
        <v>6</v>
      </c>
      <c r="AH129" s="1">
        <v>0</v>
      </c>
      <c r="AI129" s="5"/>
      <c r="AJ129" s="5"/>
      <c r="AK129" s="6">
        <v>0</v>
      </c>
      <c r="AL129" s="5"/>
      <c r="AM129" s="3">
        <v>1459</v>
      </c>
      <c r="AN129" s="1">
        <v>0</v>
      </c>
      <c r="AO129" s="5"/>
      <c r="AP129" s="5"/>
      <c r="AQ129" s="5"/>
      <c r="AR129" s="1">
        <v>1</v>
      </c>
      <c r="AS129" s="1" t="s">
        <v>613</v>
      </c>
      <c r="AT129" s="3">
        <v>1459</v>
      </c>
      <c r="AU129" s="5"/>
      <c r="AV129" s="7">
        <v>2967</v>
      </c>
      <c r="AW129" s="10"/>
      <c r="AX129" s="7">
        <v>512</v>
      </c>
      <c r="AY129" s="7">
        <v>4.62</v>
      </c>
      <c r="AZ129" s="7">
        <v>3.58</v>
      </c>
      <c r="BA129" s="7">
        <v>1.99</v>
      </c>
      <c r="BC129" s="3">
        <f>1-(AX129/AV129)</f>
        <v>0.82743511964947758</v>
      </c>
      <c r="BD129" s="3">
        <f>1-(AY129/AV129)</f>
        <v>0.99844287158746203</v>
      </c>
      <c r="BF129" s="3">
        <f>AX129/AV129</f>
        <v>0.17256488035052242</v>
      </c>
      <c r="BG129" s="3">
        <f>AY129/AV129</f>
        <v>1.5571284125379171E-3</v>
      </c>
      <c r="BH129" s="3">
        <f>AZ129/AV129</f>
        <v>1.2066059993259184E-3</v>
      </c>
      <c r="BI129" s="3">
        <f>BA129/AV129</f>
        <v>6.7071115604988205E-4</v>
      </c>
      <c r="BJ129" s="3">
        <f>LOG10(AV129)</f>
        <v>3.4723175463168419</v>
      </c>
      <c r="BL129" s="3">
        <f>LOG10(AX129)</f>
        <v>2.7092699609758308</v>
      </c>
      <c r="BM129" s="3">
        <f>LOG10(AY129)</f>
        <v>0.66464197555612547</v>
      </c>
      <c r="BN129" s="3">
        <f>LOG10(AZ129)</f>
        <v>0.55388302664387434</v>
      </c>
      <c r="BO129" s="3">
        <f>LOG10(BA129)</f>
        <v>0.29885307640970665</v>
      </c>
      <c r="BP129" s="3">
        <f>AV129/M129</f>
        <v>1</v>
      </c>
      <c r="BQ129" s="3">
        <v>11470</v>
      </c>
      <c r="BR129" s="3">
        <v>74</v>
      </c>
      <c r="BS129" s="3">
        <v>17</v>
      </c>
      <c r="BT129" s="3">
        <v>9.9</v>
      </c>
      <c r="BU129" s="3">
        <v>31</v>
      </c>
      <c r="BV129" s="3">
        <f>BR129/BS129</f>
        <v>4.3529411764705879</v>
      </c>
    </row>
    <row r="130" spans="1:74" ht="20" customHeight="1" x14ac:dyDescent="0.15">
      <c r="A130" s="3">
        <v>129</v>
      </c>
      <c r="B130" s="1">
        <v>0</v>
      </c>
      <c r="C130" s="3">
        <v>62</v>
      </c>
      <c r="D130" s="3">
        <v>1.67</v>
      </c>
      <c r="E130" s="4">
        <v>22.230987129999999</v>
      </c>
      <c r="F130" s="3">
        <v>3</v>
      </c>
      <c r="G130" s="5"/>
      <c r="H130" s="3">
        <v>940</v>
      </c>
      <c r="I130" s="1" t="s">
        <v>614</v>
      </c>
      <c r="J130" s="1">
        <v>0</v>
      </c>
      <c r="K130" s="5"/>
      <c r="L130" s="1">
        <v>0</v>
      </c>
      <c r="M130" s="3">
        <v>2</v>
      </c>
      <c r="N130" s="1">
        <v>0</v>
      </c>
      <c r="O130" s="3">
        <v>7.54</v>
      </c>
      <c r="P130" s="1">
        <v>0</v>
      </c>
      <c r="Q130" s="1"/>
      <c r="R130" s="5"/>
      <c r="S130" s="5"/>
      <c r="T130" s="6">
        <v>0</v>
      </c>
      <c r="U130" s="5"/>
      <c r="V130" s="6">
        <v>0</v>
      </c>
      <c r="W130" s="1"/>
      <c r="X130" s="5"/>
      <c r="Y130" s="1"/>
      <c r="Z130" s="3">
        <v>0</v>
      </c>
      <c r="AA130" s="3">
        <v>0</v>
      </c>
      <c r="AB130" s="3">
        <v>5</v>
      </c>
      <c r="AC130" s="1" t="s">
        <v>530</v>
      </c>
      <c r="AD130" s="1" t="s">
        <v>614</v>
      </c>
      <c r="AE130" s="1" t="s">
        <v>615</v>
      </c>
      <c r="AF130" s="1" t="s">
        <v>616</v>
      </c>
      <c r="AG130" s="3">
        <v>30</v>
      </c>
      <c r="AH130" s="1">
        <v>0</v>
      </c>
      <c r="AI130" s="5"/>
      <c r="AJ130" s="5"/>
      <c r="AK130" s="6">
        <v>0</v>
      </c>
      <c r="AL130" s="5"/>
      <c r="AM130" s="3">
        <v>608</v>
      </c>
      <c r="AN130" s="1">
        <v>0</v>
      </c>
      <c r="AO130" s="5"/>
      <c r="AP130" s="5"/>
      <c r="AQ130" s="5"/>
      <c r="AR130" s="1">
        <v>1</v>
      </c>
      <c r="AS130" s="1" t="s">
        <v>617</v>
      </c>
      <c r="AT130" s="3">
        <v>608</v>
      </c>
      <c r="AU130" s="5"/>
      <c r="AV130" s="7">
        <v>2</v>
      </c>
      <c r="AW130" s="10"/>
      <c r="AX130" s="10"/>
      <c r="AY130" s="10"/>
      <c r="AZ130" s="10"/>
      <c r="BA130" s="10"/>
      <c r="BJ130" s="3">
        <f>LOG10(AV130)</f>
        <v>0.3010299956639812</v>
      </c>
      <c r="BP130" s="3">
        <f>AV130/M130</f>
        <v>1</v>
      </c>
      <c r="BQ130" s="3">
        <v>16550</v>
      </c>
      <c r="BR130" s="3">
        <v>82</v>
      </c>
      <c r="BS130" s="3">
        <v>10</v>
      </c>
      <c r="BT130" s="3">
        <v>11.1</v>
      </c>
      <c r="BU130" s="3">
        <v>36</v>
      </c>
      <c r="BV130" s="3">
        <f>BR130/BS130</f>
        <v>8.1999999999999993</v>
      </c>
    </row>
    <row r="131" spans="1:74" ht="20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74" ht="20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74" ht="20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74" ht="20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74" ht="20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1"/>
      <c r="AN135" s="5"/>
      <c r="AO135" s="5"/>
      <c r="AP135" s="5"/>
      <c r="AQ135" s="5"/>
      <c r="AR135" s="5"/>
      <c r="AS135" s="5"/>
      <c r="AT135" s="5"/>
      <c r="AU135" s="5"/>
    </row>
    <row r="136" spans="1:74" ht="20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74" ht="20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1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74" ht="20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1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</sheetData>
  <pageMargins left="1" right="1" top="1" bottom="1" header="0.25" footer="0.25"/>
  <pageSetup scale="17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Surasak Sangkhathat</dc:creator>
  <cp:lastModifiedBy>Surasak Sangkhathat</cp:lastModifiedBy>
  <dcterms:created xsi:type="dcterms:W3CDTF">2024-08-18T10:21:51Z</dcterms:created>
  <dcterms:modified xsi:type="dcterms:W3CDTF">2024-08-18T10:22:46Z</dcterms:modified>
</cp:coreProperties>
</file>