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shis\Downloads\"/>
    </mc:Choice>
  </mc:AlternateContent>
  <xr:revisionPtr revIDLastSave="0" documentId="13_ncr:1_{E544F10D-C5B8-4852-8C0D-16DD11564F52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B5" i="1"/>
  <c r="C6" i="1"/>
  <c r="L6" i="1" l="1"/>
  <c r="I6" i="1"/>
  <c r="K11" i="1"/>
  <c r="J11" i="1"/>
  <c r="I11" i="1"/>
  <c r="H11" i="1"/>
  <c r="J10" i="1"/>
  <c r="I10" i="1"/>
  <c r="H10" i="1"/>
  <c r="I9" i="1"/>
  <c r="H8" i="1"/>
  <c r="D42" i="1"/>
  <c r="C42" i="1"/>
  <c r="C41" i="1"/>
  <c r="B42" i="1"/>
  <c r="B41" i="1"/>
  <c r="B40" i="1"/>
  <c r="B33" i="1"/>
  <c r="B32" i="1"/>
  <c r="B24" i="1"/>
  <c r="B13" i="1"/>
  <c r="E38" i="1"/>
  <c r="D38" i="1"/>
  <c r="C38" i="1"/>
  <c r="B38" i="1"/>
  <c r="C33" i="1"/>
  <c r="K6" i="1"/>
  <c r="J6" i="1"/>
  <c r="H6" i="1"/>
  <c r="D30" i="1"/>
  <c r="C30" i="1"/>
  <c r="B30" i="1"/>
  <c r="C25" i="1"/>
  <c r="B25" i="1"/>
  <c r="C22" i="1"/>
  <c r="B22" i="1"/>
  <c r="D15" i="1"/>
  <c r="C15" i="1"/>
  <c r="B15" i="1"/>
  <c r="C14" i="1"/>
  <c r="B14" i="1"/>
  <c r="E11" i="1"/>
  <c r="D11" i="1"/>
  <c r="C11" i="1"/>
  <c r="B11" i="1"/>
  <c r="B6" i="1"/>
  <c r="D3" i="1"/>
  <c r="C3" i="1"/>
  <c r="B3" i="1"/>
</calcChain>
</file>

<file path=xl/sharedStrings.xml><?xml version="1.0" encoding="utf-8"?>
<sst xmlns="http://schemas.openxmlformats.org/spreadsheetml/2006/main" count="47" uniqueCount="42">
  <si>
    <r>
      <t xml:space="preserve">Please fill the </t>
    </r>
    <r>
      <rPr>
        <sz val="10"/>
        <color rgb="FF00FF00"/>
        <rFont val="Arial"/>
      </rPr>
      <t>green</t>
    </r>
    <r>
      <rPr>
        <sz val="10"/>
        <color rgb="FF000000"/>
        <rFont val="Arial"/>
      </rPr>
      <t xml:space="preserve"> colored cells only. The zeros will be replaced by the correct values as you fill the green cells</t>
    </r>
  </si>
  <si>
    <t>Tax Benefits</t>
  </si>
  <si>
    <t>Exemption from import tax on selected EV companies</t>
  </si>
  <si>
    <t>No road tax</t>
  </si>
  <si>
    <t>Subsidies when purchasing EVs</t>
  </si>
  <si>
    <t>Exemption from transportation fees</t>
  </si>
  <si>
    <t>Exemption from municipality parking charges</t>
  </si>
  <si>
    <t>Free access to all of toll roads</t>
  </si>
  <si>
    <t>Re-fueling benefits</t>
  </si>
  <si>
    <t>Exemption from fees at designated charging stations</t>
  </si>
  <si>
    <t>Availability of Public charging stations</t>
  </si>
  <si>
    <t>Maximum distance covered by vehicle in a single charge</t>
  </si>
  <si>
    <t>Compatibility with different charging ports</t>
  </si>
  <si>
    <t>Speed of charging</t>
  </si>
  <si>
    <t>Vehicle related measures</t>
  </si>
  <si>
    <t>Maximum vehicle speed</t>
  </si>
  <si>
    <t>Durability</t>
  </si>
  <si>
    <t>Access to servicing</t>
  </si>
  <si>
    <t>Proximity to point of purchase</t>
  </si>
  <si>
    <t>To be filled at the end</t>
  </si>
  <si>
    <t>Tax incentives for In-home charging equipment</t>
  </si>
  <si>
    <t>Battery Performance</t>
  </si>
  <si>
    <t>Battery performance</t>
  </si>
  <si>
    <t>Exemption from sales tax / GST</t>
  </si>
  <si>
    <t>Non tax based Financial exemptions</t>
  </si>
  <si>
    <r>
      <rPr>
        <b/>
        <sz val="10"/>
        <rFont val="Arial"/>
      </rPr>
      <t>a) Sales tax / GST</t>
    </r>
    <r>
      <rPr>
        <sz val="10"/>
        <color rgb="FF000000"/>
        <rFont val="Arial"/>
      </rPr>
      <t xml:space="preserve"> is a tax paid to a governing body for the sale of EVs</t>
    </r>
  </si>
  <si>
    <r>
      <rPr>
        <b/>
        <sz val="10"/>
        <rFont val="Arial"/>
      </rPr>
      <t>b) Import duty</t>
    </r>
    <r>
      <rPr>
        <sz val="10"/>
        <color rgb="FF000000"/>
        <rFont val="Arial"/>
      </rPr>
      <t xml:space="preserve"> is a tax collected on imports and some exports by a country's customs authorities.</t>
    </r>
  </si>
  <si>
    <r>
      <rPr>
        <b/>
        <sz val="10"/>
        <rFont val="Arial"/>
      </rPr>
      <t>c) Road tax</t>
    </r>
    <r>
      <rPr>
        <sz val="10"/>
        <color rgb="FF000000"/>
        <rFont val="Arial"/>
      </rPr>
      <t xml:space="preserve"> is a periodic tax taken by the govt. for running a vehicle on the road</t>
    </r>
  </si>
  <si>
    <r>
      <rPr>
        <b/>
        <sz val="10"/>
        <rFont val="Arial"/>
      </rPr>
      <t>a) Subsidy</t>
    </r>
    <r>
      <rPr>
        <sz val="10"/>
        <color rgb="FF000000"/>
        <rFont val="Arial"/>
      </rPr>
      <t xml:space="preserve"> is a form of financial aid or support extended to an economic sector generally with the aim of promoting economic and social policy.</t>
    </r>
  </si>
  <si>
    <r>
      <rPr>
        <b/>
        <sz val="10"/>
        <rFont val="Arial"/>
      </rPr>
      <t>b) Transportation fees</t>
    </r>
    <r>
      <rPr>
        <sz val="10"/>
        <color rgb="FF000000"/>
        <rFont val="Arial"/>
      </rPr>
      <t xml:space="preserve"> the expense/cost of stuff that you move from one place to other and its often passes customs.</t>
    </r>
  </si>
  <si>
    <r>
      <rPr>
        <b/>
        <sz val="11"/>
        <color theme="1"/>
        <rFont val="Arial"/>
        <family val="2"/>
      </rPr>
      <t xml:space="preserve">c) </t>
    </r>
    <r>
      <rPr>
        <sz val="11"/>
        <color theme="1"/>
        <rFont val="Arial"/>
      </rPr>
      <t xml:space="preserve">Fees taken from the people for parking a vehicles that Municipality takes are called </t>
    </r>
    <r>
      <rPr>
        <b/>
        <sz val="10"/>
        <rFont val="Arial"/>
      </rPr>
      <t>Municipality Parking charges</t>
    </r>
  </si>
  <si>
    <r>
      <rPr>
        <b/>
        <sz val="11"/>
        <color rgb="FF202124"/>
        <rFont val="Arial"/>
        <family val="2"/>
      </rPr>
      <t xml:space="preserve">d) </t>
    </r>
    <r>
      <rPr>
        <sz val="11"/>
        <color rgb="FF202124"/>
        <rFont val="Arial"/>
      </rPr>
      <t xml:space="preserve">The fees collected at toll booths for the maintainance of a given road, if you pass by it is called as </t>
    </r>
    <r>
      <rPr>
        <b/>
        <sz val="10"/>
        <rFont val="Arial"/>
      </rPr>
      <t>Toll fees</t>
    </r>
    <r>
      <rPr>
        <sz val="10"/>
        <color rgb="FF000000"/>
        <rFont val="Arial"/>
      </rPr>
      <t>.</t>
    </r>
  </si>
  <si>
    <r>
      <rPr>
        <b/>
        <sz val="10"/>
        <rFont val="Arial"/>
      </rPr>
      <t xml:space="preserve">a) Exemption from charging fees </t>
    </r>
    <r>
      <rPr>
        <sz val="10"/>
        <rFont val="Arial"/>
        <family val="2"/>
      </rPr>
      <t>at designated charging stations</t>
    </r>
  </si>
  <si>
    <r>
      <rPr>
        <b/>
        <sz val="10"/>
        <rFont val="Arial"/>
      </rPr>
      <t>b) Availability of Public charging stations</t>
    </r>
    <r>
      <rPr>
        <sz val="10"/>
        <color rgb="FF000000"/>
        <rFont val="Arial"/>
      </rPr>
      <t xml:space="preserve"> includes vicinity as well as vacancy of charging stations</t>
    </r>
  </si>
  <si>
    <r>
      <rPr>
        <b/>
        <sz val="10"/>
        <rFont val="Arial"/>
      </rPr>
      <t>c) Tax Incentives for In-home charging equipment</t>
    </r>
    <r>
      <rPr>
        <sz val="10"/>
        <color rgb="FF000000"/>
        <rFont val="Arial"/>
      </rPr>
      <t xml:space="preserve"> include subsidies and discounts on charging equipments for homes</t>
    </r>
  </si>
  <si>
    <r>
      <rPr>
        <b/>
        <sz val="10"/>
        <rFont val="Arial"/>
      </rPr>
      <t xml:space="preserve">a) Maximum distance covered by vehicle </t>
    </r>
    <r>
      <rPr>
        <sz val="10"/>
        <color rgb="FF000000"/>
        <rFont val="Arial"/>
      </rPr>
      <t>in a single charge is defined by the range of the vehicle</t>
    </r>
  </si>
  <si>
    <r>
      <rPr>
        <b/>
        <sz val="10"/>
        <rFont val="Arial"/>
      </rPr>
      <t>b) Compatibility with different charging ports</t>
    </r>
    <r>
      <rPr>
        <sz val="10"/>
        <color rgb="FF000000"/>
        <rFont val="Arial"/>
      </rPr>
      <t xml:space="preserve"> refers to power of vehicle to be charged by multiple charger types</t>
    </r>
  </si>
  <si>
    <r>
      <rPr>
        <b/>
        <sz val="11"/>
        <rFont val="Arial"/>
      </rPr>
      <t xml:space="preserve">c) Speed of charging </t>
    </r>
    <r>
      <rPr>
        <sz val="11"/>
        <rFont val="Arial"/>
      </rPr>
      <t>is the minimum time taken for a vehicle to charge full from zero.</t>
    </r>
  </si>
  <si>
    <r>
      <rPr>
        <b/>
        <sz val="10"/>
        <rFont val="Arial"/>
      </rPr>
      <t>a) Maximum vehicle speed</t>
    </r>
    <r>
      <rPr>
        <sz val="10"/>
        <color rgb="FF000000"/>
        <rFont val="Arial"/>
      </rPr>
      <t xml:space="preserve"> is the maximum speed that a vehicle can acheive without breakdown.</t>
    </r>
  </si>
  <si>
    <r>
      <rPr>
        <b/>
        <sz val="10"/>
        <rFont val="Arial"/>
      </rPr>
      <t xml:space="preserve">b) Durability </t>
    </r>
    <r>
      <rPr>
        <sz val="10"/>
        <color rgb="FF000000"/>
        <rFont val="Arial"/>
      </rPr>
      <t>is the maximum time taken by the vehicle to deteriorate from new to a non-usable states.</t>
    </r>
  </si>
  <si>
    <r>
      <rPr>
        <b/>
        <sz val="10"/>
        <rFont val="Arial"/>
      </rPr>
      <t>c) Access to servicing</t>
    </r>
    <r>
      <rPr>
        <sz val="10"/>
        <color rgb="FF000000"/>
        <rFont val="Arial"/>
      </rPr>
      <t xml:space="preserve"> is the proximity or geographical availability of service centers</t>
    </r>
  </si>
  <si>
    <r>
      <rPr>
        <b/>
        <sz val="10"/>
        <rFont val="Arial"/>
      </rPr>
      <t>d) Proximity to point of purchase</t>
    </r>
    <r>
      <rPr>
        <sz val="10"/>
        <color rgb="FF000000"/>
        <rFont val="Arial"/>
      </rPr>
      <t xml:space="preserve"> is the minimum distance that you need to cover to reach a shop/showroom to purchase an EV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</si>
</sst>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rgb="FFFFFFFF"/>
      <name val="Arial"/>
    </font>
    <font>
      <sz val="11"/>
      <color rgb="FF222222"/>
      <name val="Arial"/>
    </font>
    <font>
      <sz val="10"/>
      <color theme="1"/>
      <name val="Arial"/>
    </font>
    <font>
      <sz val="11"/>
      <color rgb="FF000000"/>
      <name val="Arial"/>
    </font>
    <font>
      <sz val="11"/>
      <color rgb="FF202124"/>
      <name val="Arial"/>
    </font>
    <font>
      <b/>
      <sz val="11"/>
      <color theme="1"/>
      <name val="Arial"/>
    </font>
    <font>
      <sz val="10"/>
      <color rgb="FF00FF00"/>
      <name val="Arial"/>
    </font>
    <font>
      <b/>
      <sz val="10"/>
      <name val="Arial"/>
    </font>
    <font>
      <b/>
      <sz val="11"/>
      <name val="Arial"/>
    </font>
    <font>
      <sz val="11"/>
      <name val="Arial"/>
    </font>
    <font>
      <b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rgb="FF202124"/>
      <name val="Arial"/>
      <family val="2"/>
    </font>
    <font>
      <sz val="11"/>
      <color rgb="FF222222"/>
      <name val="Arial"/>
      <family val="2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rgb="FF202124"/>
      <name val="Arial"/>
      <family val="2"/>
    </font>
    <font>
      <sz val="10"/>
      <color rgb="FF2C2D30"/>
      <name val="Arial"/>
      <family val="2"/>
    </font>
    <font>
      <sz val="11"/>
      <color theme="1"/>
      <name val="Arial"/>
      <family val="2"/>
    </font>
    <font>
      <b/>
      <sz val="11"/>
      <color rgb="FF202124"/>
      <name val="Arial"/>
      <family val="2"/>
    </font>
    <font>
      <sz val="10"/>
      <color rgb="FF222222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4" fontId="2" fillId="2" borderId="0" xfId="0" applyNumberFormat="1" applyFont="1" applyFill="1" applyAlignment="1">
      <alignment horizontal="center" wrapText="1"/>
    </xf>
    <xf numFmtId="0" fontId="8" fillId="6" borderId="1" xfId="0" applyFont="1" applyFill="1" applyBorder="1" applyAlignment="1">
      <alignment horizontal="center" wrapText="1"/>
    </xf>
    <xf numFmtId="4" fontId="2" fillId="2" borderId="0" xfId="0" applyNumberFormat="1" applyFont="1" applyFill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2" fillId="5" borderId="1" xfId="0" applyNumberFormat="1" applyFont="1" applyFill="1" applyBorder="1" applyAlignment="1">
      <alignment horizontal="center" wrapText="1"/>
    </xf>
    <xf numFmtId="2" fontId="6" fillId="2" borderId="1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4" fontId="2" fillId="2" borderId="0" xfId="0" applyNumberFormat="1" applyFont="1" applyFill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4" fontId="2" fillId="2" borderId="9" xfId="0" applyNumberFormat="1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0" fillId="0" borderId="0" xfId="0" applyFont="1" applyBorder="1" applyAlignment="1"/>
    <xf numFmtId="0" fontId="13" fillId="2" borderId="4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3" borderId="11" xfId="0" applyFont="1" applyFill="1" applyBorder="1" applyAlignment="1">
      <alignment horizontal="center" wrapText="1"/>
    </xf>
    <xf numFmtId="2" fontId="2" fillId="5" borderId="12" xfId="0" applyNumberFormat="1" applyFont="1" applyFill="1" applyBorder="1" applyAlignment="1">
      <alignment horizontal="center" wrapText="1"/>
    </xf>
    <xf numFmtId="0" fontId="8" fillId="6" borderId="11" xfId="0" applyFont="1" applyFill="1" applyBorder="1" applyAlignment="1">
      <alignment horizontal="center" wrapText="1"/>
    </xf>
    <xf numFmtId="2" fontId="2" fillId="2" borderId="12" xfId="0" applyNumberFormat="1" applyFont="1" applyFill="1" applyBorder="1" applyAlignment="1">
      <alignment horizontal="center" wrapText="1"/>
    </xf>
    <xf numFmtId="0" fontId="3" fillId="3" borderId="15" xfId="0" applyFont="1" applyFill="1" applyBorder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4" fillId="4" borderId="17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4" fillId="4" borderId="11" xfId="0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0" fontId="4" fillId="4" borderId="18" xfId="0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horizontal="center" wrapText="1"/>
    </xf>
    <xf numFmtId="2" fontId="6" fillId="2" borderId="19" xfId="0" applyNumberFormat="1" applyFont="1" applyFill="1" applyBorder="1" applyAlignment="1">
      <alignment horizontal="center" wrapText="1"/>
    </xf>
    <xf numFmtId="2" fontId="2" fillId="2" borderId="20" xfId="0" applyNumberFormat="1" applyFont="1" applyFill="1" applyBorder="1" applyAlignment="1">
      <alignment horizontal="center" wrapText="1"/>
    </xf>
    <xf numFmtId="0" fontId="2" fillId="4" borderId="17" xfId="0" applyFont="1" applyFill="1" applyBorder="1" applyAlignment="1">
      <alignment horizontal="center" wrapText="1"/>
    </xf>
    <xf numFmtId="0" fontId="4" fillId="4" borderId="21" xfId="0" applyFont="1" applyFill="1" applyBorder="1" applyAlignment="1">
      <alignment horizontal="center" wrapText="1"/>
    </xf>
    <xf numFmtId="0" fontId="6" fillId="4" borderId="11" xfId="0" applyFont="1" applyFill="1" applyBorder="1" applyAlignment="1">
      <alignment horizontal="center" wrapText="1"/>
    </xf>
    <xf numFmtId="0" fontId="6" fillId="4" borderId="18" xfId="0" applyFont="1" applyFill="1" applyBorder="1" applyAlignment="1">
      <alignment horizontal="center" wrapText="1"/>
    </xf>
    <xf numFmtId="0" fontId="15" fillId="2" borderId="14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4" borderId="11" xfId="0" applyFont="1" applyFill="1" applyBorder="1" applyAlignment="1">
      <alignment horizontal="center" wrapText="1"/>
    </xf>
    <xf numFmtId="0" fontId="13" fillId="3" borderId="11" xfId="0" applyFont="1" applyFill="1" applyBorder="1" applyAlignment="1">
      <alignment horizontal="center" wrapText="1"/>
    </xf>
    <xf numFmtId="0" fontId="18" fillId="3" borderId="15" xfId="0" applyFont="1" applyFill="1" applyBorder="1" applyAlignment="1">
      <alignment horizontal="center" wrapText="1"/>
    </xf>
    <xf numFmtId="0" fontId="13" fillId="6" borderId="11" xfId="0" applyFont="1" applyFill="1" applyBorder="1" applyAlignment="1">
      <alignment horizontal="center" wrapText="1"/>
    </xf>
    <xf numFmtId="0" fontId="20" fillId="2" borderId="14" xfId="0" applyFont="1" applyFill="1" applyBorder="1" applyAlignment="1">
      <alignment horizontal="center" wrapText="1"/>
    </xf>
    <xf numFmtId="0" fontId="20" fillId="2" borderId="13" xfId="0" applyFont="1" applyFill="1" applyBorder="1" applyAlignment="1">
      <alignment horizontal="center" wrapText="1"/>
    </xf>
    <xf numFmtId="0" fontId="19" fillId="2" borderId="13" xfId="0" applyFont="1" applyFill="1" applyBorder="1" applyAlignment="1">
      <alignment horizontal="center" wrapText="1"/>
    </xf>
    <xf numFmtId="0" fontId="19" fillId="2" borderId="14" xfId="0" applyFont="1" applyFill="1" applyBorder="1" applyAlignment="1">
      <alignment horizontal="center" wrapText="1"/>
    </xf>
    <xf numFmtId="0" fontId="21" fillId="2" borderId="13" xfId="0" applyFont="1" applyFill="1" applyBorder="1" applyAlignment="1">
      <alignment horizontal="center" wrapText="1"/>
    </xf>
    <xf numFmtId="0" fontId="22" fillId="2" borderId="13" xfId="0" applyFont="1" applyFill="1" applyBorder="1" applyAlignment="1">
      <alignment horizontal="center" wrapText="1"/>
    </xf>
    <xf numFmtId="0" fontId="16" fillId="2" borderId="13" xfId="0" applyFont="1" applyFill="1" applyBorder="1" applyAlignment="1">
      <alignment horizontal="center" wrapText="1"/>
    </xf>
    <xf numFmtId="0" fontId="24" fillId="2" borderId="13" xfId="0" applyFont="1" applyFill="1" applyBorder="1" applyAlignment="1">
      <alignment horizontal="center" wrapText="1"/>
    </xf>
    <xf numFmtId="0" fontId="25" fillId="2" borderId="14" xfId="0" applyFont="1" applyFill="1" applyBorder="1" applyAlignment="1">
      <alignment horizontal="center" wrapText="1"/>
    </xf>
    <xf numFmtId="0" fontId="25" fillId="2" borderId="13" xfId="0" applyFont="1" applyFill="1" applyBorder="1" applyAlignment="1">
      <alignment horizontal="center" wrapText="1"/>
    </xf>
    <xf numFmtId="0" fontId="26" fillId="2" borderId="13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2"/>
  <sheetViews>
    <sheetView tabSelected="1" zoomScale="90" zoomScaleNormal="90" workbookViewId="0">
      <selection activeCell="L10" sqref="L10"/>
    </sheetView>
  </sheetViews>
  <sheetFormatPr defaultColWidth="14.44140625" defaultRowHeight="15.75" customHeight="1" x14ac:dyDescent="0.25"/>
  <cols>
    <col min="1" max="1" width="49.44140625" customWidth="1"/>
    <col min="2" max="2" width="16.109375" customWidth="1"/>
  </cols>
  <sheetData>
    <row r="1" spans="1:25" s="29" customFormat="1" ht="18" customHeight="1" x14ac:dyDescent="0.25">
      <c r="A1" s="68" t="s">
        <v>0</v>
      </c>
      <c r="B1" s="69"/>
      <c r="C1" s="69"/>
      <c r="D1" s="69"/>
      <c r="E1" s="69"/>
      <c r="F1" s="69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ht="14.4" thickBot="1" x14ac:dyDescent="0.3">
      <c r="A2" s="2"/>
      <c r="B2" s="1"/>
      <c r="C2" s="1"/>
      <c r="D2" s="1"/>
      <c r="E2" s="1"/>
      <c r="F2" s="1"/>
      <c r="G2" s="3"/>
      <c r="H2" s="20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55.8" thickBot="1" x14ac:dyDescent="0.3">
      <c r="A3" s="37" t="s">
        <v>1</v>
      </c>
      <c r="B3" s="38" t="str">
        <f>A4</f>
        <v>Exemption from sales tax / GST</v>
      </c>
      <c r="C3" s="38" t="str">
        <f>A5</f>
        <v>Exemption from import tax on selected EV companies</v>
      </c>
      <c r="D3" s="47" t="str">
        <f>A6</f>
        <v>No road tax</v>
      </c>
      <c r="E3" s="3"/>
      <c r="F3" s="3"/>
      <c r="G3" s="20"/>
      <c r="H3" s="20"/>
      <c r="I3" s="20"/>
      <c r="J3" s="20"/>
      <c r="K3" s="20"/>
      <c r="L3" s="20"/>
      <c r="M3" s="20"/>
      <c r="N3" s="7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27.6" x14ac:dyDescent="0.25">
      <c r="A4" s="53" t="s">
        <v>23</v>
      </c>
      <c r="B4" s="13">
        <v>1</v>
      </c>
      <c r="C4" s="14">
        <v>5</v>
      </c>
      <c r="D4" s="34">
        <v>1</v>
      </c>
      <c r="E4" s="6"/>
      <c r="F4" s="3"/>
      <c r="G4" s="16"/>
      <c r="H4" s="17"/>
      <c r="I4" s="30" t="s">
        <v>19</v>
      </c>
      <c r="J4" s="17"/>
      <c r="K4" s="17"/>
      <c r="L4" s="18"/>
      <c r="M4" s="7"/>
      <c r="N4" s="7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3.8" x14ac:dyDescent="0.25">
      <c r="A5" s="41" t="s">
        <v>2</v>
      </c>
      <c r="B5" s="13">
        <f>IF(ISBLANK(C4), 0, 1/C4)</f>
        <v>0.2</v>
      </c>
      <c r="C5" s="13">
        <v>1</v>
      </c>
      <c r="D5" s="34">
        <v>0.33333333333333331</v>
      </c>
      <c r="E5" s="6"/>
      <c r="F5" s="3"/>
      <c r="G5" s="19"/>
      <c r="H5" s="20"/>
      <c r="I5" s="20"/>
      <c r="J5" s="20"/>
      <c r="K5" s="20"/>
      <c r="L5" s="21"/>
      <c r="M5" s="7"/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55.8" thickBot="1" x14ac:dyDescent="0.3">
      <c r="A6" s="43" t="s">
        <v>3</v>
      </c>
      <c r="B6" s="45">
        <f>IF(ISBLANK(D4), 0, 1/D4)</f>
        <v>1</v>
      </c>
      <c r="C6" s="45">
        <f>IF(ISBLANK(D5), 0, 1/D5)</f>
        <v>3</v>
      </c>
      <c r="D6" s="46">
        <v>1</v>
      </c>
      <c r="E6" s="6"/>
      <c r="F6" s="3"/>
      <c r="G6" s="31"/>
      <c r="H6" s="10" t="str">
        <f>G7</f>
        <v>Tax Benefits</v>
      </c>
      <c r="I6" s="54" t="str">
        <f>G8</f>
        <v>Non tax based Financial exemptions</v>
      </c>
      <c r="J6" s="10" t="str">
        <f>G9</f>
        <v>Battery performance</v>
      </c>
      <c r="K6" s="10" t="str">
        <f>G10</f>
        <v>Vehicle related measures</v>
      </c>
      <c r="L6" s="32" t="str">
        <f>G11</f>
        <v>Re-fueling benefits</v>
      </c>
      <c r="M6" s="7"/>
      <c r="N6" s="7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27" thickBot="1" x14ac:dyDescent="0.3">
      <c r="A7" s="57" t="s">
        <v>25</v>
      </c>
      <c r="B7" s="3"/>
      <c r="C7" s="3"/>
      <c r="D7" s="3"/>
      <c r="E7" s="3"/>
      <c r="F7" s="3"/>
      <c r="G7" s="33" t="s">
        <v>1</v>
      </c>
      <c r="H7" s="13">
        <v>1</v>
      </c>
      <c r="I7" s="14">
        <v>4</v>
      </c>
      <c r="J7" s="14">
        <v>0.16666666666666666</v>
      </c>
      <c r="K7" s="14">
        <v>4</v>
      </c>
      <c r="L7" s="34">
        <v>5</v>
      </c>
      <c r="M7" s="7"/>
      <c r="N7" s="7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55.8" thickBot="1" x14ac:dyDescent="0.3">
      <c r="A8" s="58" t="s">
        <v>26</v>
      </c>
      <c r="B8" s="3"/>
      <c r="C8" s="3"/>
      <c r="D8" s="3"/>
      <c r="E8" s="3"/>
      <c r="F8" s="3"/>
      <c r="G8" s="54" t="s">
        <v>24</v>
      </c>
      <c r="H8" s="15">
        <f>IF(ISBLANK(I7), 0, 1/I7)</f>
        <v>0.25</v>
      </c>
      <c r="I8" s="13">
        <v>1</v>
      </c>
      <c r="J8" s="14">
        <v>0.16666666666666666</v>
      </c>
      <c r="K8" s="14">
        <v>2</v>
      </c>
      <c r="L8" s="34">
        <v>0.25</v>
      </c>
      <c r="M8" s="7"/>
      <c r="N8" s="7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8.2" thickBot="1" x14ac:dyDescent="0.3">
      <c r="A9" s="59" t="s">
        <v>27</v>
      </c>
      <c r="B9" s="3"/>
      <c r="C9" s="3"/>
      <c r="D9" s="3"/>
      <c r="E9" s="3"/>
      <c r="F9" s="3"/>
      <c r="G9" s="33" t="s">
        <v>22</v>
      </c>
      <c r="H9" s="15">
        <f>IF(ISBLANK(J7), 0, 1/J7)</f>
        <v>6</v>
      </c>
      <c r="I9" s="13">
        <f>IF(ISBLANK(J8), 0, 1/J8)</f>
        <v>6</v>
      </c>
      <c r="J9" s="13">
        <v>1</v>
      </c>
      <c r="K9" s="14">
        <v>5</v>
      </c>
      <c r="L9" s="34">
        <v>3</v>
      </c>
      <c r="M9" s="7"/>
      <c r="N9" s="7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42" thickBot="1" x14ac:dyDescent="0.3">
      <c r="A10" s="3"/>
      <c r="B10" s="3"/>
      <c r="C10" s="3"/>
      <c r="D10" s="3"/>
      <c r="E10" s="3"/>
      <c r="F10" s="3"/>
      <c r="G10" s="35" t="s">
        <v>14</v>
      </c>
      <c r="H10" s="15">
        <f>IF(ISBLANK(K7), 0, 1/K7)</f>
        <v>0.25</v>
      </c>
      <c r="I10" s="13">
        <f>IF(ISBLANK(K8), 0, 1/K8)</f>
        <v>0.5</v>
      </c>
      <c r="J10" s="13">
        <f>IF(ISBLANK(K9), 0, 1/K9)</f>
        <v>0.2</v>
      </c>
      <c r="K10" s="13">
        <v>1</v>
      </c>
      <c r="L10" s="34">
        <v>0.33333333333333331</v>
      </c>
      <c r="M10" s="7"/>
      <c r="N10" s="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69" x14ac:dyDescent="0.25">
      <c r="A11" s="55" t="s">
        <v>24</v>
      </c>
      <c r="B11" s="38" t="str">
        <f>A12</f>
        <v>Subsidies when purchasing EVs</v>
      </c>
      <c r="C11" s="38" t="str">
        <f>A13</f>
        <v>Exemption from transportation fees</v>
      </c>
      <c r="D11" s="38" t="str">
        <f>A14</f>
        <v>Exemption from municipality parking charges</v>
      </c>
      <c r="E11" s="39" t="str">
        <f>A15</f>
        <v>Free access to all of toll roads</v>
      </c>
      <c r="F11" s="3"/>
      <c r="G11" s="56" t="s">
        <v>8</v>
      </c>
      <c r="H11" s="15">
        <f>IF(ISBLANK(L7), 0, 1/L7)</f>
        <v>0.2</v>
      </c>
      <c r="I11" s="13">
        <f>IF(ISBLANK(L8), 0, 1/L8)</f>
        <v>4</v>
      </c>
      <c r="J11" s="13">
        <f>IF(ISBLANK(L9), 0, 1/L9)</f>
        <v>0.33333333333333331</v>
      </c>
      <c r="K11" s="13">
        <f>IF(ISBLANK(L10), 0, 1/L10)</f>
        <v>3</v>
      </c>
      <c r="L11" s="36">
        <v>1</v>
      </c>
      <c r="M11" s="7"/>
      <c r="N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3.8" x14ac:dyDescent="0.25">
      <c r="A12" s="40" t="s">
        <v>4</v>
      </c>
      <c r="B12" s="13">
        <v>1</v>
      </c>
      <c r="C12" s="14">
        <v>7</v>
      </c>
      <c r="D12" s="14">
        <v>3</v>
      </c>
      <c r="E12" s="34">
        <v>4</v>
      </c>
      <c r="F12" s="3"/>
      <c r="G12" s="22"/>
      <c r="H12" s="24"/>
      <c r="I12" s="24"/>
      <c r="J12" s="20"/>
      <c r="K12" s="20"/>
      <c r="L12" s="21"/>
      <c r="M12" s="7"/>
      <c r="N12" s="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4" thickBot="1" x14ac:dyDescent="0.3">
      <c r="A13" s="41" t="s">
        <v>5</v>
      </c>
      <c r="B13" s="42">
        <f>IF(ISBLANK(C12), 0, 1/C12)</f>
        <v>0.14285714285714285</v>
      </c>
      <c r="C13" s="13">
        <v>1</v>
      </c>
      <c r="D13" s="14">
        <v>0.33333333333333331</v>
      </c>
      <c r="E13" s="34">
        <v>0.5</v>
      </c>
      <c r="F13" s="3"/>
      <c r="G13" s="25"/>
      <c r="H13" s="26"/>
      <c r="I13" s="26"/>
      <c r="J13" s="27"/>
      <c r="K13" s="27"/>
      <c r="L13" s="28"/>
      <c r="M13" s="20"/>
      <c r="N13" s="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3.8" x14ac:dyDescent="0.25">
      <c r="A14" s="41" t="s">
        <v>6</v>
      </c>
      <c r="B14" s="13">
        <f>IF(ISBLANK(D12), 0, 1/D12)</f>
        <v>0.33333333333333331</v>
      </c>
      <c r="C14" s="15">
        <f>IF(ISBLANK(D13), 0, 1/D13)</f>
        <v>3</v>
      </c>
      <c r="D14" s="13">
        <v>1</v>
      </c>
      <c r="E14" s="34">
        <v>3</v>
      </c>
      <c r="F14" s="3"/>
      <c r="G14" s="20"/>
      <c r="H14" s="20"/>
      <c r="I14" s="20"/>
      <c r="J14" s="20"/>
      <c r="K14" s="20"/>
      <c r="L14" s="20"/>
      <c r="M14" s="20"/>
      <c r="N14" s="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4" thickBot="1" x14ac:dyDescent="0.3">
      <c r="A15" s="43" t="s">
        <v>7</v>
      </c>
      <c r="B15" s="44">
        <f>IF(ISBLANK(E12), 0, 1/E12)</f>
        <v>0.25</v>
      </c>
      <c r="C15" s="45">
        <f>IF(ISBLANK(E13), 0, 1/E13)</f>
        <v>2</v>
      </c>
      <c r="D15" s="45">
        <f>IF(ISBLANK(E14), 0, 1/E14)</f>
        <v>0.33333333333333331</v>
      </c>
      <c r="E15" s="46">
        <v>1</v>
      </c>
      <c r="F15" s="3"/>
      <c r="G15" s="3"/>
      <c r="H15" s="3"/>
      <c r="I15" s="3"/>
      <c r="J15" s="3"/>
      <c r="K15" s="3"/>
      <c r="L15" s="3"/>
      <c r="M15" s="7"/>
      <c r="N15" s="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40.200000000000003" thickBot="1" x14ac:dyDescent="0.3">
      <c r="A16" s="60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7"/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0.200000000000003" thickBot="1" x14ac:dyDescent="0.3">
      <c r="A17" s="61" t="s">
        <v>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1.4" thickBot="1" x14ac:dyDescent="0.3">
      <c r="A18" s="62" t="s">
        <v>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2" thickBot="1" x14ac:dyDescent="0.3">
      <c r="A19" s="63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3.8" x14ac:dyDescent="0.25">
      <c r="A20" s="5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4" thickBo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69" x14ac:dyDescent="0.25">
      <c r="A22" s="37" t="s">
        <v>8</v>
      </c>
      <c r="B22" s="38" t="str">
        <f>A23</f>
        <v>Exemption from fees at designated charging stations</v>
      </c>
      <c r="C22" s="38" t="str">
        <f>A24</f>
        <v>Availability of Public charging stations</v>
      </c>
      <c r="D22" s="48" t="s">
        <v>20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3.8" x14ac:dyDescent="0.25">
      <c r="A23" s="41" t="s">
        <v>9</v>
      </c>
      <c r="B23" s="13">
        <v>1</v>
      </c>
      <c r="C23" s="14">
        <v>0.2</v>
      </c>
      <c r="D23" s="34">
        <v>0.5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3.8" x14ac:dyDescent="0.25">
      <c r="A24" s="41" t="s">
        <v>10</v>
      </c>
      <c r="B24" s="15">
        <f>IF(ISBLANK(C23), 0, 1/C23)</f>
        <v>5</v>
      </c>
      <c r="C24" s="13">
        <v>1</v>
      </c>
      <c r="D24" s="34">
        <v>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4.4" thickBot="1" x14ac:dyDescent="0.3">
      <c r="A25" s="43" t="s">
        <v>20</v>
      </c>
      <c r="B25" s="45">
        <f>IF(ISBLANK(D23), 0, 1/D23)</f>
        <v>2</v>
      </c>
      <c r="C25" s="45">
        <f>IF(ISBLANK(D24), 0, 1/D24)</f>
        <v>0.2</v>
      </c>
      <c r="D25" s="46">
        <v>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27" thickBot="1" x14ac:dyDescent="0.3">
      <c r="A26" s="51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27" thickBot="1" x14ac:dyDescent="0.3">
      <c r="A27" s="59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40.200000000000003" thickBot="1" x14ac:dyDescent="0.3">
      <c r="A28" s="64" t="s">
        <v>34</v>
      </c>
      <c r="B28" s="3"/>
      <c r="C28" s="3"/>
      <c r="D28" s="3"/>
      <c r="E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4.4" thickBot="1" x14ac:dyDescent="0.3">
      <c r="A29" s="3"/>
      <c r="B29" s="3"/>
      <c r="C29" s="3"/>
      <c r="D29" s="3"/>
      <c r="E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69" x14ac:dyDescent="0.25">
      <c r="A30" s="37" t="s">
        <v>21</v>
      </c>
      <c r="B30" s="38" t="str">
        <f>A31</f>
        <v>Maximum distance covered by vehicle in a single charge</v>
      </c>
      <c r="C30" s="38" t="str">
        <f>A32</f>
        <v>Compatibility with different charging ports</v>
      </c>
      <c r="D30" s="47" t="str">
        <f>A33</f>
        <v>Speed of charging</v>
      </c>
      <c r="E30" s="1"/>
      <c r="L30" s="7"/>
      <c r="M30" s="7"/>
      <c r="N30" s="7"/>
      <c r="O30" s="7"/>
      <c r="P30" s="7"/>
      <c r="Q30" s="3"/>
      <c r="R30" s="3"/>
      <c r="S30" s="3"/>
      <c r="T30" s="3"/>
      <c r="U30" s="3"/>
      <c r="V30" s="3"/>
      <c r="W30" s="3"/>
      <c r="X30" s="3"/>
      <c r="Y30" s="3"/>
    </row>
    <row r="31" spans="1:25" ht="27.6" x14ac:dyDescent="0.25">
      <c r="A31" s="49" t="s">
        <v>11</v>
      </c>
      <c r="B31" s="13">
        <v>1</v>
      </c>
      <c r="C31" s="14">
        <v>5</v>
      </c>
      <c r="D31" s="34">
        <v>1</v>
      </c>
      <c r="E31" s="9"/>
      <c r="L31" s="7"/>
      <c r="M31" s="7"/>
      <c r="N31" s="7"/>
      <c r="O31" s="7"/>
      <c r="P31" s="7"/>
      <c r="Q31" s="3"/>
      <c r="R31" s="3"/>
      <c r="S31" s="3"/>
      <c r="T31" s="3"/>
      <c r="U31" s="3"/>
      <c r="V31" s="3"/>
      <c r="W31" s="3"/>
      <c r="X31" s="3"/>
      <c r="Y31" s="3"/>
    </row>
    <row r="32" spans="1:25" ht="48" customHeight="1" x14ac:dyDescent="0.25">
      <c r="A32" s="49" t="s">
        <v>12</v>
      </c>
      <c r="B32" s="13">
        <f>IF(ISBLANK(C31), 0, 1/C31)</f>
        <v>0.2</v>
      </c>
      <c r="C32" s="13">
        <v>1</v>
      </c>
      <c r="D32" s="34">
        <v>2</v>
      </c>
      <c r="E32" s="1"/>
      <c r="L32" s="7"/>
      <c r="M32" s="7"/>
      <c r="N32" s="7"/>
      <c r="O32" s="7"/>
      <c r="P32" s="7"/>
      <c r="Q32" s="3"/>
      <c r="R32" s="3"/>
      <c r="S32" s="3"/>
      <c r="T32" s="3"/>
      <c r="U32" s="3"/>
      <c r="V32" s="3"/>
      <c r="W32" s="3"/>
      <c r="X32" s="3"/>
      <c r="Y32" s="3"/>
    </row>
    <row r="33" spans="1:25" ht="51" customHeight="1" thickBot="1" x14ac:dyDescent="0.3">
      <c r="A33" s="50" t="s">
        <v>13</v>
      </c>
      <c r="B33" s="44">
        <f>IF(ISBLANK(D31), 0, 1/D31)</f>
        <v>1</v>
      </c>
      <c r="C33" s="44">
        <f>IF(ISBLANK(D32), 0, 1/D32)</f>
        <v>0.5</v>
      </c>
      <c r="D33" s="46">
        <v>1</v>
      </c>
      <c r="E33" s="1"/>
      <c r="L33" s="7"/>
      <c r="M33" s="7"/>
      <c r="N33" s="7"/>
      <c r="O33" s="7"/>
      <c r="P33" s="7"/>
      <c r="Q33" s="3"/>
      <c r="R33" s="3"/>
      <c r="S33" s="3"/>
      <c r="T33" s="3"/>
      <c r="U33" s="3"/>
      <c r="V33" s="3"/>
      <c r="W33" s="3"/>
      <c r="X33" s="3"/>
      <c r="Y33" s="3"/>
    </row>
    <row r="34" spans="1:25" ht="27" thickBot="1" x14ac:dyDescent="0.3">
      <c r="A34" s="65" t="s">
        <v>35</v>
      </c>
      <c r="B34" s="1"/>
      <c r="C34" s="1"/>
      <c r="D34" s="1"/>
      <c r="E34" s="1"/>
      <c r="L34" s="7"/>
      <c r="M34" s="7"/>
      <c r="N34" s="7"/>
      <c r="O34" s="7"/>
      <c r="P34" s="7"/>
      <c r="Q34" s="3"/>
      <c r="R34" s="3"/>
      <c r="S34" s="3"/>
      <c r="T34" s="3"/>
      <c r="U34" s="3"/>
      <c r="V34" s="3"/>
      <c r="W34" s="3"/>
      <c r="X34" s="3"/>
      <c r="Y34" s="3"/>
    </row>
    <row r="35" spans="1:25" ht="27" thickBot="1" x14ac:dyDescent="0.3">
      <c r="A35" s="66" t="s">
        <v>36</v>
      </c>
      <c r="B35" s="1"/>
      <c r="C35" s="1"/>
      <c r="D35" s="1"/>
      <c r="E35" s="1"/>
      <c r="L35" s="7"/>
      <c r="M35" s="7"/>
      <c r="N35" s="7"/>
      <c r="O35" s="7"/>
      <c r="P35" s="7"/>
      <c r="Q35" s="3"/>
      <c r="R35" s="3"/>
      <c r="S35" s="3"/>
      <c r="T35" s="3"/>
      <c r="U35" s="3"/>
      <c r="V35" s="3"/>
      <c r="W35" s="3"/>
      <c r="X35" s="3"/>
      <c r="Y35" s="3"/>
    </row>
    <row r="36" spans="1:25" ht="34.5" customHeight="1" thickBot="1" x14ac:dyDescent="0.3">
      <c r="A36" s="67" t="s">
        <v>37</v>
      </c>
      <c r="B36" s="1"/>
      <c r="C36" s="1"/>
      <c r="D36" s="1"/>
      <c r="E36" s="1"/>
      <c r="L36" s="7"/>
      <c r="M36" s="7"/>
      <c r="N36" s="7"/>
      <c r="O36" s="7"/>
      <c r="P36" s="7"/>
      <c r="Q36" s="3"/>
      <c r="R36" s="3"/>
      <c r="S36" s="3"/>
      <c r="T36" s="3"/>
      <c r="U36" s="3"/>
      <c r="V36" s="3"/>
      <c r="W36" s="3"/>
      <c r="X36" s="3"/>
      <c r="Y36" s="3"/>
    </row>
    <row r="37" spans="1:25" ht="20.25" customHeight="1" x14ac:dyDescent="0.25">
      <c r="A37" s="1"/>
      <c r="B37" s="1"/>
      <c r="C37" s="1"/>
      <c r="D37" s="1"/>
      <c r="E37" s="1"/>
      <c r="L37" s="7"/>
      <c r="M37" s="7"/>
      <c r="N37" s="7"/>
      <c r="O37" s="7"/>
      <c r="P37" s="7"/>
      <c r="Q37" s="3"/>
      <c r="R37" s="3"/>
      <c r="S37" s="3"/>
      <c r="T37" s="3"/>
      <c r="U37" s="3"/>
      <c r="V37" s="3"/>
      <c r="W37" s="3"/>
      <c r="X37" s="3"/>
      <c r="Y37" s="3"/>
    </row>
    <row r="38" spans="1:25" ht="41.4" x14ac:dyDescent="0.25">
      <c r="A38" s="4" t="s">
        <v>14</v>
      </c>
      <c r="B38" s="5" t="str">
        <f>A39</f>
        <v>Maximum vehicle speed</v>
      </c>
      <c r="C38" s="5" t="str">
        <f>A40</f>
        <v>Durability</v>
      </c>
      <c r="D38" s="5" t="str">
        <f>A41</f>
        <v>Access to servicing</v>
      </c>
      <c r="E38" s="5" t="str">
        <f>A42</f>
        <v>Proximity to point of purchase</v>
      </c>
      <c r="F38" s="3"/>
      <c r="G38" s="11"/>
      <c r="H38" s="3"/>
      <c r="I38" s="3"/>
      <c r="J38" s="3"/>
      <c r="K38" s="7"/>
      <c r="L38" s="7"/>
      <c r="M38" s="7"/>
      <c r="N38" s="7"/>
      <c r="O38" s="7"/>
      <c r="P38" s="7"/>
      <c r="Q38" s="3"/>
      <c r="R38" s="3"/>
      <c r="S38" s="3"/>
      <c r="T38" s="3"/>
      <c r="U38" s="3"/>
      <c r="V38" s="3"/>
      <c r="W38" s="3"/>
      <c r="X38" s="3"/>
      <c r="Y38" s="3"/>
    </row>
    <row r="39" spans="1:25" ht="13.8" x14ac:dyDescent="0.25">
      <c r="A39" s="8" t="s">
        <v>15</v>
      </c>
      <c r="B39" s="15">
        <v>1</v>
      </c>
      <c r="C39" s="14">
        <v>0.25</v>
      </c>
      <c r="D39" s="14">
        <v>0.25</v>
      </c>
      <c r="E39" s="14">
        <v>3</v>
      </c>
      <c r="F39" s="3"/>
      <c r="G39" s="11"/>
      <c r="H39" s="3"/>
      <c r="I39" s="3"/>
      <c r="J39" s="3"/>
      <c r="K39" s="7"/>
      <c r="L39" s="7"/>
      <c r="M39" s="7"/>
      <c r="N39" s="7"/>
      <c r="O39" s="7"/>
      <c r="P39" s="7"/>
      <c r="Q39" s="3"/>
      <c r="R39" s="3"/>
      <c r="S39" s="3"/>
      <c r="T39" s="3"/>
      <c r="U39" s="3"/>
      <c r="V39" s="3"/>
      <c r="W39" s="3"/>
      <c r="X39" s="3"/>
      <c r="Y39" s="3"/>
    </row>
    <row r="40" spans="1:25" ht="13.8" x14ac:dyDescent="0.25">
      <c r="A40" s="8" t="s">
        <v>16</v>
      </c>
      <c r="B40" s="15">
        <f>IF(ISBLANK(C39), 0, 1/C39)</f>
        <v>4</v>
      </c>
      <c r="C40" s="13">
        <v>1</v>
      </c>
      <c r="D40" s="14">
        <v>4</v>
      </c>
      <c r="E40" s="14">
        <v>5</v>
      </c>
      <c r="F40" s="3"/>
      <c r="G40" s="11"/>
      <c r="H40" s="9"/>
      <c r="I40" s="3"/>
      <c r="J40" s="3"/>
      <c r="K40" s="7"/>
      <c r="L40" s="7"/>
      <c r="M40" s="7"/>
      <c r="N40" s="7"/>
      <c r="O40" s="7"/>
      <c r="P40" s="7"/>
      <c r="Q40" s="3"/>
      <c r="R40" s="3"/>
      <c r="S40" s="3"/>
      <c r="T40" s="3"/>
      <c r="U40" s="3"/>
      <c r="V40" s="3"/>
      <c r="W40" s="3"/>
      <c r="X40" s="3"/>
      <c r="Y40" s="3"/>
    </row>
    <row r="41" spans="1:25" ht="13.8" x14ac:dyDescent="0.25">
      <c r="A41" s="8" t="s">
        <v>17</v>
      </c>
      <c r="B41" s="15">
        <f>IF(ISBLANK(D39), 0, 1/D39)</f>
        <v>4</v>
      </c>
      <c r="C41" s="13">
        <f>IF(ISBLANK(D40), 0, 1/D40)</f>
        <v>0.25</v>
      </c>
      <c r="D41" s="13">
        <v>1</v>
      </c>
      <c r="E41" s="14">
        <v>4</v>
      </c>
      <c r="F41" s="3"/>
      <c r="G41" s="11"/>
      <c r="H41" s="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4.4" thickBot="1" x14ac:dyDescent="0.3">
      <c r="A42" s="12" t="s">
        <v>18</v>
      </c>
      <c r="B42" s="15">
        <f>IF(ISBLANK(E39), 0, 1/E39)</f>
        <v>0.33333333333333331</v>
      </c>
      <c r="C42" s="13">
        <f>IF(ISBLANK(E40), 0, 1/E40)</f>
        <v>0.2</v>
      </c>
      <c r="D42" s="13">
        <f>IF(ISBLANK(E41),0,1/E41)</f>
        <v>0.25</v>
      </c>
      <c r="E42" s="13">
        <v>1</v>
      </c>
      <c r="F42" s="3"/>
      <c r="G42" s="11"/>
      <c r="H42" s="9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27" thickBot="1" x14ac:dyDescent="0.3">
      <c r="A43" s="66" t="s">
        <v>38</v>
      </c>
      <c r="B43" s="1"/>
      <c r="C43" s="1"/>
      <c r="D43" s="1"/>
      <c r="E43" s="1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27" thickBot="1" x14ac:dyDescent="0.3">
      <c r="A44" s="59" t="s">
        <v>39</v>
      </c>
      <c r="B44" s="1"/>
      <c r="C44" s="1"/>
      <c r="D44" s="1"/>
      <c r="E44" s="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27" thickBot="1" x14ac:dyDescent="0.3">
      <c r="A45" s="59" t="s">
        <v>40</v>
      </c>
      <c r="B45" s="1"/>
      <c r="C45" s="1"/>
      <c r="D45" s="1"/>
      <c r="E45" s="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40.200000000000003" thickBot="1" x14ac:dyDescent="0.3">
      <c r="A46" s="59" t="s">
        <v>41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3.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3.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3.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3.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3.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3.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3.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3.8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3.8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3.8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3.8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3.8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3.8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3.8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3.8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3.8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3.8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3.8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3.8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3.8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3.8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3.8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3.8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3.8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3.8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3.8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3.8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3.8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3.8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3.8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3.8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3.8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3.8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3.8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3.8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3.8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3.8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3.8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3.8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3.8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3.8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3.8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3.8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3.8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3.8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3.8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3.8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3.8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3.8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3.8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3.8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3.8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3.8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3.8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3.8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3.8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3.8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3.8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3.8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3.8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3.8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3.8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3.8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3.8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3.8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3.8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3.8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3.8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3.8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3.8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3.8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3.8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3.8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3.8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3.8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3.8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3.8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3.8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3.8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3.8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3.8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3.8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3.8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3.8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3.8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3.8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3.8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3.8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3.8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3.8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3.8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3.8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3.8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3.8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3.8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3.8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3.8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3.8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3.8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3.8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3.8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3.8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3.8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3.8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3.8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3.8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3.8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3.8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3.8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3.8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3.8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3.8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3.8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3.8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3.8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3.8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3.8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3.8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3.8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3.8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3.8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3.8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3.8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3.8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3.8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3.8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3.8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3.8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3.8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3.8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3.8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3.8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3.8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3.8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3.8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3.8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3.8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3.8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3.8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3.8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3.8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3.8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3.8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3.8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3.8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3.8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3.8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3.8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3.8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3.8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3.8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3.8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3.8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3.8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3.8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3.8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3.8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3.8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3.8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3.8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3.8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3.8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3.8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3.8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3.8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3.8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3.8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3.8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3.8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3.8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3.8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3.8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3.8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3.8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3.8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3.8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3.8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3.8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3.8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3.8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3.8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3.8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3.8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3.8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3.8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3.8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3.8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3.8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3.8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3.8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3.8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3.8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3.8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3.8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3.8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3.8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3.8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3.8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3.8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3.8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3.8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3.8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3.8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3.8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3.8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3.8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3.8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3.8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3.8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3.8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3.8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3.8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3.8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3.8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3.8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3.8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3.8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3.8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3.8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3.8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3.8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3.8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3.8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3.8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3.8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3.8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3.8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3.8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3.8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3.8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3.8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3.8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3.8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3.8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3.8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3.8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3.8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3.8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3.8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3.8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3.8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3.8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3.8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3.8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3.8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3.8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3.8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3.8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3.8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3.8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3.8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3.8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3.8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3.8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3.8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3.8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3.8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3.8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3.8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3.8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3.8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3.8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3.8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3.8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3.8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3.8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3.8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3.8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3.8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3.8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3.8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3.8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3.8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3.8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3.8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3.8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3.8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3.8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3.8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3.8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3.8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3.8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3.8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3.8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3.8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3.8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3.8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3.8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3.8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3.8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3.8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3.8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3.8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3.8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3.8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3.8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3.8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3.8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3.8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3.8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3.8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3.8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3.8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3.8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3.8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3.8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3.8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3.8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3.8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3.8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3.8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3.8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3.8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3.8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3.8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3.8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3.8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3.8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3.8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3.8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3.8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3.8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3.8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3.8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3.8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3.8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3.8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3.8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3.8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3.8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3.8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3.8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3.8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3.8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3.8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3.8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3.8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3.8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3.8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3.8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3.8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3.8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3.8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3.8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3.8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3.8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3.8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3.8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3.8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3.8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3.8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3.8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3.8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3.8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3.8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3.8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3.8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3.8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3.8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3.8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3.8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3.8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3.8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3.8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3.8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3.8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3.8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3.8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3.8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3.8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3.8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3.8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3.8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3.8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3.8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3.8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3.8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3.8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3.8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3.8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3.8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3.8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3.8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3.8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3.8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3.8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3.8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3.8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3.8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3.8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3.8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3.8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3.8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3.8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3.8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3.8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3.8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3.8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3.8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3.8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3.8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3.8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3.8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3.8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3.8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3.8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3.8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3.8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3.8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3.8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3.8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3.8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3.8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3.8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3.8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3.8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3.8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3.8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3.8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3.8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3.8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3.8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3.8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3.8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3.8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3.8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3.8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3.8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3.8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3.8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3.8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3.8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3.8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3.8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3.8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3.8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3.8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3.8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3.8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3.8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3.8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3.8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3.8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3.8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3.8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3.8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3.8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3.8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3.8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3.8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3.8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3.8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3.8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3.8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3.8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3.8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3.8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3.8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3.8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3.8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3.8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3.8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3.8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3.8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3.8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3.8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3.8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3.8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3.8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3.8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3.8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3.8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3.8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3.8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3.8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3.8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3.8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3.8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3.8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3.8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3.8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3.8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3.8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3.8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3.8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3.8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3.8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3.8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3.8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3.8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3.8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3.8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3.8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3.8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3.8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3.8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3.8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3.8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3.8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3.8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3.8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3.8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3.8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3.8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3.8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3.8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3.8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3.8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3.8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3.8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3.8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3.8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3.8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3.8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3.8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3.8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3.8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3.8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3.8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3.8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3.8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3.8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3.8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3.8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3.8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3.8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3.8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3.8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3.8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3.8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3.8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3.8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3.8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3.8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3.8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3.8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3.8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3.8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3.8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3.8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3.8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3.8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3.8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3.8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3.8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3.8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3.8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3.8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3.8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3.8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3.8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3.8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3.8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3.8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3.8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3.8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3.8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3.8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3.8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3.8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3.8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3.8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3.8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3.8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3.8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3.8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3.8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3.8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3.8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3.8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3.8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3.8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3.8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3.8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3.8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3.8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3.8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3.8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3.8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3.8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3.8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3.8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3.8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3.8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3.8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3.8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3.8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3.8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3.8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3.8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3.8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3.8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3.8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3.8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3.8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3.8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3.8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3.8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3.8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3.8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3.8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3.8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3.8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3.8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3.8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3.8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3.8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3.8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3.8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3.8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3.8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3.8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3.8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3.8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3.8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3.8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3.8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3.8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3.8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3.8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3.8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3.8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3.8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3.8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3.8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3.8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3.8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3.8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3.8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3.8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3.8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3.8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3.8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3.8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3.8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3.8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3.8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3.8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3.8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3.8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3.8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3.8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3.8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3.8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3.8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3.8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3.8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3.8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3.8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3.8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3.8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3.8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3.8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3.8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3.8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3.8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3.8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3.8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3.8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3.8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3.8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3.8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3.8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3.8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3.8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3.8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3.8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3.8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3.8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3.8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3.8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3.8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3.8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3.8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3.8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3.8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3.8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3.8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3.8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3.8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3.8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3.8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3.8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3.8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3.8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3.8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3.8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3.8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3.8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3.8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3.8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3.8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3.8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3.8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3.8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3.8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3.8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3.8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3.8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3.8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3.8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3.8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3.8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3.8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3.8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3.8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3.8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3.8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3.8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3.8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3.8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3.8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3.8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3.8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3.8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3.8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3.8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3.8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3.8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3.8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3.8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3.8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3.8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3.8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3.8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3.8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3.8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3.8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3.8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3.8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3.8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3.8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3.8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3.8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3.8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3.8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3.8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3.8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3.8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3.8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3.8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3.8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3.8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3.8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3.8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3.8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3.8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3.8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3.8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3.8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3.8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3.8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3.8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3.8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3.8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3.8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3.8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3.8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3.8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3.8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3.8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3.8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3.8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3.8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3.8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3.8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3.8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3.8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3.8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3.8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3.8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3.8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3.8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3.8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3.8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3.8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3.8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3.8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3.8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3.8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3.8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3.8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3.8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3.8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3.8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3.8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3.8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3.8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3.8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3.8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3.8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3.8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3.8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3.8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3.8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3.8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3.8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3.8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3.8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3.8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3.8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3.8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3.8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3.8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3.8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3.8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3.8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3.8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3.8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3.8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3.8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3.8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3.8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3.8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3.8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3.8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3.8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3.8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3.8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3.8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3.8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3.8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3.8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3.8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3.8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3.8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3.8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3.8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3.8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3.8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3.8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3.8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3.8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3.8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3.8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3.8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3.8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3.8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3.8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3.8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3.8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3.8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3.8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3.8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3.8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3.8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3.8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3.8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3.8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3.8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3.8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3.8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3.8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3.8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3.8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3.8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3.8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3.8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3.8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3.8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3.8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3.8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3.8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3.8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3.8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3.8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3.8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3.8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3.8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3.8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3.8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3.8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3.8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3.8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3.8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3.8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3.8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3.8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3.8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3.8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3.8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3.8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3.8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3.8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3.8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3.8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3.8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3.8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3.8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3.8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3.8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3.8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3.8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3.8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3.8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3.8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3.8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3.8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3.8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3.8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3.8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3.8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3.8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3.8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3.8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3.8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3.8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3.8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3.8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3.8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3.8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3.8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3.8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3.8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3.8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3.8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3.8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3.8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3.8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3.8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3.8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3.8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3.8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3.8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3.8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3.8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3.8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3.8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3.8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3.8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3.8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3.8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3.8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3.8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3.8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3.8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3.8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3.8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3.8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3.8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3.8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3.8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3.8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3.8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3.8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3.8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3.8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3.8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3.8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3.8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3.8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3.8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3.8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3.8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3.8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3.8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3.8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3.8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3.8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3.8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3.8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3.8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3.8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3.8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3.8" x14ac:dyDescent="0.25">
      <c r="A1011" s="3"/>
      <c r="B1011" s="3"/>
      <c r="C1011" s="3"/>
      <c r="D1011" s="3"/>
      <c r="E1011" s="3"/>
      <c r="F1011" s="3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8" x14ac:dyDescent="0.25">
      <c r="A1012" s="3"/>
      <c r="B1012" s="3"/>
      <c r="C1012" s="3"/>
      <c r="D1012" s="3"/>
      <c r="E1012" s="3"/>
      <c r="F1012" s="3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Ashish Rawat</cp:lastModifiedBy>
  <dcterms:modified xsi:type="dcterms:W3CDTF">2021-01-10T19:44:26Z</dcterms:modified>
</cp:coreProperties>
</file>