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One-Drive\OneDrive - Tredence\Personal Projects\Heart Disease Classifier\"/>
    </mc:Choice>
  </mc:AlternateContent>
  <xr:revisionPtr revIDLastSave="0" documentId="13_ncr:1_{FC435DEA-2A03-45D8-AC2C-4A0DA9886CFB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Results &amp; Accuracy" sheetId="9" r:id="rId1"/>
    <sheet name="All Data Prediction" sheetId="15" r:id="rId2"/>
    <sheet name="Feature Importance" sheetId="10" r:id="rId3"/>
    <sheet name="ROC Curve" sheetId="11" r:id="rId4"/>
    <sheet name="Number of Nodes" sheetId="12" r:id="rId5"/>
    <sheet name="Optimal Trees" sheetId="13" r:id="rId6"/>
    <sheet name="Correlogram" sheetId="14" r:id="rId7"/>
  </sheets>
  <definedNames>
    <definedName name="_xlnm._FilterDatabase" localSheetId="2" hidden="1">'Feature Importance'!$B$3:$C$3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5" l="1"/>
  <c r="I8" i="15" s="1"/>
  <c r="D7" i="15"/>
  <c r="I9" i="15" s="1"/>
  <c r="I6" i="15"/>
  <c r="F6" i="15"/>
  <c r="I7" i="15" s="1"/>
  <c r="F5" i="15"/>
  <c r="F7" i="15" l="1"/>
  <c r="E7" i="9"/>
  <c r="I8" i="9" s="1"/>
  <c r="D7" i="9"/>
  <c r="I9" i="9" s="1"/>
  <c r="F6" i="9"/>
  <c r="I7" i="9" s="1"/>
  <c r="F5" i="9"/>
  <c r="I6" i="9" s="1"/>
  <c r="D12" i="15" l="1"/>
  <c r="I5" i="15"/>
  <c r="E12" i="15"/>
  <c r="D11" i="15"/>
  <c r="E11" i="15"/>
  <c r="F7" i="9"/>
  <c r="E12" i="9" s="1"/>
  <c r="E13" i="15" l="1"/>
  <c r="D13" i="15"/>
  <c r="F11" i="15"/>
  <c r="F12" i="15"/>
  <c r="E11" i="9"/>
  <c r="I5" i="9"/>
  <c r="D12" i="9"/>
  <c r="F12" i="9" s="1"/>
  <c r="D11" i="9"/>
  <c r="E13" i="9"/>
  <c r="F13" i="15" l="1"/>
  <c r="D13" i="9"/>
  <c r="F11" i="9"/>
  <c r="F13" i="9" s="1"/>
</calcChain>
</file>

<file path=xl/sharedStrings.xml><?xml version="1.0" encoding="utf-8"?>
<sst xmlns="http://schemas.openxmlformats.org/spreadsheetml/2006/main" count="68" uniqueCount="35">
  <si>
    <t>Predicted</t>
  </si>
  <si>
    <t>Actual</t>
  </si>
  <si>
    <t>Overall Accuracy</t>
  </si>
  <si>
    <t>Class 0 Error</t>
  </si>
  <si>
    <t>Class 1 Error</t>
  </si>
  <si>
    <t>TP</t>
  </si>
  <si>
    <t>TN</t>
  </si>
  <si>
    <t>FP</t>
  </si>
  <si>
    <t>FN</t>
  </si>
  <si>
    <t>Sensitivity</t>
  </si>
  <si>
    <t>Specificity</t>
  </si>
  <si>
    <t>Model Results and Accuracy</t>
  </si>
  <si>
    <t>Healthy</t>
  </si>
  <si>
    <t>Unhealthy</t>
  </si>
  <si>
    <t>Feature</t>
  </si>
  <si>
    <t>Feature Importance</t>
  </si>
  <si>
    <t>Mean Decrease Gini</t>
  </si>
  <si>
    <t>Age</t>
  </si>
  <si>
    <t>Sex</t>
  </si>
  <si>
    <t>Chest Pain</t>
  </si>
  <si>
    <t>Resting Blood Pressure</t>
  </si>
  <si>
    <t>Serum Cholestoral</t>
  </si>
  <si>
    <t>Fasting Blood Sugar</t>
  </si>
  <si>
    <t>Resting Electrocardiographic Results</t>
  </si>
  <si>
    <t>Maximum Heart Rate Achieved</t>
  </si>
  <si>
    <t>Exercise Induced Angina</t>
  </si>
  <si>
    <t>ST Depression Induced by Exercise</t>
  </si>
  <si>
    <t>Slope of Peak Exercise ST Segment</t>
  </si>
  <si>
    <t>Major Vessels Colored by Fluoroscopy</t>
  </si>
  <si>
    <t>Thalium Heart Scan</t>
  </si>
  <si>
    <t>Receiver Operating Characteristics (ROC) Curve</t>
  </si>
  <si>
    <t>Number of Nodes for Trees</t>
  </si>
  <si>
    <t>Change in Error Rate with Trees</t>
  </si>
  <si>
    <t>Correlogram</t>
  </si>
  <si>
    <t>Model Results and Accuracy - All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</si>
</sst>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9" fontId="2" fillId="0" borderId="1" xfId="2" applyFont="1" applyBorder="1" applyAlignment="1">
      <alignment horizontal="center" vertical="center"/>
    </xf>
    <xf numFmtId="9" fontId="2" fillId="0" borderId="0" xfId="2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0" fillId="0" borderId="1" xfId="1" applyNumberFormat="1" applyFont="1" applyBorder="1"/>
    <xf numFmtId="0" fontId="3" fillId="4" borderId="0" xfId="0" applyFont="1" applyFill="1" applyAlignment="1">
      <alignment vertical="center"/>
    </xf>
    <xf numFmtId="0" fontId="2" fillId="0" borderId="1" xfId="0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9" fontId="0" fillId="0" borderId="0" xfId="0" applyNumberFormat="1" applyFill="1" applyBorder="1"/>
    <xf numFmtId="9" fontId="0" fillId="0" borderId="1" xfId="2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Feature Importance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'Feature Importance'!$C$3</c:f>
              <c:strCache>
                <c:ptCount val="1"/>
                <c:pt idx="0">
                  <c:v>Mean Decrease Gini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'Feature Importance'!$B$4:$B$16</c:f>
              <c:strCache>
                <c:ptCount val="13"/>
                <c:pt idx="0">
                  <c:v>Fasting Blood Sugar</c:v>
                </c:pt>
                <c:pt idx="1">
                  <c:v>Sex</c:v>
                </c:pt>
                <c:pt idx="2">
                  <c:v>Resting Electrocardiographic Results</c:v>
                </c:pt>
                <c:pt idx="3">
                  <c:v>Exercise Induced Angina</c:v>
                </c:pt>
                <c:pt idx="4">
                  <c:v>Slope of Peak Exercise ST Segment</c:v>
                </c:pt>
                <c:pt idx="5">
                  <c:v>Resting Blood Pressure</c:v>
                </c:pt>
                <c:pt idx="6">
                  <c:v>Age</c:v>
                </c:pt>
                <c:pt idx="7">
                  <c:v>ST Depression Induced by Exercise</c:v>
                </c:pt>
                <c:pt idx="8">
                  <c:v>Maximum Heart Rate Achieved</c:v>
                </c:pt>
                <c:pt idx="9">
                  <c:v>Serum Cholestoral</c:v>
                </c:pt>
                <c:pt idx="10">
                  <c:v>Major Vessels Colored by Fluoroscopy</c:v>
                </c:pt>
                <c:pt idx="11">
                  <c:v>Chest Pain</c:v>
                </c:pt>
                <c:pt idx="12">
                  <c:v>Thalium Heart Scan</c:v>
                </c:pt>
              </c:strCache>
            </c:strRef>
          </c:cat>
          <c:val>
            <c:numRef>
              <c:f>'Feature Importance'!$C$4:$C$16</c:f>
              <c:numCache>
                <c:formatCode>General</c:formatCode>
                <c:ptCount val="13"/>
                <c:pt idx="0">
                  <c:v>4.12229441551656</c:v>
                </c:pt>
                <c:pt idx="1">
                  <c:v>6.9497946558892396</c:v>
                </c:pt>
                <c:pt idx="2">
                  <c:v>8.3846733589790894</c:v>
                </c:pt>
                <c:pt idx="3">
                  <c:v>18.418242648770899</c:v>
                </c:pt>
                <c:pt idx="4">
                  <c:v>23.1129725636962</c:v>
                </c:pt>
                <c:pt idx="5">
                  <c:v>25.316651830909102</c:v>
                </c:pt>
                <c:pt idx="6">
                  <c:v>27.899150480886501</c:v>
                </c:pt>
                <c:pt idx="7">
                  <c:v>28.389624925420701</c:v>
                </c:pt>
                <c:pt idx="8">
                  <c:v>33.713350418512</c:v>
                </c:pt>
                <c:pt idx="9">
                  <c:v>36.459391622467997</c:v>
                </c:pt>
                <c:pt idx="10">
                  <c:v>40.780621481652602</c:v>
                </c:pt>
                <c:pt idx="11">
                  <c:v>41.874106486983699</c:v>
                </c:pt>
                <c:pt idx="12">
                  <c:v>61.485586477443199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5F-4170-BA8A-97C1F8D1B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1211560"/>
        <c:axId val="551210576"/>
      </c:barChart>
      <c:catAx>
        <c:axId val="551211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10576"/>
        <c:crosses val="autoZero"/>
        <c:auto val="1"/>
        <c:lblAlgn val="ctr"/>
        <c:lblOffset val="100"/>
        <c:noMultiLvlLbl val="0"/>
      </c:catAx>
      <c:valAx>
        <c:axId val="55121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Importance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11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666749</xdr:colOff>
      <xdr:row>2</xdr:row>
      <xdr:rowOff>4761</xdr:rowOff>
    </xdr:from>
    <xdr:to>
      <xdr:col>12</xdr:col>
      <xdr:colOff>581024</xdr:colOff>
      <xdr:row>19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455CCE-3C99-4C12-8D66-782F5F08C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9525</xdr:rowOff>
    </xdr:from>
    <xdr:to>
      <xdr:col>7</xdr:col>
      <xdr:colOff>533400</xdr:colOff>
      <xdr:row>25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E77FC-2D78-4F37-9335-381D45549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581025"/>
          <a:ext cx="4533900" cy="4533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2382</xdr:rowOff>
    </xdr:from>
    <xdr:to>
      <xdr:col>9</xdr:col>
      <xdr:colOff>133350</xdr:colOff>
      <xdr:row>25</xdr:row>
      <xdr:rowOff>92868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AA5253E-18CC-4F8B-AD7E-7DF67EB2D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573882"/>
          <a:ext cx="5962650" cy="44719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9526</xdr:colOff>
      <xdr:row>1</xdr:row>
      <xdr:rowOff>188119</xdr:rowOff>
    </xdr:from>
    <xdr:to>
      <xdr:col>9</xdr:col>
      <xdr:colOff>85726</xdr:colOff>
      <xdr:row>25</xdr:row>
      <xdr:rowOff>45243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A2FF990-1199-4DD3-B269-2AB416614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6" y="569119"/>
          <a:ext cx="5905500" cy="44291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2</xdr:row>
      <xdr:rowOff>101467</xdr:rowOff>
    </xdr:from>
    <xdr:to>
      <xdr:col>7</xdr:col>
      <xdr:colOff>447675</xdr:colOff>
      <xdr:row>25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A734FAE-D849-46C2-B915-E9DC82001A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875" t="12231"/>
        <a:stretch/>
      </xdr:blipFill>
      <xdr:spPr>
        <a:xfrm>
          <a:off x="381000" y="672967"/>
          <a:ext cx="4314825" cy="43467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94E0B-CC82-4D9B-A909-3B269D562ACB}">
  <dimension ref="B1:K18"/>
  <sheetViews>
    <sheetView showGridLines="0" tabSelected="1" zoomScaleNormal="100" workbookViewId="0"/>
  </sheetViews>
  <sheetFormatPr defaultRowHeight="15" x14ac:dyDescent="0.25"/>
  <cols>
    <col min="1" max="1" width="3.7109375" customWidth="1"/>
    <col min="2" max="2" width="9.5703125" bestFit="1" customWidth="1"/>
    <col min="3" max="5" width="10.7109375" customWidth="1"/>
    <col min="8" max="8" width="15.7109375" bestFit="1" customWidth="1"/>
    <col min="9" max="9" width="11.7109375" customWidth="1"/>
  </cols>
  <sheetData>
    <row r="1" spans="2:11" s="9" customFormat="1" ht="30" customHeight="1" x14ac:dyDescent="0.25">
      <c r="B1" s="9" t="s">
        <v>11</v>
      </c>
    </row>
    <row r="2" spans="2:11" x14ac:dyDescent="0.25">
      <c r="H2" s="11"/>
      <c r="I2" s="11"/>
      <c r="J2" s="11"/>
      <c r="K2" s="11"/>
    </row>
    <row r="3" spans="2:11" x14ac:dyDescent="0.25">
      <c r="B3" s="1"/>
      <c r="C3" s="1"/>
      <c r="D3" s="16" t="s">
        <v>1</v>
      </c>
      <c r="E3" s="16"/>
      <c r="F3" s="1"/>
      <c r="H3" s="11"/>
      <c r="I3" s="11"/>
      <c r="J3" s="11"/>
      <c r="K3" s="11"/>
    </row>
    <row r="4" spans="2:11" x14ac:dyDescent="0.25">
      <c r="B4" s="1"/>
      <c r="C4" s="1"/>
      <c r="D4" s="7" t="s">
        <v>12</v>
      </c>
      <c r="E4" s="7" t="s">
        <v>13</v>
      </c>
      <c r="F4" s="1"/>
      <c r="H4" s="11"/>
      <c r="I4" s="12"/>
      <c r="J4" s="11"/>
      <c r="K4" s="11"/>
    </row>
    <row r="5" spans="2:11" x14ac:dyDescent="0.25">
      <c r="B5" s="16" t="s">
        <v>0</v>
      </c>
      <c r="C5" s="7" t="s">
        <v>12</v>
      </c>
      <c r="D5" s="8">
        <v>60</v>
      </c>
      <c r="E5" s="8">
        <v>10</v>
      </c>
      <c r="F5" s="3">
        <f>SUM(D5:E5)</f>
        <v>70</v>
      </c>
      <c r="H5" s="10" t="s">
        <v>2</v>
      </c>
      <c r="I5" s="14">
        <f>(D5+E6)/F7</f>
        <v>0.82608695652173914</v>
      </c>
      <c r="J5" s="11"/>
      <c r="K5" s="11"/>
    </row>
    <row r="6" spans="2:11" x14ac:dyDescent="0.25">
      <c r="B6" s="16"/>
      <c r="C6" s="7" t="s">
        <v>13</v>
      </c>
      <c r="D6" s="8">
        <v>22</v>
      </c>
      <c r="E6" s="8">
        <v>92</v>
      </c>
      <c r="F6" s="3">
        <f>SUM(D6:E6)</f>
        <v>114</v>
      </c>
      <c r="H6" s="10" t="s">
        <v>3</v>
      </c>
      <c r="I6" s="14">
        <f>E5/F5</f>
        <v>0.14285714285714285</v>
      </c>
      <c r="J6" s="11"/>
      <c r="K6" s="11"/>
    </row>
    <row r="7" spans="2:11" x14ac:dyDescent="0.25">
      <c r="B7" s="1"/>
      <c r="C7" s="1"/>
      <c r="D7" s="3">
        <f>SUM(D5:D6)</f>
        <v>82</v>
      </c>
      <c r="E7" s="3">
        <f>SUM(E5:E6)</f>
        <v>102</v>
      </c>
      <c r="F7" s="2">
        <f>SUM(F5:F6)</f>
        <v>184</v>
      </c>
      <c r="H7" s="10" t="s">
        <v>4</v>
      </c>
      <c r="I7" s="14">
        <f>D6/F6</f>
        <v>0.19298245614035087</v>
      </c>
      <c r="J7" s="11"/>
      <c r="K7" s="11"/>
    </row>
    <row r="8" spans="2:11" x14ac:dyDescent="0.25">
      <c r="H8" s="10" t="s">
        <v>9</v>
      </c>
      <c r="I8" s="14">
        <f>E6/E7</f>
        <v>0.90196078431372551</v>
      </c>
      <c r="J8" s="11"/>
      <c r="K8" s="11"/>
    </row>
    <row r="9" spans="2:11" x14ac:dyDescent="0.25">
      <c r="B9" s="1"/>
      <c r="C9" s="1"/>
      <c r="D9" s="16" t="s">
        <v>1</v>
      </c>
      <c r="E9" s="16"/>
      <c r="F9" s="1"/>
      <c r="H9" s="10" t="s">
        <v>10</v>
      </c>
      <c r="I9" s="14">
        <f>D5/D7</f>
        <v>0.73170731707317072</v>
      </c>
      <c r="J9" s="11"/>
      <c r="K9" s="11"/>
    </row>
    <row r="10" spans="2:11" x14ac:dyDescent="0.25">
      <c r="B10" s="1"/>
      <c r="C10" s="1"/>
      <c r="D10" s="7" t="s">
        <v>12</v>
      </c>
      <c r="E10" s="7" t="s">
        <v>13</v>
      </c>
      <c r="F10" s="1"/>
      <c r="H10" s="11"/>
      <c r="I10" s="11"/>
      <c r="J10" s="11"/>
      <c r="K10" s="11"/>
    </row>
    <row r="11" spans="2:11" x14ac:dyDescent="0.25">
      <c r="B11" s="16" t="s">
        <v>0</v>
      </c>
      <c r="C11" s="7" t="s">
        <v>12</v>
      </c>
      <c r="D11" s="4">
        <f>D5/$F$7</f>
        <v>0.32608695652173914</v>
      </c>
      <c r="E11" s="4">
        <f>E5/$F$7</f>
        <v>5.434782608695652E-2</v>
      </c>
      <c r="F11" s="5">
        <f>SUM(D11:E11)</f>
        <v>0.38043478260869568</v>
      </c>
      <c r="H11" s="11"/>
      <c r="I11" s="11"/>
      <c r="J11" s="11"/>
      <c r="K11" s="11"/>
    </row>
    <row r="12" spans="2:11" x14ac:dyDescent="0.25">
      <c r="B12" s="16"/>
      <c r="C12" s="7" t="s">
        <v>13</v>
      </c>
      <c r="D12" s="4">
        <f>D6/$F$7</f>
        <v>0.11956521739130435</v>
      </c>
      <c r="E12" s="4">
        <f>E6/$F$7</f>
        <v>0.5</v>
      </c>
      <c r="F12" s="5">
        <f>SUM(D12:E12)</f>
        <v>0.61956521739130432</v>
      </c>
      <c r="H12" s="11"/>
      <c r="I12" s="11"/>
      <c r="J12" s="11"/>
      <c r="K12" s="11"/>
    </row>
    <row r="13" spans="2:11" x14ac:dyDescent="0.25">
      <c r="B13" s="1"/>
      <c r="C13" s="1"/>
      <c r="D13" s="5">
        <f>SUM(D11:D12)</f>
        <v>0.44565217391304346</v>
      </c>
      <c r="E13" s="5">
        <f>SUM(E11:E12)</f>
        <v>0.55434782608695654</v>
      </c>
      <c r="F13" s="6">
        <f>SUM(F11:F12)</f>
        <v>1</v>
      </c>
      <c r="H13" s="11"/>
      <c r="I13" s="13"/>
      <c r="J13" s="11"/>
      <c r="K13" s="11"/>
    </row>
    <row r="14" spans="2:11" x14ac:dyDescent="0.25">
      <c r="H14" s="11"/>
      <c r="I14" s="13"/>
      <c r="J14" s="11"/>
      <c r="K14" s="11"/>
    </row>
    <row r="15" spans="2:11" x14ac:dyDescent="0.25">
      <c r="B15" s="1"/>
      <c r="C15" s="1"/>
      <c r="D15" s="16" t="s">
        <v>1</v>
      </c>
      <c r="E15" s="16"/>
    </row>
    <row r="16" spans="2:11" x14ac:dyDescent="0.25">
      <c r="B16" s="1"/>
      <c r="C16" s="1"/>
      <c r="D16" s="7">
        <v>0</v>
      </c>
      <c r="E16" s="7">
        <v>1</v>
      </c>
    </row>
    <row r="17" spans="2:5" x14ac:dyDescent="0.25">
      <c r="B17" s="16" t="s">
        <v>0</v>
      </c>
      <c r="C17" s="7">
        <v>0</v>
      </c>
      <c r="D17" s="4" t="s">
        <v>6</v>
      </c>
      <c r="E17" s="4" t="s">
        <v>8</v>
      </c>
    </row>
    <row r="18" spans="2:5" x14ac:dyDescent="0.25">
      <c r="B18" s="16"/>
      <c r="C18" s="7">
        <v>1</v>
      </c>
      <c r="D18" s="4" t="s">
        <v>7</v>
      </c>
      <c r="E18" s="4" t="s">
        <v>5</v>
      </c>
    </row>
  </sheetData>
  <mergeCells count="6">
    <mergeCell ref="B17:B18"/>
    <mergeCell ref="D3:E3"/>
    <mergeCell ref="B5:B6"/>
    <mergeCell ref="D9:E9"/>
    <mergeCell ref="B11:B12"/>
    <mergeCell ref="D15:E15"/>
  </mergeCells>
  <conditionalFormatting sqref="D11:E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EF5CE-A13B-4060-8474-44CA35CAB198}">
  <dimension ref="B1:K18"/>
  <sheetViews>
    <sheetView showGridLines="0" workbookViewId="0"/>
  </sheetViews>
  <sheetFormatPr defaultRowHeight="15" x14ac:dyDescent="0.25"/>
  <cols>
    <col min="1" max="1" width="3.7109375" customWidth="1"/>
    <col min="2" max="2" width="9.5703125" bestFit="1" customWidth="1"/>
    <col min="3" max="5" width="10.7109375" customWidth="1"/>
    <col min="8" max="8" width="15.7109375" bestFit="1" customWidth="1"/>
    <col min="9" max="9" width="11.7109375" customWidth="1"/>
  </cols>
  <sheetData>
    <row r="1" spans="2:11" s="9" customFormat="1" ht="30" customHeight="1" x14ac:dyDescent="0.25">
      <c r="B1" s="9" t="s">
        <v>34</v>
      </c>
    </row>
    <row r="2" spans="2:11" x14ac:dyDescent="0.25">
      <c r="H2" s="11"/>
      <c r="I2" s="11"/>
      <c r="J2" s="11"/>
      <c r="K2" s="11"/>
    </row>
    <row r="3" spans="2:11" x14ac:dyDescent="0.25">
      <c r="B3" s="1"/>
      <c r="C3" s="1"/>
      <c r="D3" s="16" t="s">
        <v>1</v>
      </c>
      <c r="E3" s="16"/>
      <c r="F3" s="1"/>
      <c r="H3" s="11"/>
      <c r="I3" s="11"/>
      <c r="J3" s="11"/>
      <c r="K3" s="11"/>
    </row>
    <row r="4" spans="2:11" x14ac:dyDescent="0.25">
      <c r="B4" s="1"/>
      <c r="C4" s="1"/>
      <c r="D4" s="7" t="s">
        <v>12</v>
      </c>
      <c r="E4" s="7" t="s">
        <v>13</v>
      </c>
      <c r="F4" s="1"/>
      <c r="H4" s="11"/>
      <c r="I4" s="12"/>
      <c r="J4" s="11"/>
      <c r="K4" s="11"/>
    </row>
    <row r="5" spans="2:11" x14ac:dyDescent="0.25">
      <c r="B5" s="16" t="s">
        <v>0</v>
      </c>
      <c r="C5" s="7" t="s">
        <v>12</v>
      </c>
      <c r="D5" s="8">
        <v>389</v>
      </c>
      <c r="E5" s="8">
        <v>10</v>
      </c>
      <c r="F5" s="3">
        <f>SUM(D5:E5)</f>
        <v>399</v>
      </c>
      <c r="H5" s="10" t="s">
        <v>2</v>
      </c>
      <c r="I5" s="14">
        <f>(D5+E6)/F7</f>
        <v>0.9652173913043478</v>
      </c>
      <c r="J5" s="11"/>
      <c r="K5" s="11"/>
    </row>
    <row r="6" spans="2:11" x14ac:dyDescent="0.25">
      <c r="B6" s="16"/>
      <c r="C6" s="7" t="s">
        <v>13</v>
      </c>
      <c r="D6" s="8">
        <v>22</v>
      </c>
      <c r="E6" s="8">
        <v>499</v>
      </c>
      <c r="F6" s="3">
        <f>SUM(D6:E6)</f>
        <v>521</v>
      </c>
      <c r="H6" s="10" t="s">
        <v>3</v>
      </c>
      <c r="I6" s="14">
        <f>E5/F5</f>
        <v>2.5062656641604009E-2</v>
      </c>
      <c r="J6" s="11"/>
      <c r="K6" s="11"/>
    </row>
    <row r="7" spans="2:11" x14ac:dyDescent="0.25">
      <c r="B7" s="1"/>
      <c r="C7" s="1"/>
      <c r="D7" s="3">
        <f>SUM(D5:D6)</f>
        <v>411</v>
      </c>
      <c r="E7" s="3">
        <f>SUM(E5:E6)</f>
        <v>509</v>
      </c>
      <c r="F7" s="2">
        <f>SUM(F5:F6)</f>
        <v>920</v>
      </c>
      <c r="H7" s="10" t="s">
        <v>4</v>
      </c>
      <c r="I7" s="14">
        <f>D6/F6</f>
        <v>4.2226487523992322E-2</v>
      </c>
      <c r="J7" s="11"/>
      <c r="K7" s="11"/>
    </row>
    <row r="8" spans="2:11" x14ac:dyDescent="0.25">
      <c r="H8" s="10" t="s">
        <v>9</v>
      </c>
      <c r="I8" s="14">
        <f>E6/E7</f>
        <v>0.98035363457760316</v>
      </c>
      <c r="J8" s="11"/>
      <c r="K8" s="11"/>
    </row>
    <row r="9" spans="2:11" x14ac:dyDescent="0.25">
      <c r="B9" s="1"/>
      <c r="C9" s="1"/>
      <c r="D9" s="16" t="s">
        <v>1</v>
      </c>
      <c r="E9" s="16"/>
      <c r="F9" s="1"/>
      <c r="H9" s="10" t="s">
        <v>10</v>
      </c>
      <c r="I9" s="14">
        <f>D5/D7</f>
        <v>0.94647201946472015</v>
      </c>
      <c r="J9" s="11"/>
      <c r="K9" s="11"/>
    </row>
    <row r="10" spans="2:11" x14ac:dyDescent="0.25">
      <c r="B10" s="1"/>
      <c r="C10" s="1"/>
      <c r="D10" s="7" t="s">
        <v>12</v>
      </c>
      <c r="E10" s="7" t="s">
        <v>13</v>
      </c>
      <c r="F10" s="1"/>
      <c r="H10" s="11"/>
      <c r="I10" s="11"/>
      <c r="J10" s="11"/>
      <c r="K10" s="11"/>
    </row>
    <row r="11" spans="2:11" x14ac:dyDescent="0.25">
      <c r="B11" s="16" t="s">
        <v>0</v>
      </c>
      <c r="C11" s="7" t="s">
        <v>12</v>
      </c>
      <c r="D11" s="4">
        <f>D5/$F$7</f>
        <v>0.42282608695652174</v>
      </c>
      <c r="E11" s="4">
        <f>E5/$F$7</f>
        <v>1.0869565217391304E-2</v>
      </c>
      <c r="F11" s="5">
        <f>SUM(D11:E11)</f>
        <v>0.43369565217391304</v>
      </c>
      <c r="H11" s="11"/>
      <c r="I11" s="11"/>
      <c r="J11" s="11"/>
      <c r="K11" s="11"/>
    </row>
    <row r="12" spans="2:11" x14ac:dyDescent="0.25">
      <c r="B12" s="16"/>
      <c r="C12" s="7" t="s">
        <v>13</v>
      </c>
      <c r="D12" s="4">
        <f>D6/$F$7</f>
        <v>2.391304347826087E-2</v>
      </c>
      <c r="E12" s="4">
        <f>E6/$F$7</f>
        <v>0.54239130434782612</v>
      </c>
      <c r="F12" s="5">
        <f>SUM(D12:E12)</f>
        <v>0.56630434782608696</v>
      </c>
      <c r="H12" s="11"/>
      <c r="I12" s="11"/>
      <c r="J12" s="11"/>
      <c r="K12" s="11"/>
    </row>
    <row r="13" spans="2:11" x14ac:dyDescent="0.25">
      <c r="B13" s="1"/>
      <c r="C13" s="1"/>
      <c r="D13" s="5">
        <f>SUM(D11:D12)</f>
        <v>0.44673913043478264</v>
      </c>
      <c r="E13" s="5">
        <f>SUM(E11:E12)</f>
        <v>0.55326086956521747</v>
      </c>
      <c r="F13" s="6">
        <f>SUM(F11:F12)</f>
        <v>1</v>
      </c>
      <c r="H13" s="11"/>
      <c r="I13" s="13"/>
      <c r="J13" s="11"/>
      <c r="K13" s="11"/>
    </row>
    <row r="14" spans="2:11" x14ac:dyDescent="0.25">
      <c r="H14" s="11"/>
      <c r="I14" s="13"/>
      <c r="J14" s="11"/>
      <c r="K14" s="11"/>
    </row>
    <row r="15" spans="2:11" x14ac:dyDescent="0.25">
      <c r="B15" s="1"/>
      <c r="C15" s="1"/>
      <c r="D15" s="16" t="s">
        <v>1</v>
      </c>
      <c r="E15" s="16"/>
    </row>
    <row r="16" spans="2:11" x14ac:dyDescent="0.25">
      <c r="B16" s="1"/>
      <c r="C16" s="1"/>
      <c r="D16" s="7">
        <v>0</v>
      </c>
      <c r="E16" s="7">
        <v>1</v>
      </c>
    </row>
    <row r="17" spans="2:5" x14ac:dyDescent="0.25">
      <c r="B17" s="16" t="s">
        <v>0</v>
      </c>
      <c r="C17" s="7">
        <v>0</v>
      </c>
      <c r="D17" s="4" t="s">
        <v>6</v>
      </c>
      <c r="E17" s="4" t="s">
        <v>8</v>
      </c>
    </row>
    <row r="18" spans="2:5" x14ac:dyDescent="0.25">
      <c r="B18" s="16"/>
      <c r="C18" s="7">
        <v>1</v>
      </c>
      <c r="D18" s="4" t="s">
        <v>7</v>
      </c>
      <c r="E18" s="4" t="s">
        <v>5</v>
      </c>
    </row>
  </sheetData>
  <mergeCells count="6">
    <mergeCell ref="B17:B18"/>
    <mergeCell ref="D3:E3"/>
    <mergeCell ref="B5:B6"/>
    <mergeCell ref="D9:E9"/>
    <mergeCell ref="B11:B12"/>
    <mergeCell ref="D15:E15"/>
  </mergeCells>
  <conditionalFormatting sqref="D11:E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1546C-C604-4E61-AFB8-CAE3DFC4F3FE}">
  <dimension ref="B1:K16"/>
  <sheetViews>
    <sheetView showGridLines="0" workbookViewId="0"/>
  </sheetViews>
  <sheetFormatPr defaultRowHeight="15" x14ac:dyDescent="0.25"/>
  <cols>
    <col min="1" max="1" width="3.7109375" customWidth="1"/>
    <col min="2" max="2" width="35.28515625" bestFit="1" customWidth="1"/>
    <col min="3" max="3" width="19.140625" bestFit="1" customWidth="1"/>
    <col min="4" max="5" width="10.7109375" customWidth="1"/>
    <col min="8" max="8" width="15.7109375" bestFit="1" customWidth="1"/>
    <col min="9" max="9" width="11.7109375" customWidth="1"/>
  </cols>
  <sheetData>
    <row r="1" spans="2:11" s="9" customFormat="1" ht="30" customHeight="1" x14ac:dyDescent="0.25">
      <c r="B1" s="9" t="s">
        <v>15</v>
      </c>
    </row>
    <row r="2" spans="2:11" x14ac:dyDescent="0.25">
      <c r="H2" s="11"/>
      <c r="I2" s="11"/>
      <c r="J2" s="11"/>
      <c r="K2" s="11"/>
    </row>
    <row r="3" spans="2:11" x14ac:dyDescent="0.25">
      <c r="B3" s="7" t="s">
        <v>14</v>
      </c>
      <c r="C3" s="7" t="s">
        <v>16</v>
      </c>
    </row>
    <row r="4" spans="2:11" x14ac:dyDescent="0.25">
      <c r="B4" s="15" t="s">
        <v>22</v>
      </c>
      <c r="C4" s="15">
        <v>4.12229441551656</v>
      </c>
    </row>
    <row r="5" spans="2:11" x14ac:dyDescent="0.25">
      <c r="B5" s="15" t="s">
        <v>18</v>
      </c>
      <c r="C5" s="15">
        <v>6.9497946558892396</v>
      </c>
    </row>
    <row r="6" spans="2:11" x14ac:dyDescent="0.25">
      <c r="B6" s="15" t="s">
        <v>23</v>
      </c>
      <c r="C6" s="15">
        <v>8.3846733589790894</v>
      </c>
    </row>
    <row r="7" spans="2:11" x14ac:dyDescent="0.25">
      <c r="B7" s="15" t="s">
        <v>25</v>
      </c>
      <c r="C7" s="15">
        <v>18.418242648770899</v>
      </c>
    </row>
    <row r="8" spans="2:11" x14ac:dyDescent="0.25">
      <c r="B8" s="15" t="s">
        <v>27</v>
      </c>
      <c r="C8" s="15">
        <v>23.1129725636962</v>
      </c>
    </row>
    <row r="9" spans="2:11" x14ac:dyDescent="0.25">
      <c r="B9" s="15" t="s">
        <v>20</v>
      </c>
      <c r="C9" s="15">
        <v>25.316651830909102</v>
      </c>
    </row>
    <row r="10" spans="2:11" x14ac:dyDescent="0.25">
      <c r="B10" s="15" t="s">
        <v>17</v>
      </c>
      <c r="C10" s="15">
        <v>27.899150480886501</v>
      </c>
    </row>
    <row r="11" spans="2:11" x14ac:dyDescent="0.25">
      <c r="B11" s="15" t="s">
        <v>26</v>
      </c>
      <c r="C11" s="15">
        <v>28.389624925420701</v>
      </c>
    </row>
    <row r="12" spans="2:11" x14ac:dyDescent="0.25">
      <c r="B12" s="15" t="s">
        <v>24</v>
      </c>
      <c r="C12" s="15">
        <v>33.713350418512</v>
      </c>
    </row>
    <row r="13" spans="2:11" x14ac:dyDescent="0.25">
      <c r="B13" s="15" t="s">
        <v>21</v>
      </c>
      <c r="C13" s="15">
        <v>36.459391622467997</v>
      </c>
    </row>
    <row r="14" spans="2:11" x14ac:dyDescent="0.25">
      <c r="B14" s="15" t="s">
        <v>28</v>
      </c>
      <c r="C14" s="15">
        <v>40.780621481652602</v>
      </c>
    </row>
    <row r="15" spans="2:11" x14ac:dyDescent="0.25">
      <c r="B15" s="15" t="s">
        <v>19</v>
      </c>
      <c r="C15" s="15">
        <v>41.874106486983699</v>
      </c>
    </row>
    <row r="16" spans="2:11" x14ac:dyDescent="0.25">
      <c r="B16" s="15" t="s">
        <v>29</v>
      </c>
      <c r="C16" s="15">
        <v>61.485586477443199</v>
      </c>
    </row>
  </sheetData>
  <autoFilter ref="B3:C3" xr:uid="{379B40B7-8991-440E-887D-DA319589F9F3}">
    <sortState xmlns:xlrd2="http://schemas.microsoft.com/office/spreadsheetml/2017/richdata2" ref="B4:C16">
      <sortCondition ref="C3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60A31-178F-4773-A270-DD0EFDBE928F}">
  <dimension ref="B1:K2"/>
  <sheetViews>
    <sheetView showGridLines="0" workbookViewId="0"/>
  </sheetViews>
  <sheetFormatPr defaultRowHeight="15" x14ac:dyDescent="0.25"/>
  <cols>
    <col min="1" max="1" width="3.7109375" customWidth="1"/>
    <col min="2" max="2" width="9.5703125" bestFit="1" customWidth="1"/>
    <col min="3" max="5" width="10.7109375" customWidth="1"/>
    <col min="8" max="8" width="15.7109375" bestFit="1" customWidth="1"/>
    <col min="9" max="9" width="11.7109375" customWidth="1"/>
  </cols>
  <sheetData>
    <row r="1" spans="2:11" s="9" customFormat="1" ht="30" customHeight="1" x14ac:dyDescent="0.25">
      <c r="B1" s="9" t="s">
        <v>30</v>
      </c>
    </row>
    <row r="2" spans="2:11" x14ac:dyDescent="0.25">
      <c r="H2" s="11"/>
      <c r="I2" s="11"/>
      <c r="J2" s="11"/>
      <c r="K2" s="1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9A83C-5B12-48FB-A918-E50296CD2744}">
  <dimension ref="B1:K2"/>
  <sheetViews>
    <sheetView showGridLines="0" workbookViewId="0"/>
  </sheetViews>
  <sheetFormatPr defaultRowHeight="15" x14ac:dyDescent="0.25"/>
  <cols>
    <col min="1" max="1" width="3.7109375" customWidth="1"/>
    <col min="2" max="2" width="9.5703125" bestFit="1" customWidth="1"/>
    <col min="3" max="5" width="10.7109375" customWidth="1"/>
    <col min="8" max="8" width="15.7109375" bestFit="1" customWidth="1"/>
    <col min="9" max="9" width="11.7109375" customWidth="1"/>
  </cols>
  <sheetData>
    <row r="1" spans="2:11" s="9" customFormat="1" ht="30" customHeight="1" x14ac:dyDescent="0.25">
      <c r="B1" s="9" t="s">
        <v>31</v>
      </c>
    </row>
    <row r="2" spans="2:11" x14ac:dyDescent="0.25">
      <c r="H2" s="11"/>
      <c r="I2" s="11"/>
      <c r="J2" s="11"/>
      <c r="K2" s="1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DAD6B-DCB0-4EB1-AC25-F324AD606248}">
  <dimension ref="B1:K2"/>
  <sheetViews>
    <sheetView showGridLines="0" workbookViewId="0"/>
  </sheetViews>
  <sheetFormatPr defaultRowHeight="15" x14ac:dyDescent="0.25"/>
  <cols>
    <col min="1" max="1" width="3.7109375" customWidth="1"/>
    <col min="2" max="2" width="9.5703125" bestFit="1" customWidth="1"/>
    <col min="3" max="5" width="10.7109375" customWidth="1"/>
    <col min="8" max="8" width="15.7109375" bestFit="1" customWidth="1"/>
    <col min="9" max="9" width="11.7109375" customWidth="1"/>
  </cols>
  <sheetData>
    <row r="1" spans="2:11" s="9" customFormat="1" ht="30" customHeight="1" x14ac:dyDescent="0.25">
      <c r="B1" s="9" t="s">
        <v>32</v>
      </c>
    </row>
    <row r="2" spans="2:11" x14ac:dyDescent="0.25">
      <c r="H2" s="11"/>
      <c r="I2" s="11"/>
      <c r="J2" s="11"/>
      <c r="K2" s="1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85811-B04A-4AC5-B4E7-9C8CD1534C78}">
  <dimension ref="B1:K2"/>
  <sheetViews>
    <sheetView showGridLines="0" workbookViewId="0"/>
  </sheetViews>
  <sheetFormatPr defaultRowHeight="15" x14ac:dyDescent="0.25"/>
  <cols>
    <col min="1" max="1" width="3.7109375" customWidth="1"/>
    <col min="2" max="2" width="9.5703125" bestFit="1" customWidth="1"/>
    <col min="3" max="5" width="10.7109375" customWidth="1"/>
    <col min="8" max="8" width="15.7109375" bestFit="1" customWidth="1"/>
    <col min="9" max="9" width="11.7109375" customWidth="1"/>
  </cols>
  <sheetData>
    <row r="1" spans="2:11" s="9" customFormat="1" ht="30" customHeight="1" x14ac:dyDescent="0.25">
      <c r="B1" s="9" t="s">
        <v>33</v>
      </c>
    </row>
    <row r="2" spans="2:11" x14ac:dyDescent="0.25">
      <c r="H2" s="11"/>
      <c r="I2" s="11"/>
      <c r="J2" s="11"/>
      <c r="K2" s="1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9BAA1D62BB3547A3AE8863945FA5A4" ma:contentTypeVersion="4" ma:contentTypeDescription="Create a new document." ma:contentTypeScope="" ma:versionID="ebee551822ab15862265855bdce93477">
  <xsd:schema xmlns:xsd="http://www.w3.org/2001/XMLSchema" xmlns:xs="http://www.w3.org/2001/XMLSchema" xmlns:p="http://schemas.microsoft.com/office/2006/metadata/properties" xmlns:ns2="241d78fe-eaa9-4719-83de-4d7c348c932d" targetNamespace="http://schemas.microsoft.com/office/2006/metadata/properties" ma:root="true" ma:fieldsID="656db3d299c579bdd411166be111d704" ns2:_="">
    <xsd:import namespace="241d78fe-eaa9-4719-83de-4d7c348c93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1d78fe-eaa9-4719-83de-4d7c348c93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D675FD-B608-4B64-BC54-8D4ED3CC44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45A24B1-9BD9-42FF-9ECF-7841045031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1d78fe-eaa9-4719-83de-4d7c348c93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62643A-DE27-4DFC-9CB1-F40791435515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241d78fe-eaa9-4719-83de-4d7c348c932d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Results &amp; Accuracy</vt:lpstr>
      <vt:lpstr>All Data Prediction</vt:lpstr>
      <vt:lpstr>Feature Importance</vt:lpstr>
      <vt:lpstr>ROC Curve</vt:lpstr>
      <vt:lpstr>Number of Nodes</vt:lpstr>
      <vt:lpstr>Optimal Trees</vt:lpstr>
      <vt:lpstr>Correlogram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Saswat David</dc:creator>
  <cp:lastModifiedBy>Saswat David</cp:lastModifiedBy>
  <dcterms:created xsi:type="dcterms:W3CDTF">2015-06-05T18:17:20Z</dcterms:created>
  <dcterms:modified xsi:type="dcterms:W3CDTF">2020-05-16T15:26:27Z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0x010100CB9BAA1D62BB3547A3AE8863945FA5A4</vt:lpwstr>
  </property>
</Properties>
</file>