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8113e2e2343ea362/Desktop/"/>
    </mc:Choice>
  </mc:AlternateContent>
  <xr:revisionPtr revIDLastSave="0" documentId="8_{C6A8D9EB-69CD-4C18-84C9-613A08BF033D}" xr6:coauthVersionLast="47" xr6:coauthVersionMax="47" xr10:uidLastSave="{00000000-0000-0000-0000-000000000000}"/>
  <bookViews>
    <workbookView xWindow="-108" yWindow="-108" windowWidth="23256" windowHeight="12456" xr2:uid="{2FEF984C-087A-4657-A55E-C351315338AE}"/>
  </bookViews>
  <sheets>
    <sheet name="Sheet1" sheetId="1" r:id="rId1"/>
  </sheets>
  <definedNames>
    <definedName name="_xlchart.v2.0" hidden="1">Sheet1!$D$82:$D$84</definedName>
    <definedName name="_xlchart.v2.1" hidden="1">Sheet1!$E$81</definedName>
    <definedName name="_xlchart.v2.2" hidden="1">Sheet1!$E$82:$E$84</definedName>
    <definedName name="Slicer_Outlet_Size">#N/A</definedName>
  </definedNames>
  <calcPr calcId="191029"/>
  <pivotCaches>
    <pivotCache cacheId="0" r:id="rId2"/>
  </pivotCaches>
  <extLs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4" i="1" l="1"/>
  <c r="D83" i="1"/>
  <c r="D82" i="1"/>
  <c r="E84" i="1"/>
  <c r="E83" i="1"/>
  <c r="E82" i="1"/>
  <c r="D8" i="1"/>
  <c r="C8" i="1"/>
  <c r="B8" i="1"/>
  <c r="A8" i="1"/>
</calcChain>
</file>

<file path=xl/sharedStrings.xml><?xml version="1.0" encoding="utf-8"?>
<sst xmlns="http://schemas.openxmlformats.org/spreadsheetml/2006/main" count="77" uniqueCount="49">
  <si>
    <t>KPI's Requirements</t>
  </si>
  <si>
    <t>Sum of Sales</t>
  </si>
  <si>
    <t>Average sales</t>
  </si>
  <si>
    <t>Count of Item Type</t>
  </si>
  <si>
    <t>Average  Rating</t>
  </si>
  <si>
    <t>Total Sales</t>
  </si>
  <si>
    <t>Avg Sales</t>
  </si>
  <si>
    <t>No of Items</t>
  </si>
  <si>
    <t>Avg Rating</t>
  </si>
  <si>
    <t>total sales by fat content</t>
  </si>
  <si>
    <t>Row Labels</t>
  </si>
  <si>
    <t>Low Fat</t>
  </si>
  <si>
    <t>Regular</t>
  </si>
  <si>
    <t>Column Labels</t>
  </si>
  <si>
    <t>Tier 1</t>
  </si>
  <si>
    <t>Tier 2</t>
  </si>
  <si>
    <t>Tier 3</t>
  </si>
  <si>
    <t>TOTAL SALES BY ITEM TYPE</t>
  </si>
  <si>
    <t>Seafood</t>
  </si>
  <si>
    <t>Breakfast</t>
  </si>
  <si>
    <t>Starchy Foods</t>
  </si>
  <si>
    <t>Others</t>
  </si>
  <si>
    <t>Hard Drinks</t>
  </si>
  <si>
    <t>Breads</t>
  </si>
  <si>
    <t>Soft Drinks</t>
  </si>
  <si>
    <t>Meat</t>
  </si>
  <si>
    <t>Health and Hygiene</t>
  </si>
  <si>
    <t>Baking Goods</t>
  </si>
  <si>
    <t>Canned</t>
  </si>
  <si>
    <t>Dairy</t>
  </si>
  <si>
    <t>Frozen Foods</t>
  </si>
  <si>
    <t>Household</t>
  </si>
  <si>
    <t>Snack Foods</t>
  </si>
  <si>
    <t>Fruits and Vegetables</t>
  </si>
  <si>
    <t>TOTAL SALES BY OUTLET ESTABLISHMENT</t>
  </si>
  <si>
    <t>OUTLET SIZE</t>
  </si>
  <si>
    <t>High</t>
  </si>
  <si>
    <t>Medium</t>
  </si>
  <si>
    <t>Small</t>
  </si>
  <si>
    <t>SALES BY OUTLET LOCATION</t>
  </si>
  <si>
    <t>OUTLET LOCATION</t>
  </si>
  <si>
    <t>SALES</t>
  </si>
  <si>
    <t>ALL MATRICES BY OUTLET LOCATION</t>
  </si>
  <si>
    <t>Grocery Store</t>
  </si>
  <si>
    <t>Supermarket Type3</t>
  </si>
  <si>
    <t>Supermarket Type2</t>
  </si>
  <si>
    <t>Supermarket Type1</t>
  </si>
  <si>
    <t>Average of Sales</t>
  </si>
  <si>
    <t>Count of Item Fat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</si>
</sst>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quot;M&quot;"/>
    <numFmt numFmtId="165" formatCode="&quot;$&quot;0"/>
    <numFmt numFmtId="166" formatCode="0.0"/>
    <numFmt numFmtId="167" formatCode="&quot;$&quot;0.0,&quot;K&quot;"/>
    <numFmt numFmtId="168" formatCode="\$0"/>
  </numFmts>
  <fonts count="3" x14ac:knownFonts="1">
    <font>
      <sz val="12"/>
      <color theme="1"/>
      <name val="Calibri"/>
      <family val="2"/>
      <scheme val="minor"/>
    </font>
    <font>
      <b/>
      <sz val="12"/>
      <color theme="1"/>
      <name val="Calibri"/>
      <family val="2"/>
      <scheme val="minor"/>
    </font>
    <font>
      <sz val="1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rgb="FFFFD2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right style="thin">
        <color indexed="64"/>
      </right>
      <top style="thin">
        <color indexed="64"/>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medium">
        <color indexed="64"/>
      </left>
      <right style="medium">
        <color indexed="64"/>
      </right>
      <top/>
      <bottom/>
      <diagonal/>
    </border>
  </borders>
  <cellStyleXfs count="1">
    <xf numFmtId="0" fontId="0" fillId="0" borderId="0"/>
  </cellStyleXfs>
  <cellXfs count="95">
    <xf numFmtId="0" fontId="0" fillId="0" borderId="0" xfId="0"/>
    <xf numFmtId="0" fontId="1" fillId="2" borderId="0" xfId="0" applyFont="1" applyFill="1" applyAlignment="1">
      <alignment horizontal="center" vertical="center"/>
    </xf>
    <xf numFmtId="0" fontId="0" fillId="0" borderId="1" xfId="0" applyBorder="1"/>
    <xf numFmtId="0" fontId="0" fillId="0" borderId="1" xfId="0" applyBorder="1" applyAlignment="1">
      <alignment horizontal="center"/>
    </xf>
    <xf numFmtId="0" fontId="0" fillId="0" borderId="3" xfId="0" applyBorder="1"/>
    <xf numFmtId="0" fontId="0" fillId="0" borderId="0" xfId="0" applyAlignment="1">
      <alignment horizontal="center"/>
    </xf>
    <xf numFmtId="0" fontId="0" fillId="0" borderId="4" xfId="0" applyBorder="1"/>
    <xf numFmtId="164" fontId="0" fillId="0" borderId="5" xfId="0" applyNumberFormat="1" applyBorder="1"/>
    <xf numFmtId="165" fontId="0" fillId="0" borderId="6" xfId="0" applyNumberFormat="1" applyBorder="1" applyAlignment="1">
      <alignment horizontal="center"/>
    </xf>
    <xf numFmtId="0" fontId="0" fillId="0" borderId="6" xfId="0" applyBorder="1" applyAlignment="1">
      <alignment horizontal="center"/>
    </xf>
    <xf numFmtId="166" fontId="0" fillId="0" borderId="7" xfId="0" applyNumberFormat="1" applyBorder="1"/>
    <xf numFmtId="0" fontId="2" fillId="2" borderId="8" xfId="0" applyFont="1"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0" borderId="11"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2" fillId="0" borderId="16" xfId="0" applyFont="1" applyBorder="1" applyAlignment="1">
      <alignment horizontal="left"/>
    </xf>
    <xf numFmtId="167" fontId="2" fillId="0" borderId="16" xfId="0" applyNumberFormat="1" applyFont="1" applyBorder="1"/>
    <xf numFmtId="0" fontId="2" fillId="0" borderId="0" xfId="0" applyFont="1"/>
    <xf numFmtId="0" fontId="2" fillId="0" borderId="4" xfId="0" applyFont="1" applyBorder="1"/>
    <xf numFmtId="0" fontId="2" fillId="0" borderId="17" xfId="0" applyFont="1" applyBorder="1" applyAlignment="1">
      <alignment horizontal="left"/>
    </xf>
    <xf numFmtId="167" fontId="2" fillId="0" borderId="17" xfId="0" applyNumberFormat="1"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0" fillId="2" borderId="13" xfId="0" applyFill="1" applyBorder="1" applyAlignment="1">
      <alignment horizontal="center"/>
    </xf>
    <xf numFmtId="0" fontId="0" fillId="0" borderId="13" xfId="0" applyBorder="1"/>
    <xf numFmtId="0" fontId="0" fillId="0" borderId="14" xfId="0" applyBorder="1"/>
    <xf numFmtId="0" fontId="0" fillId="0" borderId="23" xfId="0" applyBorder="1"/>
    <xf numFmtId="0" fontId="0" fillId="0" borderId="24" xfId="0" applyBorder="1"/>
    <xf numFmtId="0" fontId="1" fillId="3" borderId="0" xfId="0" applyFont="1" applyFill="1"/>
    <xf numFmtId="0" fontId="0" fillId="0" borderId="25" xfId="0" applyBorder="1" applyAlignment="1">
      <alignment horizontal="left"/>
    </xf>
    <xf numFmtId="167" fontId="0" fillId="0" borderId="26" xfId="0" applyNumberFormat="1" applyBorder="1"/>
    <xf numFmtId="167" fontId="0" fillId="0" borderId="14" xfId="0" applyNumberFormat="1" applyBorder="1"/>
    <xf numFmtId="167" fontId="0" fillId="0" borderId="0" xfId="0" applyNumberFormat="1"/>
    <xf numFmtId="0" fontId="0" fillId="0" borderId="27" xfId="0" applyBorder="1" applyAlignment="1">
      <alignment horizontal="left"/>
    </xf>
    <xf numFmtId="167" fontId="0" fillId="0" borderId="3" xfId="0" applyNumberFormat="1" applyBorder="1"/>
    <xf numFmtId="167" fontId="0" fillId="0" borderId="4" xfId="0" applyNumberFormat="1" applyBorder="1"/>
    <xf numFmtId="0" fontId="0" fillId="0" borderId="2" xfId="0" applyBorder="1" applyAlignment="1">
      <alignment horizontal="left"/>
    </xf>
    <xf numFmtId="167" fontId="0" fillId="0" borderId="5" xfId="0" applyNumberFormat="1" applyBorder="1"/>
    <xf numFmtId="167" fontId="0" fillId="0" borderId="7" xfId="0" applyNumberFormat="1" applyBorder="1"/>
    <xf numFmtId="0" fontId="0" fillId="0" borderId="6" xfId="0" applyBorder="1"/>
    <xf numFmtId="0" fontId="0" fillId="0" borderId="7" xfId="0" applyBorder="1"/>
    <xf numFmtId="0" fontId="0" fillId="2" borderId="8" xfId="0" applyFill="1" applyBorder="1" applyAlignment="1">
      <alignment horizontal="center"/>
    </xf>
    <xf numFmtId="0" fontId="0" fillId="2" borderId="9" xfId="0" applyFill="1" applyBorder="1" applyAlignment="1">
      <alignment horizontal="center"/>
    </xf>
    <xf numFmtId="0" fontId="0" fillId="2" borderId="11" xfId="0" applyFill="1" applyBorder="1" applyAlignment="1">
      <alignment horizontal="center"/>
    </xf>
    <xf numFmtId="0" fontId="0" fillId="0" borderId="11" xfId="0" applyBorder="1"/>
    <xf numFmtId="0" fontId="0" fillId="0" borderId="15" xfId="0" applyBorder="1"/>
    <xf numFmtId="0" fontId="2" fillId="0" borderId="28" xfId="0" applyFont="1" applyBorder="1" applyAlignment="1">
      <alignment horizontal="left"/>
    </xf>
    <xf numFmtId="167" fontId="2" fillId="0" borderId="28" xfId="0" applyNumberFormat="1" applyFont="1" applyBorder="1"/>
    <xf numFmtId="0" fontId="0" fillId="4" borderId="0" xfId="0" applyFill="1"/>
    <xf numFmtId="0" fontId="0" fillId="0" borderId="20" xfId="0" applyBorder="1"/>
    <xf numFmtId="0" fontId="0" fillId="0" borderId="22" xfId="0" applyBorder="1"/>
    <xf numFmtId="0" fontId="0" fillId="4" borderId="8" xfId="0" applyFill="1" applyBorder="1" applyAlignment="1">
      <alignment horizontal="center"/>
    </xf>
    <xf numFmtId="0" fontId="0" fillId="4" borderId="9" xfId="0" applyFill="1" applyBorder="1" applyAlignment="1">
      <alignment horizontal="center"/>
    </xf>
    <xf numFmtId="0" fontId="0" fillId="4" borderId="11" xfId="0" applyFill="1" applyBorder="1" applyAlignment="1">
      <alignment horizontal="center"/>
    </xf>
    <xf numFmtId="0" fontId="2" fillId="4" borderId="12" xfId="0" applyFont="1" applyFill="1" applyBorder="1"/>
    <xf numFmtId="0" fontId="0" fillId="4" borderId="15" xfId="0" applyFill="1" applyBorder="1"/>
    <xf numFmtId="0" fontId="2" fillId="4" borderId="16" xfId="0" applyFont="1" applyFill="1" applyBorder="1" applyAlignment="1">
      <alignment horizontal="left"/>
    </xf>
    <xf numFmtId="167" fontId="2" fillId="4" borderId="16" xfId="0" applyNumberFormat="1" applyFont="1" applyFill="1" applyBorder="1"/>
    <xf numFmtId="0" fontId="2" fillId="4" borderId="28" xfId="0" applyFont="1" applyFill="1" applyBorder="1" applyAlignment="1">
      <alignment horizontal="left"/>
    </xf>
    <xf numFmtId="167" fontId="2" fillId="4" borderId="28" xfId="0" applyNumberFormat="1" applyFont="1" applyFill="1" applyBorder="1"/>
    <xf numFmtId="0" fontId="2" fillId="4" borderId="17" xfId="0" applyFont="1" applyFill="1" applyBorder="1" applyAlignment="1">
      <alignment horizontal="left"/>
    </xf>
    <xf numFmtId="167" fontId="2" fillId="4" borderId="17" xfId="0" applyNumberFormat="1" applyFont="1" applyFill="1" applyBorder="1"/>
    <xf numFmtId="0" fontId="0" fillId="4" borderId="19" xfId="0" applyFill="1" applyBorder="1"/>
    <xf numFmtId="0" fontId="0" fillId="4" borderId="20" xfId="0" applyFill="1" applyBorder="1"/>
    <xf numFmtId="0" fontId="0" fillId="4" borderId="22" xfId="0" applyFill="1" applyBorder="1"/>
    <xf numFmtId="0" fontId="0" fillId="5" borderId="8" xfId="0" applyFill="1" applyBorder="1"/>
    <xf numFmtId="0" fontId="0" fillId="5" borderId="9" xfId="0" applyFill="1" applyBorder="1"/>
    <xf numFmtId="0" fontId="0" fillId="0" borderId="9" xfId="0" applyBorder="1" applyAlignment="1">
      <alignment horizontal="center"/>
    </xf>
    <xf numFmtId="0" fontId="0" fillId="0" borderId="9" xfId="0" applyBorder="1"/>
    <xf numFmtId="0" fontId="1" fillId="0" borderId="1" xfId="0" applyFont="1" applyBorder="1" applyAlignment="1">
      <alignment horizontal="center"/>
    </xf>
    <xf numFmtId="167" fontId="0" fillId="0" borderId="1" xfId="0" applyNumberFormat="1" applyBorder="1" applyAlignment="1">
      <alignment horizontal="center"/>
    </xf>
    <xf numFmtId="0" fontId="0" fillId="0" borderId="18" xfId="0" applyBorder="1"/>
    <xf numFmtId="0" fontId="0" fillId="0" borderId="19" xfId="0" applyBorder="1"/>
    <xf numFmtId="0" fontId="1" fillId="5" borderId="8" xfId="0" applyFont="1" applyFill="1" applyBorder="1"/>
    <xf numFmtId="0" fontId="0" fillId="5" borderId="8" xfId="0" applyFill="1" applyBorder="1" applyAlignment="1">
      <alignment horizontal="center"/>
    </xf>
    <xf numFmtId="0" fontId="0" fillId="5" borderId="9" xfId="0" applyFill="1" applyBorder="1" applyAlignment="1">
      <alignment horizontal="center"/>
    </xf>
    <xf numFmtId="0" fontId="0" fillId="5" borderId="11" xfId="0" applyFill="1" applyBorder="1" applyAlignment="1">
      <alignment horizontal="center"/>
    </xf>
    <xf numFmtId="168" fontId="2" fillId="4" borderId="16" xfId="0" applyNumberFormat="1" applyFont="1" applyFill="1" applyBorder="1"/>
    <xf numFmtId="168" fontId="2" fillId="4" borderId="28" xfId="0" applyNumberFormat="1" applyFont="1" applyFill="1" applyBorder="1"/>
    <xf numFmtId="168" fontId="2" fillId="4" borderId="17" xfId="0" applyNumberFormat="1" applyFont="1" applyFill="1" applyBorder="1"/>
    <xf numFmtId="1" fontId="2" fillId="4" borderId="16" xfId="0" applyNumberFormat="1" applyFont="1" applyFill="1" applyBorder="1"/>
    <xf numFmtId="1" fontId="2" fillId="4" borderId="28" xfId="0" applyNumberFormat="1" applyFont="1" applyFill="1" applyBorder="1"/>
    <xf numFmtId="1" fontId="2" fillId="4" borderId="17" xfId="0" applyNumberFormat="1" applyFont="1" applyFill="1" applyBorder="1"/>
    <xf numFmtId="0" fontId="0" fillId="0" borderId="20" xfId="0" applyBorder="1" applyAlignment="1">
      <alignment horizontal="center"/>
    </xf>
    <xf numFmtId="0" fontId="0" fillId="0" borderId="2" xfId="0" applyNumberFormat="1" applyBorder="1"/>
    <xf numFmtId="0" fontId="0" fillId="0" borderId="2" xfId="0" applyNumberFormat="1" applyBorder="1" applyAlignment="1">
      <alignment horizontal="center"/>
    </xf>
    <xf numFmtId="0" fontId="2" fillId="0" borderId="12" xfId="0" pivotButton="1" applyFont="1" applyBorder="1"/>
    <xf numFmtId="0" fontId="0" fillId="0" borderId="1" xfId="0" pivotButton="1" applyBorder="1"/>
  </cellXfs>
  <cellStyles count="1">
    <cellStyle name="Normal" xfId="0" builtinId="0"/>
  </cellStyles>
  <dxfs count="548">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1"/>
      </font>
    </dxf>
    <dxf>
      <font>
        <color theme="1"/>
      </font>
    </dxf>
    <dxf>
      <font>
        <color theme="1"/>
      </font>
    </dxf>
    <dxf>
      <font>
        <color theme="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1"/>
      </font>
    </dxf>
    <dxf>
      <font>
        <color theme="1"/>
      </font>
    </dxf>
    <dxf>
      <font>
        <color theme="1"/>
      </font>
    </dxf>
    <dxf>
      <font>
        <color theme="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1"/>
      </font>
    </dxf>
    <dxf>
      <font>
        <color theme="1"/>
      </font>
    </dxf>
    <dxf>
      <font>
        <color theme="1"/>
      </font>
    </dxf>
    <dxf>
      <font>
        <color theme="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font>
        <sz val="14"/>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1"/>
      </font>
    </dxf>
    <dxf>
      <font>
        <color theme="1"/>
      </font>
    </dxf>
    <dxf>
      <font>
        <color theme="1"/>
      </font>
    </dxf>
    <dxf>
      <font>
        <color theme="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bottom/>
        <horizontal/>
      </border>
    </dxf>
    <dxf>
      <border>
        <left/>
        <right/>
        <bottom/>
        <horizontal/>
      </border>
    </dxf>
    <dxf>
      <alignment horizontal="center"/>
    </dxf>
    <dxf>
      <alignment horizontal="cent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1"/>
      </font>
    </dxf>
    <dxf>
      <font>
        <color theme="1"/>
      </font>
    </dxf>
    <dxf>
      <font>
        <color theme="1"/>
      </font>
    </dxf>
    <dxf>
      <font>
        <color theme="1"/>
      </font>
    </dxf>
    <dxf>
      <font>
        <color theme="1"/>
      </font>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bottom/>
        <horizontal/>
      </border>
    </dxf>
    <dxf>
      <border>
        <left/>
        <right/>
        <bottom/>
        <horizontal/>
      </border>
    </dxf>
    <dxf>
      <alignment horizontal="center"/>
    </dxf>
    <dxf>
      <alignment horizontal="cent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1"/>
      </font>
    </dxf>
    <dxf>
      <font>
        <color theme="1"/>
      </font>
    </dxf>
    <dxf>
      <font>
        <color theme="1"/>
      </font>
    </dxf>
    <dxf>
      <font>
        <color theme="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font>
        <sz val="14"/>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1"/>
      </font>
    </dxf>
    <dxf>
      <font>
        <color theme="1"/>
      </font>
    </dxf>
    <dxf>
      <font>
        <color theme="1"/>
      </font>
    </dxf>
    <dxf>
      <font>
        <color theme="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1"/>
      </font>
    </dxf>
    <dxf>
      <font>
        <color theme="1"/>
      </font>
    </dxf>
    <dxf>
      <font>
        <color theme="1"/>
      </font>
    </dxf>
    <dxf>
      <font>
        <color theme="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4"/>
      </font>
    </dxf>
    <dxf>
      <font>
        <sz val="14"/>
      </font>
    </dxf>
    <dxf>
      <font>
        <sz val="14"/>
      </font>
    </dxf>
    <dxf>
      <font>
        <sz val="14"/>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1"/>
      </font>
    </dxf>
    <dxf>
      <font>
        <color theme="1"/>
      </font>
    </dxf>
    <dxf>
      <font>
        <color theme="1"/>
      </font>
    </dxf>
    <dxf>
      <font>
        <color theme="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calcChain" Target="calcChain.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[Blinkit_dashboard_kpi_charts.xlsx]Sheet1!PivotTable3</c:name>
    <c:fmtId val="1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Sheet1!$B$13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152-4FC0-AF80-EB2DC5846F7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152-4FC0-AF80-EB2DC5846F73}"/>
              </c:ext>
            </c:extLst>
          </c:dPt>
          <c:cat>
            <c:strRef>
              <c:f>Sheet1!$A$14:$A$15</c:f>
              <c:strCache>
                <c:ptCount val="2"/>
                <c:pt idx="0">
                  <c:v>Low Fat</c:v>
                </c:pt>
                <c:pt idx="1">
                  <c:v>Regular</c:v>
                </c:pt>
              </c:strCache>
            </c:strRef>
          </c:cat>
          <c:val>
            <c:numRef>
              <c:f>Sheet1!$B$14:$B$15</c:f>
              <c:numCache>
                <c:formatCode>"$"0.0,"K"</c:formatCode>
                <c:ptCount val="2"/>
                <c:pt idx="0">
                  <c:v>776319.68840000057</c:v>
                </c:pt>
                <c:pt idx="1">
                  <c:v>425361.8043999995</c:v>
                </c:pt>
              </c:numCache>
            </c:numRef>
          </c:val>
          <c:extLst>
            <c:ext xmlns:c16="http://schemas.microsoft.com/office/drawing/2014/chart" uri="{C3380CC4-5D6E-409C-BE32-E72D297353CC}">
              <c16:uniqueId val="{00000004-0152-4FC0-AF80-EB2DC5846F7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[Blinkit_dashboard_kpi_charts.xlsx]Sheet1!PivotTable5</c:name>
    <c:fmtId val="2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Sheet1!$B$23:$B$24</c:f>
              <c:strCache>
                <c:ptCount val="1"/>
                <c:pt idx="0">
                  <c:v>Regular</c:v>
                </c:pt>
              </c:strCache>
            </c:strRef>
          </c:tx>
          <c:spPr>
            <a:solidFill>
              <a:schemeClr val="accent1"/>
            </a:solidFill>
            <a:ln>
              <a:noFill/>
            </a:ln>
            <a:effectLst/>
          </c:spPr>
          <c:invertIfNegative val="0"/>
          <c:cat>
            <c:strRef>
              <c:f>Sheet1!$A$25:$A$27</c:f>
              <c:strCache>
                <c:ptCount val="3"/>
                <c:pt idx="0">
                  <c:v>Tier 1</c:v>
                </c:pt>
                <c:pt idx="1">
                  <c:v>Tier 2</c:v>
                </c:pt>
                <c:pt idx="2">
                  <c:v>Tier 3</c:v>
                </c:pt>
              </c:strCache>
            </c:strRef>
          </c:cat>
          <c:val>
            <c:numRef>
              <c:f>Sheet1!$B$25:$B$27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B65D-4A1F-AD87-37AB922C245C}"/>
            </c:ext>
          </c:extLst>
        </c:ser>
        <c:ser>
          <c:idx val="1"/>
          <c:order val="1"/>
          <c:tx>
            <c:strRef>
              <c:f>Sheet1!$C$23:$C$24</c:f>
              <c:strCache>
                <c:ptCount val="1"/>
                <c:pt idx="0">
                  <c:v>Low Fat</c:v>
                </c:pt>
              </c:strCache>
            </c:strRef>
          </c:tx>
          <c:spPr>
            <a:solidFill>
              <a:schemeClr val="accent2"/>
            </a:solidFill>
            <a:ln>
              <a:noFill/>
            </a:ln>
            <a:effectLst/>
          </c:spPr>
          <c:invertIfNegative val="0"/>
          <c:cat>
            <c:strRef>
              <c:f>Sheet1!$A$25:$A$27</c:f>
              <c:strCache>
                <c:ptCount val="3"/>
                <c:pt idx="0">
                  <c:v>Tier 1</c:v>
                </c:pt>
                <c:pt idx="1">
                  <c:v>Tier 2</c:v>
                </c:pt>
                <c:pt idx="2">
                  <c:v>Tier 3</c:v>
                </c:pt>
              </c:strCache>
            </c:strRef>
          </c:cat>
          <c:val>
            <c:numRef>
              <c:f>Sheet1!$C$25:$C$27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B65D-4A1F-AD87-37AB922C245C}"/>
            </c:ext>
          </c:extLst>
        </c:ser>
        <c:dLbls>
          <c:showLegendKey val="0"/>
          <c:showVal val="0"/>
          <c:showCatName val="0"/>
          <c:showSerName val="0"/>
          <c:showPercent val="0"/>
          <c:showBubbleSize val="0"/>
        </c:dLbls>
        <c:gapWidth val="182"/>
        <c:axId val="1687014608"/>
        <c:axId val="1687013168"/>
      </c:barChart>
      <c:catAx>
        <c:axId val="16870146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013168"/>
        <c:crosses val="autoZero"/>
        <c:auto val="1"/>
        <c:lblAlgn val="ctr"/>
        <c:lblOffset val="100"/>
        <c:noMultiLvlLbl val="0"/>
      </c:catAx>
      <c:valAx>
        <c:axId val="1687013168"/>
        <c:scaling>
          <c:orientation val="minMax"/>
        </c:scaling>
        <c:delete val="1"/>
        <c:axPos val="b"/>
        <c:numFmt formatCode="&quot;$&quot;0.0,&quot;K&quot;" sourceLinked="1"/>
        <c:majorTickMark val="out"/>
        <c:minorTickMark val="none"/>
        <c:tickLblPos val="nextTo"/>
        <c:crossAx val="16870146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[Blinkit_dashboard_kpi_charts.xlsx]Sheet1!PivotTable8</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Sheet1!$B$35</c:f>
              <c:strCache>
                <c:ptCount val="1"/>
                <c:pt idx="0">
                  <c:v>Total</c:v>
                </c:pt>
              </c:strCache>
            </c:strRef>
          </c:tx>
          <c:spPr>
            <a:solidFill>
              <a:schemeClr val="accent1"/>
            </a:solidFill>
            <a:ln>
              <a:noFill/>
            </a:ln>
            <a:effectLst/>
          </c:spPr>
          <c:invertIfNegative val="0"/>
          <c:cat>
            <c:strRef>
              <c:f>Sheet1!$A$36:$A$51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Sheet1!$B$36:$B$51</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B55-44E1-AA77-8E8165EA1F2F}"/>
            </c:ext>
          </c:extLst>
        </c:ser>
        <c:dLbls>
          <c:showLegendKey val="0"/>
          <c:showVal val="0"/>
          <c:showCatName val="0"/>
          <c:showSerName val="0"/>
          <c:showPercent val="0"/>
          <c:showBubbleSize val="0"/>
        </c:dLbls>
        <c:gapWidth val="182"/>
        <c:axId val="1782019216"/>
        <c:axId val="1782009616"/>
      </c:barChart>
      <c:catAx>
        <c:axId val="1782019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009616"/>
        <c:crosses val="autoZero"/>
        <c:auto val="1"/>
        <c:lblAlgn val="ctr"/>
        <c:lblOffset val="100"/>
        <c:noMultiLvlLbl val="0"/>
      </c:catAx>
      <c:valAx>
        <c:axId val="1782009616"/>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178201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[Blinkit_dashboard_kpi_charts.xlsx]Sheet1!PivotTable9</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Sheet1!$B$57</c:f>
              <c:strCache>
                <c:ptCount val="1"/>
                <c:pt idx="0">
                  <c:v>Total</c:v>
                </c:pt>
              </c:strCache>
            </c:strRef>
          </c:tx>
          <c:spPr>
            <a:solidFill>
              <a:schemeClr val="accent1"/>
            </a:solidFill>
            <a:ln>
              <a:noFill/>
            </a:ln>
            <a:effectLst/>
          </c:spPr>
          <c:cat>
            <c:strRef>
              <c:f>Sheet1!$A$58:$A$66</c:f>
              <c:strCache>
                <c:ptCount val="9"/>
                <c:pt idx="0">
                  <c:v>2011</c:v>
                </c:pt>
                <c:pt idx="1">
                  <c:v>2012</c:v>
                </c:pt>
                <c:pt idx="2">
                  <c:v>2014</c:v>
                </c:pt>
                <c:pt idx="3">
                  <c:v>2015</c:v>
                </c:pt>
                <c:pt idx="4">
                  <c:v>2016</c:v>
                </c:pt>
                <c:pt idx="5">
                  <c:v>2017</c:v>
                </c:pt>
                <c:pt idx="6">
                  <c:v>2018</c:v>
                </c:pt>
                <c:pt idx="7">
                  <c:v>2020</c:v>
                </c:pt>
                <c:pt idx="8">
                  <c:v>2022</c:v>
                </c:pt>
              </c:strCache>
            </c:strRef>
          </c:cat>
          <c:val>
            <c:numRef>
              <c:f>Sheet1!$B$58:$B$66</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E815-488A-A5F4-3A7A150E4DE6}"/>
            </c:ext>
          </c:extLst>
        </c:ser>
        <c:dLbls>
          <c:showLegendKey val="0"/>
          <c:showVal val="0"/>
          <c:showCatName val="0"/>
          <c:showSerName val="0"/>
          <c:showPercent val="0"/>
          <c:showBubbleSize val="0"/>
        </c:dLbls>
        <c:axId val="1782007696"/>
        <c:axId val="1782008656"/>
      </c:areaChart>
      <c:catAx>
        <c:axId val="17820076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008656"/>
        <c:crosses val="autoZero"/>
        <c:auto val="1"/>
        <c:lblAlgn val="ctr"/>
        <c:lblOffset val="100"/>
        <c:noMultiLvlLbl val="0"/>
      </c:catAx>
      <c:valAx>
        <c:axId val="17820086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007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[Blinkit_dashboard_kpi_charts.xlsx]Sheet1!PivotTable11</c:name>
    <c:fmtId val="4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manualLayout>
          <c:layoutTarget val="inner"/>
          <c:xMode val="edge"/>
          <c:yMode val="edge"/>
          <c:x val="0.10385756676557864"/>
          <c:y val="0.18479076559092086"/>
          <c:w val="0.63018489528571542"/>
          <c:h val="0.74778982292706364"/>
        </c:manualLayout>
      </c:layout>
      <c:doughnutChart>
        <c:varyColors val="1"/>
        <c:ser>
          <c:idx val="0"/>
          <c:order val="0"/>
          <c:tx>
            <c:strRef>
              <c:f>Sheet1!$B$71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9F-4CC8-903B-AAC914D08A7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9F-4CC8-903B-AAC914D08A7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9F-4CC8-903B-AAC914D08A78}"/>
              </c:ext>
            </c:extLst>
          </c:dPt>
          <c:cat>
            <c:strRef>
              <c:f>Sheet1!$A$72:$A$74</c:f>
              <c:strCache>
                <c:ptCount val="3"/>
                <c:pt idx="0">
                  <c:v>High</c:v>
                </c:pt>
                <c:pt idx="1">
                  <c:v>Medium</c:v>
                </c:pt>
                <c:pt idx="2">
                  <c:v>Small</c:v>
                </c:pt>
              </c:strCache>
            </c:strRef>
          </c:cat>
          <c:val>
            <c:numRef>
              <c:f>Sheet1!$B$72:$B$74</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E99F-4CC8-903B-AAC914D08A7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6575534482338328"/>
          <c:y val="0.33043817439486733"/>
          <c:w val="0.14956551294397552"/>
          <c:h val="0.482146231721034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[Blinkit_dashboard_kpi_charts.xlsx]Sheet1!PivotTable15</c:name>
    <c:fmtId val="4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140836311123757"/>
          <c:y val="0.19736842105263158"/>
          <c:w val="0.48819003046305959"/>
          <c:h val="0.75877192982456143"/>
        </c:manualLayout>
      </c:layout>
      <c:barChart>
        <c:barDir val="bar"/>
        <c:grouping val="clustered"/>
        <c:varyColors val="0"/>
        <c:ser>
          <c:idx val="0"/>
          <c:order val="0"/>
          <c:tx>
            <c:strRef>
              <c:f>Sheet1!$B$93</c:f>
              <c:strCache>
                <c:ptCount val="1"/>
                <c:pt idx="0">
                  <c:v>Total</c:v>
                </c:pt>
              </c:strCache>
            </c:strRef>
          </c:tx>
          <c:spPr>
            <a:solidFill>
              <a:schemeClr val="accent1"/>
            </a:solidFill>
            <a:ln>
              <a:noFill/>
            </a:ln>
            <a:effectLst/>
          </c:spPr>
          <c:invertIfNegative val="0"/>
          <c:cat>
            <c:strRef>
              <c:f>Sheet1!$A$94:$A$97</c:f>
              <c:strCache>
                <c:ptCount val="4"/>
                <c:pt idx="0">
                  <c:v>Grocery Store</c:v>
                </c:pt>
                <c:pt idx="1">
                  <c:v>Supermarket Type3</c:v>
                </c:pt>
                <c:pt idx="2">
                  <c:v>Supermarket Type2</c:v>
                </c:pt>
                <c:pt idx="3">
                  <c:v>Supermarket Type1</c:v>
                </c:pt>
              </c:strCache>
            </c:strRef>
          </c:cat>
          <c:val>
            <c:numRef>
              <c:f>Sheet1!$B$94:$B$97</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CB4E-455A-A9C8-451583174C12}"/>
            </c:ext>
          </c:extLst>
        </c:ser>
        <c:dLbls>
          <c:showLegendKey val="0"/>
          <c:showVal val="0"/>
          <c:showCatName val="0"/>
          <c:showSerName val="0"/>
          <c:showPercent val="0"/>
          <c:showBubbleSize val="0"/>
        </c:dLbls>
        <c:gapWidth val="182"/>
        <c:axId val="1781985136"/>
        <c:axId val="1781979856"/>
      </c:barChart>
      <c:catAx>
        <c:axId val="1781985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979856"/>
        <c:crosses val="autoZero"/>
        <c:auto val="1"/>
        <c:lblAlgn val="ctr"/>
        <c:lblOffset val="100"/>
        <c:noMultiLvlLbl val="0"/>
      </c:catAx>
      <c:valAx>
        <c:axId val="1781979856"/>
        <c:scaling>
          <c:orientation val="minMax"/>
        </c:scaling>
        <c:delete val="1"/>
        <c:axPos val="b"/>
        <c:numFmt formatCode="&quot;$&quot;0.0,&quot;K&quot;" sourceLinked="1"/>
        <c:majorTickMark val="none"/>
        <c:minorTickMark val="none"/>
        <c:tickLblPos val="nextTo"/>
        <c:crossAx val="1781985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[Blinkit_dashboard_kpi_charts.xlsx]Sheet1!PivotTable16</c:name>
    <c:fmtId val="5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Sheet1!$B$100</c:f>
              <c:strCache>
                <c:ptCount val="1"/>
                <c:pt idx="0">
                  <c:v>Total</c:v>
                </c:pt>
              </c:strCache>
            </c:strRef>
          </c:tx>
          <c:spPr>
            <a:solidFill>
              <a:schemeClr val="accent1"/>
            </a:solidFill>
            <a:ln>
              <a:noFill/>
            </a:ln>
            <a:effectLst/>
          </c:spPr>
          <c:invertIfNegative val="0"/>
          <c:cat>
            <c:strRef>
              <c:f>Sheet1!$A$101:$A$104</c:f>
              <c:strCache>
                <c:ptCount val="4"/>
                <c:pt idx="0">
                  <c:v>Grocery Store</c:v>
                </c:pt>
                <c:pt idx="1">
                  <c:v>Supermarket Type3</c:v>
                </c:pt>
                <c:pt idx="2">
                  <c:v>Supermarket Type2</c:v>
                </c:pt>
                <c:pt idx="3">
                  <c:v>Supermarket Type1</c:v>
                </c:pt>
              </c:strCache>
            </c:strRef>
          </c:cat>
          <c:val>
            <c:numRef>
              <c:f>Sheet1!$B$101:$B$104</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0D73-4DAA-8EE4-C5423D39D1D6}"/>
            </c:ext>
          </c:extLst>
        </c:ser>
        <c:dLbls>
          <c:showLegendKey val="0"/>
          <c:showVal val="0"/>
          <c:showCatName val="0"/>
          <c:showSerName val="0"/>
          <c:showPercent val="0"/>
          <c:showBubbleSize val="0"/>
        </c:dLbls>
        <c:gapWidth val="182"/>
        <c:axId val="1639564320"/>
        <c:axId val="1639561920"/>
      </c:barChart>
      <c:catAx>
        <c:axId val="1639564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561920"/>
        <c:crosses val="autoZero"/>
        <c:auto val="1"/>
        <c:lblAlgn val="ctr"/>
        <c:lblOffset val="100"/>
        <c:noMultiLvlLbl val="0"/>
      </c:catAx>
      <c:valAx>
        <c:axId val="1639561920"/>
        <c:scaling>
          <c:orientation val="minMax"/>
        </c:scaling>
        <c:delete val="1"/>
        <c:axPos val="b"/>
        <c:numFmt formatCode="\$0" sourceLinked="1"/>
        <c:majorTickMark val="none"/>
        <c:minorTickMark val="none"/>
        <c:tickLblPos val="nextTo"/>
        <c:crossAx val="163956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[Blinkit_dashboard_kpi_charts.xlsx]Sheet1!PivotTable17</c:name>
    <c:fmtId val="5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Sheet1!$B$110</c:f>
              <c:strCache>
                <c:ptCount val="1"/>
                <c:pt idx="0">
                  <c:v>Total</c:v>
                </c:pt>
              </c:strCache>
            </c:strRef>
          </c:tx>
          <c:spPr>
            <a:solidFill>
              <a:schemeClr val="accent1"/>
            </a:solidFill>
            <a:ln>
              <a:noFill/>
            </a:ln>
            <a:effectLst/>
          </c:spPr>
          <c:invertIfNegative val="0"/>
          <c:cat>
            <c:strRef>
              <c:f>Sheet1!$A$111:$A$114</c:f>
              <c:strCache>
                <c:ptCount val="4"/>
                <c:pt idx="0">
                  <c:v>Grocery Store</c:v>
                </c:pt>
                <c:pt idx="1">
                  <c:v>Supermarket Type3</c:v>
                </c:pt>
                <c:pt idx="2">
                  <c:v>Supermarket Type2</c:v>
                </c:pt>
                <c:pt idx="3">
                  <c:v>Supermarket Type1</c:v>
                </c:pt>
              </c:strCache>
            </c:strRef>
          </c:cat>
          <c:val>
            <c:numRef>
              <c:f>Sheet1!$B$111:$B$114</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07A4-419B-8DBF-0C81AE40FC71}"/>
            </c:ext>
          </c:extLst>
        </c:ser>
        <c:dLbls>
          <c:showLegendKey val="0"/>
          <c:showVal val="0"/>
          <c:showCatName val="0"/>
          <c:showSerName val="0"/>
          <c:showPercent val="0"/>
          <c:showBubbleSize val="0"/>
        </c:dLbls>
        <c:gapWidth val="182"/>
        <c:axId val="1686976688"/>
        <c:axId val="1686972848"/>
      </c:barChart>
      <c:catAx>
        <c:axId val="16869766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972848"/>
        <c:crosses val="autoZero"/>
        <c:auto val="1"/>
        <c:lblAlgn val="ctr"/>
        <c:lblOffset val="100"/>
        <c:noMultiLvlLbl val="0"/>
      </c:catAx>
      <c:valAx>
        <c:axId val="1686972848"/>
        <c:scaling>
          <c:orientation val="minMax"/>
        </c:scaling>
        <c:delete val="1"/>
        <c:axPos val="b"/>
        <c:numFmt formatCode="0" sourceLinked="1"/>
        <c:majorTickMark val="out"/>
        <c:minorTickMark val="none"/>
        <c:tickLblPos val="nextTo"/>
        <c:crossAx val="1686976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title pos="t" align="ctr" overlay="0"/>
    <cx:plotArea>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735D0F22-6CCD-4BEF-A212-726BBD99505B}">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10" Type="http://schemas.openxmlformats.org/officeDocument/2006/relationships/chart" Target="../charts/chart8.xml"/><Relationship Id="rId4" Type="http://schemas.openxmlformats.org/officeDocument/2006/relationships/chart" Target="../charts/chart4.xml"/><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4</xdr:col>
      <xdr:colOff>152400</xdr:colOff>
      <xdr:row>1</xdr:row>
      <xdr:rowOff>99059</xdr:rowOff>
    </xdr:from>
    <xdr:to>
      <xdr:col>6</xdr:col>
      <xdr:colOff>792480</xdr:colOff>
      <xdr:row>8</xdr:row>
      <xdr:rowOff>144780</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8AD0D934-C2B2-4A65-9077-6943044800A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5448300" y="299084"/>
              <a:ext cx="2135505" cy="15697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12</xdr:row>
      <xdr:rowOff>0</xdr:rowOff>
    </xdr:from>
    <xdr:to>
      <xdr:col>5</xdr:col>
      <xdr:colOff>0</xdr:colOff>
      <xdr:row>18</xdr:row>
      <xdr:rowOff>0</xdr:rowOff>
    </xdr:to>
    <xdr:graphicFrame macro="">
      <xdr:nvGraphicFramePr>
        <xdr:cNvPr id="3" name="Chart 2">
          <a:extLst>
            <a:ext uri="{FF2B5EF4-FFF2-40B4-BE49-F238E27FC236}">
              <a16:creationId xmlns:a16="http://schemas.microsoft.com/office/drawing/2014/main" id="{6C50AC0D-3AF3-4304-BEA6-F7AB175DE6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22</xdr:row>
      <xdr:rowOff>0</xdr:rowOff>
    </xdr:from>
    <xdr:to>
      <xdr:col>6</xdr:col>
      <xdr:colOff>354330</xdr:colOff>
      <xdr:row>30</xdr:row>
      <xdr:rowOff>0</xdr:rowOff>
    </xdr:to>
    <xdr:graphicFrame macro="">
      <xdr:nvGraphicFramePr>
        <xdr:cNvPr id="4" name="Chart 3">
          <a:extLst>
            <a:ext uri="{FF2B5EF4-FFF2-40B4-BE49-F238E27FC236}">
              <a16:creationId xmlns:a16="http://schemas.microsoft.com/office/drawing/2014/main" id="{99DEB4B4-F1D1-4C8C-A8A2-54B62536C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209550</xdr:colOff>
      <xdr:row>35</xdr:row>
      <xdr:rowOff>0</xdr:rowOff>
    </xdr:from>
    <xdr:to>
      <xdr:col>6</xdr:col>
      <xdr:colOff>0</xdr:colOff>
      <xdr:row>50</xdr:row>
      <xdr:rowOff>0</xdr:rowOff>
    </xdr:to>
    <xdr:graphicFrame macro="">
      <xdr:nvGraphicFramePr>
        <xdr:cNvPr id="5" name="Chart 4">
          <a:extLst>
            <a:ext uri="{FF2B5EF4-FFF2-40B4-BE49-F238E27FC236}">
              <a16:creationId xmlns:a16="http://schemas.microsoft.com/office/drawing/2014/main" id="{6D1E1C4D-6C0A-4793-8585-E1EC23744B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247650</xdr:colOff>
      <xdr:row>55</xdr:row>
      <xdr:rowOff>179070</xdr:rowOff>
    </xdr:from>
    <xdr:to>
      <xdr:col>6</xdr:col>
      <xdr:colOff>586740</xdr:colOff>
      <xdr:row>66</xdr:row>
      <xdr:rowOff>60960</xdr:rowOff>
    </xdr:to>
    <xdr:graphicFrame macro="">
      <xdr:nvGraphicFramePr>
        <xdr:cNvPr id="6" name="Chart 5">
          <a:extLst>
            <a:ext uri="{FF2B5EF4-FFF2-40B4-BE49-F238E27FC236}">
              <a16:creationId xmlns:a16="http://schemas.microsoft.com/office/drawing/2014/main" id="{46641E02-F8BD-4A62-A137-FDCC3B570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70</xdr:row>
      <xdr:rowOff>0</xdr:rowOff>
    </xdr:from>
    <xdr:to>
      <xdr:col>5</xdr:col>
      <xdr:colOff>0</xdr:colOff>
      <xdr:row>76</xdr:row>
      <xdr:rowOff>0</xdr:rowOff>
    </xdr:to>
    <xdr:graphicFrame macro="">
      <xdr:nvGraphicFramePr>
        <xdr:cNvPr id="7" name="Chart 6">
          <a:extLst>
            <a:ext uri="{FF2B5EF4-FFF2-40B4-BE49-F238E27FC236}">
              <a16:creationId xmlns:a16="http://schemas.microsoft.com/office/drawing/2014/main" id="{B1607EDE-D13F-492B-9919-747D3FDA3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0</xdr:colOff>
      <xdr:row>80</xdr:row>
      <xdr:rowOff>0</xdr:rowOff>
    </xdr:from>
    <xdr:to>
      <xdr:col>8</xdr:col>
      <xdr:colOff>0</xdr:colOff>
      <xdr:row>87</xdr:row>
      <xdr:rowOff>152400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D14CA29C-2B5A-4387-958F-D416E28686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334000" y="17327880"/>
              <a:ext cx="2026920" cy="1676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272415</xdr:colOff>
      <xdr:row>79</xdr:row>
      <xdr:rowOff>74295</xdr:rowOff>
    </xdr:from>
    <xdr:to>
      <xdr:col>7</xdr:col>
      <xdr:colOff>962025</xdr:colOff>
      <xdr:row>87</xdr:row>
      <xdr:rowOff>85725</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CA26B455-FB9A-436F-A80E-36C2E2C717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6396990" y="17305020"/>
              <a:ext cx="2394585" cy="175450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9525</xdr:colOff>
      <xdr:row>92</xdr:row>
      <xdr:rowOff>0</xdr:rowOff>
    </xdr:from>
    <xdr:to>
      <xdr:col>4</xdr:col>
      <xdr:colOff>0</xdr:colOff>
      <xdr:row>97</xdr:row>
      <xdr:rowOff>0</xdr:rowOff>
    </xdr:to>
    <xdr:graphicFrame macro="">
      <xdr:nvGraphicFramePr>
        <xdr:cNvPr id="10" name="Chart 9">
          <a:extLst>
            <a:ext uri="{FF2B5EF4-FFF2-40B4-BE49-F238E27FC236}">
              <a16:creationId xmlns:a16="http://schemas.microsoft.com/office/drawing/2014/main" id="{297D0472-B198-44B0-A921-EAD397E232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15240</xdr:colOff>
      <xdr:row>98</xdr:row>
      <xdr:rowOff>0</xdr:rowOff>
    </xdr:from>
    <xdr:to>
      <xdr:col>3</xdr:col>
      <xdr:colOff>914400</xdr:colOff>
      <xdr:row>105</xdr:row>
      <xdr:rowOff>0</xdr:rowOff>
    </xdr:to>
    <xdr:graphicFrame macro="">
      <xdr:nvGraphicFramePr>
        <xdr:cNvPr id="11" name="Chart 10">
          <a:extLst>
            <a:ext uri="{FF2B5EF4-FFF2-40B4-BE49-F238E27FC236}">
              <a16:creationId xmlns:a16="http://schemas.microsoft.com/office/drawing/2014/main" id="{86AF8C7F-1873-4EF8-99FE-0ED42C17D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104775</xdr:colOff>
      <xdr:row>108</xdr:row>
      <xdr:rowOff>176214</xdr:rowOff>
    </xdr:from>
    <xdr:to>
      <xdr:col>3</xdr:col>
      <xdr:colOff>1019175</xdr:colOff>
      <xdr:row>114</xdr:row>
      <xdr:rowOff>133350</xdr:rowOff>
    </xdr:to>
    <xdr:graphicFrame macro="">
      <xdr:nvGraphicFramePr>
        <xdr:cNvPr id="12" name="Chart 11">
          <a:extLst>
            <a:ext uri="{FF2B5EF4-FFF2-40B4-BE49-F238E27FC236}">
              <a16:creationId xmlns:a16="http://schemas.microsoft.com/office/drawing/2014/main" id="{B455CADD-BCDD-49CD-BF5E-62D686D0D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saksh\Downloads\BlinkIT%20Grocery%20Data%20Excel%20projec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shi rawat" refreshedDate="45864.703131481481" createdVersion="8" refreshedVersion="8" minRefreshableVersion="3" recordCount="8523" xr:uid="{95741AEC-166B-4A46-95F3-1D7095A617CD}">
  <cacheSource type="worksheet">
    <worksheetSource name="Table1" r:id="rId2"/>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2158985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2E512F-F4EF-40A2-9671-1578E6404E0A}"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3">
  <location ref="A71:B74"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32">
    <format dxfId="274">
      <pivotArea type="all" dataOnly="0" outline="0" fieldPosition="0"/>
    </format>
    <format dxfId="275">
      <pivotArea dataOnly="0" labelOnly="1" grandRow="1" outline="0" fieldPosition="0"/>
    </format>
    <format dxfId="276">
      <pivotArea type="all" dataOnly="0" outline="0" fieldPosition="0"/>
    </format>
    <format dxfId="277">
      <pivotArea outline="0" collapsedLevelsAreSubtotals="1" fieldPosition="0"/>
    </format>
    <format dxfId="278">
      <pivotArea field="0" type="button" dataOnly="0" labelOnly="1" outline="0"/>
    </format>
    <format dxfId="279">
      <pivotArea dataOnly="0" labelOnly="1" outline="0" axis="axisValues" fieldPosition="0"/>
    </format>
    <format dxfId="280">
      <pivotArea type="all" dataOnly="0" outline="0" fieldPosition="0"/>
    </format>
    <format dxfId="281">
      <pivotArea outline="0" collapsedLevelsAreSubtotals="1" fieldPosition="0"/>
    </format>
    <format dxfId="282">
      <pivotArea field="0" type="button" dataOnly="0" labelOnly="1" outline="0"/>
    </format>
    <format dxfId="283">
      <pivotArea dataOnly="0" labelOnly="1" outline="0" axis="axisValues" fieldPosition="0"/>
    </format>
    <format dxfId="284">
      <pivotArea type="all" dataOnly="0" outline="0" fieldPosition="0"/>
    </format>
    <format dxfId="285">
      <pivotArea outline="0" collapsedLevelsAreSubtotals="1" fieldPosition="0"/>
    </format>
    <format dxfId="286">
      <pivotArea field="2" type="button" dataOnly="0" labelOnly="1" outline="0"/>
    </format>
    <format dxfId="287">
      <pivotArea outline="0" collapsedLevelsAreSubtotals="1" fieldPosition="0"/>
    </format>
    <format dxfId="288">
      <pivotArea type="all" dataOnly="0" outline="0" fieldPosition="0"/>
    </format>
    <format dxfId="289">
      <pivotArea outline="0" collapsedLevelsAreSubtotals="1" fieldPosition="0"/>
    </format>
    <format dxfId="290">
      <pivotArea field="3" type="button" dataOnly="0" labelOnly="1" outline="0"/>
    </format>
    <format dxfId="291">
      <pivotArea dataOnly="0" labelOnly="1" outline="0" axis="axisValues" fieldPosition="0"/>
    </format>
    <format dxfId="292">
      <pivotArea type="all" dataOnly="0" outline="0" fieldPosition="0"/>
    </format>
    <format dxfId="293">
      <pivotArea outline="0" collapsedLevelsAreSubtotals="1" fieldPosition="0"/>
    </format>
    <format dxfId="294">
      <pivotArea field="3" type="button" dataOnly="0" labelOnly="1" outline="0"/>
    </format>
    <format dxfId="295">
      <pivotArea dataOnly="0" labelOnly="1" outline="0" axis="axisValues" fieldPosition="0"/>
    </format>
    <format dxfId="296">
      <pivotArea type="all" dataOnly="0" outline="0" fieldPosition="0"/>
    </format>
    <format dxfId="297">
      <pivotArea outline="0" collapsedLevelsAreSubtotals="1" fieldPosition="0"/>
    </format>
    <format dxfId="298">
      <pivotArea field="6" type="button" dataOnly="0" labelOnly="1" outline="0" axis="axisRow" fieldPosition="0"/>
    </format>
    <format dxfId="299">
      <pivotArea dataOnly="0" labelOnly="1" fieldPosition="0">
        <references count="1">
          <reference field="6" count="0"/>
        </references>
      </pivotArea>
    </format>
    <format dxfId="300">
      <pivotArea dataOnly="0" labelOnly="1" outline="0" axis="axisValues" fieldPosition="0"/>
    </format>
    <format dxfId="301">
      <pivotArea type="all" dataOnly="0" outline="0" fieldPosition="0"/>
    </format>
    <format dxfId="302">
      <pivotArea outline="0" collapsedLevelsAreSubtotals="1" fieldPosition="0"/>
    </format>
    <format dxfId="303">
      <pivotArea field="6" type="button" dataOnly="0" labelOnly="1" outline="0" axis="axisRow" fieldPosition="0"/>
    </format>
    <format dxfId="304">
      <pivotArea dataOnly="0" labelOnly="1" fieldPosition="0">
        <references count="1">
          <reference field="6" count="0"/>
        </references>
      </pivotArea>
    </format>
    <format dxfId="305">
      <pivotArea dataOnly="0" labelOnly="1" outline="0" axis="axisValues" fieldPosition="0"/>
    </format>
  </formats>
  <chartFormats count="20">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 chart="34" format="6">
      <pivotArea type="data" outline="0" fieldPosition="0">
        <references count="2">
          <reference field="4294967294" count="1" selected="0">
            <x v="0"/>
          </reference>
          <reference field="6" count="1" selected="0">
            <x v="0"/>
          </reference>
        </references>
      </pivotArea>
    </chartFormat>
    <chartFormat chart="34" format="7">
      <pivotArea type="data" outline="0" fieldPosition="0">
        <references count="2">
          <reference field="4294967294" count="1" selected="0">
            <x v="0"/>
          </reference>
          <reference field="6" count="1" selected="0">
            <x v="1"/>
          </reference>
        </references>
      </pivotArea>
    </chartFormat>
    <chartFormat chart="34" format="8">
      <pivotArea type="data" outline="0" fieldPosition="0">
        <references count="2">
          <reference field="4294967294" count="1" selected="0">
            <x v="0"/>
          </reference>
          <reference field="6" count="1" selected="0">
            <x v="2"/>
          </reference>
        </references>
      </pivotArea>
    </chartFormat>
    <chartFormat chart="30" format="1">
      <pivotArea type="data" outline="0" fieldPosition="0">
        <references count="2">
          <reference field="4294967294" count="1" selected="0">
            <x v="0"/>
          </reference>
          <reference field="6" count="1" selected="0">
            <x v="0"/>
          </reference>
        </references>
      </pivotArea>
    </chartFormat>
    <chartFormat chart="30" format="2">
      <pivotArea type="data" outline="0" fieldPosition="0">
        <references count="2">
          <reference field="4294967294" count="1" selected="0">
            <x v="0"/>
          </reference>
          <reference field="6" count="1" selected="0">
            <x v="1"/>
          </reference>
        </references>
      </pivotArea>
    </chartFormat>
    <chartFormat chart="30" format="3">
      <pivotArea type="data" outline="0" fieldPosition="0">
        <references count="2">
          <reference field="4294967294" count="1" selected="0">
            <x v="0"/>
          </reference>
          <reference field="6" count="1" selected="0">
            <x v="2"/>
          </reference>
        </references>
      </pivotArea>
    </chartFormat>
    <chartFormat chart="42" format="4" series="1">
      <pivotArea type="data" outline="0" fieldPosition="0">
        <references count="1">
          <reference field="4294967294" count="1" selected="0">
            <x v="0"/>
          </reference>
        </references>
      </pivotArea>
    </chartFormat>
    <chartFormat chart="42" format="5">
      <pivotArea type="data" outline="0" fieldPosition="0">
        <references count="2">
          <reference field="4294967294" count="1" selected="0">
            <x v="0"/>
          </reference>
          <reference field="6" count="1" selected="0">
            <x v="0"/>
          </reference>
        </references>
      </pivotArea>
    </chartFormat>
    <chartFormat chart="42" format="6">
      <pivotArea type="data" outline="0" fieldPosition="0">
        <references count="2">
          <reference field="4294967294" count="1" selected="0">
            <x v="0"/>
          </reference>
          <reference field="6" count="1" selected="0">
            <x v="1"/>
          </reference>
        </references>
      </pivotArea>
    </chartFormat>
    <chartFormat chart="42" format="7">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ABEC60-4BB0-4893-9285-6DFCA9F7AEE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sales" fld="10" subtotal="average" baseField="0" baseItem="1"/>
    <dataField name="Count of Item Type" fld="2" subtotal="count" baseField="0" baseItem="0"/>
    <dataField name="Average  Rating" fld="11" subtotal="average" baseField="0" baseItem="1"/>
  </dataFields>
  <formats count="12">
    <format dxfId="306">
      <pivotArea outline="0" collapsedLevelsAreSubtotals="1" fieldPosition="0">
        <references count="1">
          <reference field="4294967294" count="1" selected="0">
            <x v="1"/>
          </reference>
        </references>
      </pivotArea>
    </format>
    <format dxfId="307">
      <pivotArea dataOnly="0" labelOnly="1" outline="0" fieldPosition="0">
        <references count="1">
          <reference field="4294967294" count="1">
            <x v="1"/>
          </reference>
        </references>
      </pivotArea>
    </format>
    <format dxfId="308">
      <pivotArea type="all" dataOnly="0" outline="0" fieldPosition="0"/>
    </format>
    <format dxfId="309">
      <pivotArea outline="0" collapsedLevelsAreSubtotals="1" fieldPosition="0"/>
    </format>
    <format dxfId="310">
      <pivotArea dataOnly="0" labelOnly="1" outline="0" fieldPosition="0">
        <references count="1">
          <reference field="4294967294" count="4">
            <x v="0"/>
            <x v="1"/>
            <x v="2"/>
            <x v="3"/>
          </reference>
        </references>
      </pivotArea>
    </format>
    <format dxfId="311">
      <pivotArea type="all" dataOnly="0" outline="0" fieldPosition="0"/>
    </format>
    <format dxfId="312">
      <pivotArea dataOnly="0" labelOnly="1" outline="0" fieldPosition="0">
        <references count="1">
          <reference field="4294967294" count="4">
            <x v="0"/>
            <x v="1"/>
            <x v="2"/>
            <x v="3"/>
          </reference>
        </references>
      </pivotArea>
    </format>
    <format dxfId="313">
      <pivotArea outline="0" collapsedLevelsAreSubtotals="1" fieldPosition="0">
        <references count="1">
          <reference field="4294967294" count="1" selected="0">
            <x v="2"/>
          </reference>
        </references>
      </pivotArea>
    </format>
    <format dxfId="314">
      <pivotArea dataOnly="0" labelOnly="1" outline="0" fieldPosition="0">
        <references count="1">
          <reference field="4294967294" count="1">
            <x v="2"/>
          </reference>
        </references>
      </pivotArea>
    </format>
    <format dxfId="315">
      <pivotArea type="all" dataOnly="0" outline="0" fieldPosition="0"/>
    </format>
    <format dxfId="316">
      <pivotArea outline="0" collapsedLevelsAreSubtotals="1" fieldPosition="0"/>
    </format>
    <format dxfId="317">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33D067-DE7B-4C7B-9CF3-DBC684F5FC08}"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9">
  <location ref="A81:B84"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numFmtId="167"/>
  </dataFields>
  <formats count="35">
    <format dxfId="318">
      <pivotArea type="all" dataOnly="0" outline="0" fieldPosition="0"/>
    </format>
    <format dxfId="319">
      <pivotArea dataOnly="0" labelOnly="1" grandRow="1" outline="0" fieldPosition="0"/>
    </format>
    <format dxfId="320">
      <pivotArea type="all" dataOnly="0" outline="0" fieldPosition="0"/>
    </format>
    <format dxfId="321">
      <pivotArea outline="0" collapsedLevelsAreSubtotals="1" fieldPosition="0"/>
    </format>
    <format dxfId="322">
      <pivotArea field="0" type="button" dataOnly="0" labelOnly="1" outline="0"/>
    </format>
    <format dxfId="323">
      <pivotArea dataOnly="0" labelOnly="1" outline="0" axis="axisValues" fieldPosition="0"/>
    </format>
    <format dxfId="324">
      <pivotArea type="all" dataOnly="0" outline="0" fieldPosition="0"/>
    </format>
    <format dxfId="325">
      <pivotArea outline="0" collapsedLevelsAreSubtotals="1" fieldPosition="0"/>
    </format>
    <format dxfId="326">
      <pivotArea field="0" type="button" dataOnly="0" labelOnly="1" outline="0"/>
    </format>
    <format dxfId="327">
      <pivotArea dataOnly="0" labelOnly="1" outline="0" axis="axisValues" fieldPosition="0"/>
    </format>
    <format dxfId="328">
      <pivotArea type="all" dataOnly="0" outline="0" fieldPosition="0"/>
    </format>
    <format dxfId="329">
      <pivotArea outline="0" collapsedLevelsAreSubtotals="1" fieldPosition="0"/>
    </format>
    <format dxfId="330">
      <pivotArea field="2" type="button" dataOnly="0" labelOnly="1" outline="0"/>
    </format>
    <format dxfId="331">
      <pivotArea outline="0" collapsedLevelsAreSubtotals="1" fieldPosition="0"/>
    </format>
    <format dxfId="332">
      <pivotArea type="all" dataOnly="0" outline="0" fieldPosition="0"/>
    </format>
    <format dxfId="333">
      <pivotArea outline="0" collapsedLevelsAreSubtotals="1" fieldPosition="0"/>
    </format>
    <format dxfId="334">
      <pivotArea field="3" type="button" dataOnly="0" labelOnly="1" outline="0"/>
    </format>
    <format dxfId="335">
      <pivotArea dataOnly="0" labelOnly="1" outline="0" axis="axisValues" fieldPosition="0"/>
    </format>
    <format dxfId="336">
      <pivotArea type="all" dataOnly="0" outline="0" fieldPosition="0"/>
    </format>
    <format dxfId="337">
      <pivotArea outline="0" collapsedLevelsAreSubtotals="1" fieldPosition="0"/>
    </format>
    <format dxfId="338">
      <pivotArea field="3" type="button" dataOnly="0" labelOnly="1" outline="0"/>
    </format>
    <format dxfId="339">
      <pivotArea dataOnly="0" labelOnly="1" outline="0" axis="axisValues" fieldPosition="0"/>
    </format>
    <format dxfId="340">
      <pivotArea type="all" dataOnly="0" outline="0" fieldPosition="0"/>
    </format>
    <format dxfId="341">
      <pivotArea outline="0" collapsedLevelsAreSubtotals="1" fieldPosition="0"/>
    </format>
    <format dxfId="342">
      <pivotArea field="6" type="button" dataOnly="0" labelOnly="1" outline="0"/>
    </format>
    <format dxfId="343">
      <pivotArea dataOnly="0" labelOnly="1" outline="0" axis="axisValues" fieldPosition="0"/>
    </format>
    <format dxfId="344">
      <pivotArea type="all" dataOnly="0" outline="0" fieldPosition="0"/>
    </format>
    <format dxfId="345">
      <pivotArea outline="0" collapsedLevelsAreSubtotals="1" fieldPosition="0"/>
    </format>
    <format dxfId="346">
      <pivotArea field="6" type="button" dataOnly="0" labelOnly="1" outline="0"/>
    </format>
    <format dxfId="347">
      <pivotArea dataOnly="0" labelOnly="1" outline="0" axis="axisValues" fieldPosition="0"/>
    </format>
    <format dxfId="348">
      <pivotArea type="all" dataOnly="0" outline="0" fieldPosition="0"/>
    </format>
    <format dxfId="349">
      <pivotArea outline="0" collapsedLevelsAreSubtotals="1" fieldPosition="0"/>
    </format>
    <format dxfId="350">
      <pivotArea field="5" type="button" dataOnly="0" labelOnly="1" outline="0" axis="axisRow" fieldPosition="0"/>
    </format>
    <format dxfId="351">
      <pivotArea dataOnly="0" labelOnly="1" fieldPosition="0">
        <references count="1">
          <reference field="5" count="0"/>
        </references>
      </pivotArea>
    </format>
    <format dxfId="352">
      <pivotArea dataOnly="0" labelOnly="1" outline="0" axis="axisValues" fieldPosition="0"/>
    </format>
  </formats>
  <chartFormats count="10">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01BCD0-8AA3-4A10-84FB-E80724FA71D0}"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A13:B1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10" baseField="0" baseItem="0"/>
  </dataFields>
  <formats count="14">
    <format dxfId="353">
      <pivotArea type="all" dataOnly="0" outline="0" fieldPosition="0"/>
    </format>
    <format dxfId="354">
      <pivotArea dataOnly="0" labelOnly="1" grandRow="1" outline="0" fieldPosition="0"/>
    </format>
    <format dxfId="355">
      <pivotArea collapsedLevelsAreSubtotals="1" fieldPosition="0">
        <references count="1">
          <reference field="0" count="1">
            <x v="0"/>
          </reference>
        </references>
      </pivotArea>
    </format>
    <format dxfId="356">
      <pivotArea collapsedLevelsAreSubtotals="1" fieldPosition="0">
        <references count="1">
          <reference field="0" count="1">
            <x v="1"/>
          </reference>
        </references>
      </pivotArea>
    </format>
    <format dxfId="357">
      <pivotArea type="all" dataOnly="0" outline="0" fieldPosition="0"/>
    </format>
    <format dxfId="358">
      <pivotArea outline="0" collapsedLevelsAreSubtotals="1" fieldPosition="0"/>
    </format>
    <format dxfId="359">
      <pivotArea field="0" type="button" dataOnly="0" labelOnly="1" outline="0" axis="axisRow" fieldPosition="0"/>
    </format>
    <format dxfId="360">
      <pivotArea dataOnly="0" labelOnly="1" fieldPosition="0">
        <references count="1">
          <reference field="0" count="0"/>
        </references>
      </pivotArea>
    </format>
    <format dxfId="361">
      <pivotArea dataOnly="0" labelOnly="1" outline="0" axis="axisValues" fieldPosition="0"/>
    </format>
    <format dxfId="362">
      <pivotArea type="all" dataOnly="0" outline="0" fieldPosition="0"/>
    </format>
    <format dxfId="363">
      <pivotArea outline="0" collapsedLevelsAreSubtotals="1" fieldPosition="0"/>
    </format>
    <format dxfId="364">
      <pivotArea field="0" type="button" dataOnly="0" labelOnly="1" outline="0" axis="axisRow" fieldPosition="0"/>
    </format>
    <format dxfId="365">
      <pivotArea dataOnly="0" labelOnly="1" fieldPosition="0">
        <references count="1">
          <reference field="0" count="0"/>
        </references>
      </pivotArea>
    </format>
    <format dxfId="366">
      <pivotArea dataOnly="0" labelOnly="1" outline="0" axis="axisValues" fieldPosition="0"/>
    </format>
  </formats>
  <chartFormats count="9">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0" count="1" selected="0">
            <x v="0"/>
          </reference>
        </references>
      </pivotArea>
    </chartFormat>
    <chartFormat chart="7" format="6">
      <pivotArea type="data" outline="0" fieldPosition="0">
        <references count="2">
          <reference field="4294967294" count="1" selected="0">
            <x v="0"/>
          </reference>
          <reference field="0" count="1" selected="0">
            <x v="1"/>
          </reference>
        </references>
      </pivotArea>
    </chartFormat>
    <chartFormat chart="4" format="1">
      <pivotArea type="data" outline="0" fieldPosition="0">
        <references count="2">
          <reference field="4294967294" count="1" selected="0">
            <x v="0"/>
          </reference>
          <reference field="0" count="1" selected="0">
            <x v="0"/>
          </reference>
        </references>
      </pivotArea>
    </chartFormat>
    <chartFormat chart="4" format="2">
      <pivotArea type="data" outline="0" fieldPosition="0">
        <references count="2">
          <reference field="4294967294" count="1" selected="0">
            <x v="0"/>
          </reference>
          <reference field="0" count="1" selected="0">
            <x v="1"/>
          </reference>
        </references>
      </pivotArea>
    </chartFormat>
    <chartFormat chart="17" format="3" series="1">
      <pivotArea type="data" outline="0" fieldPosition="0">
        <references count="1">
          <reference field="4294967294" count="1" selected="0">
            <x v="0"/>
          </reference>
        </references>
      </pivotArea>
    </chartFormat>
    <chartFormat chart="17" format="4">
      <pivotArea type="data" outline="0" fieldPosition="0">
        <references count="2">
          <reference field="4294967294" count="1" selected="0">
            <x v="0"/>
          </reference>
          <reference field="0" count="1" selected="0">
            <x v="0"/>
          </reference>
        </references>
      </pivotArea>
    </chartFormat>
    <chartFormat chart="17" format="5">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EA464CA-9B45-4B3B-9FC3-88D6E076C4E1}"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0">
  <location ref="A93:B97"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7"/>
  </dataFields>
  <formats count="35">
    <format dxfId="367">
      <pivotArea type="all" dataOnly="0" outline="0" fieldPosition="0"/>
    </format>
    <format dxfId="368">
      <pivotArea dataOnly="0" labelOnly="1" grandRow="1" outline="0" fieldPosition="0"/>
    </format>
    <format dxfId="369">
      <pivotArea type="all" dataOnly="0" outline="0" fieldPosition="0"/>
    </format>
    <format dxfId="370">
      <pivotArea outline="0" collapsedLevelsAreSubtotals="1" fieldPosition="0"/>
    </format>
    <format dxfId="371">
      <pivotArea field="0" type="button" dataOnly="0" labelOnly="1" outline="0"/>
    </format>
    <format dxfId="372">
      <pivotArea dataOnly="0" labelOnly="1" outline="0" axis="axisValues" fieldPosition="0"/>
    </format>
    <format dxfId="373">
      <pivotArea type="all" dataOnly="0" outline="0" fieldPosition="0"/>
    </format>
    <format dxfId="374">
      <pivotArea outline="0" collapsedLevelsAreSubtotals="1" fieldPosition="0"/>
    </format>
    <format dxfId="375">
      <pivotArea field="0" type="button" dataOnly="0" labelOnly="1" outline="0"/>
    </format>
    <format dxfId="376">
      <pivotArea dataOnly="0" labelOnly="1" outline="0" axis="axisValues" fieldPosition="0"/>
    </format>
    <format dxfId="377">
      <pivotArea type="all" dataOnly="0" outline="0" fieldPosition="0"/>
    </format>
    <format dxfId="378">
      <pivotArea outline="0" collapsedLevelsAreSubtotals="1" fieldPosition="0"/>
    </format>
    <format dxfId="379">
      <pivotArea field="2" type="button" dataOnly="0" labelOnly="1" outline="0"/>
    </format>
    <format dxfId="380">
      <pivotArea outline="0" collapsedLevelsAreSubtotals="1" fieldPosition="0"/>
    </format>
    <format dxfId="381">
      <pivotArea type="all" dataOnly="0" outline="0" fieldPosition="0"/>
    </format>
    <format dxfId="382">
      <pivotArea outline="0" collapsedLevelsAreSubtotals="1" fieldPosition="0"/>
    </format>
    <format dxfId="383">
      <pivotArea field="3" type="button" dataOnly="0" labelOnly="1" outline="0"/>
    </format>
    <format dxfId="384">
      <pivotArea dataOnly="0" labelOnly="1" outline="0" axis="axisValues" fieldPosition="0"/>
    </format>
    <format dxfId="385">
      <pivotArea type="all" dataOnly="0" outline="0" fieldPosition="0"/>
    </format>
    <format dxfId="386">
      <pivotArea outline="0" collapsedLevelsAreSubtotals="1" fieldPosition="0"/>
    </format>
    <format dxfId="387">
      <pivotArea field="3" type="button" dataOnly="0" labelOnly="1" outline="0"/>
    </format>
    <format dxfId="388">
      <pivotArea dataOnly="0" labelOnly="1" outline="0" axis="axisValues" fieldPosition="0"/>
    </format>
    <format dxfId="389">
      <pivotArea type="all" dataOnly="0" outline="0" fieldPosition="0"/>
    </format>
    <format dxfId="390">
      <pivotArea outline="0" collapsedLevelsAreSubtotals="1" fieldPosition="0"/>
    </format>
    <format dxfId="391">
      <pivotArea field="6" type="button" dataOnly="0" labelOnly="1" outline="0"/>
    </format>
    <format dxfId="392">
      <pivotArea dataOnly="0" labelOnly="1" outline="0" axis="axisValues" fieldPosition="0"/>
    </format>
    <format dxfId="393">
      <pivotArea type="all" dataOnly="0" outline="0" fieldPosition="0"/>
    </format>
    <format dxfId="394">
      <pivotArea outline="0" collapsedLevelsAreSubtotals="1" fieldPosition="0"/>
    </format>
    <format dxfId="395">
      <pivotArea field="6" type="button" dataOnly="0" labelOnly="1" outline="0"/>
    </format>
    <format dxfId="396">
      <pivotArea dataOnly="0" labelOnly="1" outline="0" axis="axisValues" fieldPosition="0"/>
    </format>
    <format dxfId="397">
      <pivotArea type="all" dataOnly="0" outline="0" fieldPosition="0"/>
    </format>
    <format dxfId="398">
      <pivotArea outline="0" collapsedLevelsAreSubtotals="1" fieldPosition="0"/>
    </format>
    <format dxfId="399">
      <pivotArea field="7" type="button" dataOnly="0" labelOnly="1" outline="0" axis="axisRow" fieldPosition="0"/>
    </format>
    <format dxfId="400">
      <pivotArea dataOnly="0" labelOnly="1" fieldPosition="0">
        <references count="1">
          <reference field="7" count="0"/>
        </references>
      </pivotArea>
    </format>
    <format dxfId="401">
      <pivotArea dataOnly="0" labelOnly="1" outline="0" axis="axisValues" fieldPosition="0"/>
    </format>
  </formats>
  <chartFormats count="13">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 chart="49"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93874A-03D9-4E82-9431-DF39B6A4F1AF}"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5">
  <location ref="A23:C27"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21">
    <format dxfId="402">
      <pivotArea type="all" dataOnly="0" outline="0" fieldPosition="0"/>
    </format>
    <format dxfId="403">
      <pivotArea dataOnly="0" labelOnly="1" grandRow="1" outline="0" fieldPosition="0"/>
    </format>
    <format dxfId="404">
      <pivotArea dataOnly="0" labelOnly="1" outline="0" axis="axisValues" fieldPosition="0"/>
    </format>
    <format dxfId="405">
      <pivotArea collapsedLevelsAreSubtotals="1" fieldPosition="0">
        <references count="1">
          <reference field="0" count="1">
            <x v="1"/>
          </reference>
        </references>
      </pivotArea>
    </format>
    <format dxfId="406">
      <pivotArea collapsedLevelsAreSubtotals="1" fieldPosition="0">
        <references count="1">
          <reference field="0" count="1">
            <x v="0"/>
          </reference>
        </references>
      </pivotArea>
    </format>
    <format dxfId="407">
      <pivotArea type="all" dataOnly="0" outline="0" fieldPosition="0"/>
    </format>
    <format dxfId="408">
      <pivotArea outline="0" collapsedLevelsAreSubtotals="1" fieldPosition="0"/>
    </format>
    <format dxfId="409">
      <pivotArea type="origin" dataOnly="0" labelOnly="1" outline="0" fieldPosition="0"/>
    </format>
    <format dxfId="410">
      <pivotArea field="0" type="button" dataOnly="0" labelOnly="1" outline="0" axis="axisCol" fieldPosition="0"/>
    </format>
    <format dxfId="411">
      <pivotArea type="topRight" dataOnly="0" labelOnly="1" outline="0" fieldPosition="0"/>
    </format>
    <format dxfId="412">
      <pivotArea field="5" type="button" dataOnly="0" labelOnly="1" outline="0" axis="axisRow" fieldPosition="0"/>
    </format>
    <format dxfId="413">
      <pivotArea dataOnly="0" labelOnly="1" fieldPosition="0">
        <references count="1">
          <reference field="5" count="0"/>
        </references>
      </pivotArea>
    </format>
    <format dxfId="414">
      <pivotArea dataOnly="0" labelOnly="1" fieldPosition="0">
        <references count="1">
          <reference field="0" count="0"/>
        </references>
      </pivotArea>
    </format>
    <format dxfId="415">
      <pivotArea type="all" dataOnly="0" outline="0" fieldPosition="0"/>
    </format>
    <format dxfId="416">
      <pivotArea outline="0" collapsedLevelsAreSubtotals="1" fieldPosition="0"/>
    </format>
    <format dxfId="417">
      <pivotArea type="origin" dataOnly="0" labelOnly="1" outline="0" fieldPosition="0"/>
    </format>
    <format dxfId="418">
      <pivotArea field="0" type="button" dataOnly="0" labelOnly="1" outline="0" axis="axisCol" fieldPosition="0"/>
    </format>
    <format dxfId="419">
      <pivotArea type="topRight" dataOnly="0" labelOnly="1" outline="0" fieldPosition="0"/>
    </format>
    <format dxfId="420">
      <pivotArea field="5" type="button" dataOnly="0" labelOnly="1" outline="0" axis="axisRow" fieldPosition="0"/>
    </format>
    <format dxfId="421">
      <pivotArea dataOnly="0" labelOnly="1" fieldPosition="0">
        <references count="1">
          <reference field="5" count="0"/>
        </references>
      </pivotArea>
    </format>
    <format dxfId="422">
      <pivotArea dataOnly="0" labelOnly="1" fieldPosition="0">
        <references count="1">
          <reference field="0" count="0"/>
        </references>
      </pivotArea>
    </format>
  </formats>
  <chartFormats count="10">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0" count="1" selected="0">
            <x v="1"/>
          </reference>
        </references>
      </pivotArea>
    </chartFormat>
    <chartFormat chart="7" format="6">
      <pivotArea type="data" outline="0" fieldPosition="0">
        <references count="2">
          <reference field="4294967294" count="1" selected="0">
            <x v="0"/>
          </reference>
          <reference field="0" count="1" selected="0">
            <x v="0"/>
          </reference>
        </references>
      </pivotArea>
    </chartFormat>
    <chartFormat chart="17" format="0" series="1">
      <pivotArea type="data" outline="0" fieldPosition="0">
        <references count="2">
          <reference field="4294967294" count="1" selected="0">
            <x v="0"/>
          </reference>
          <reference field="0" count="1" selected="0">
            <x v="0"/>
          </reference>
        </references>
      </pivotArea>
    </chartFormat>
    <chartFormat chart="17" format="1" series="1">
      <pivotArea type="data" outline="0" fieldPosition="0">
        <references count="2">
          <reference field="4294967294" count="1" selected="0">
            <x v="0"/>
          </reference>
          <reference field="0" count="1" selected="0">
            <x v="1"/>
          </reference>
        </references>
      </pivotArea>
    </chartFormat>
    <chartFormat chart="20" format="4" series="1">
      <pivotArea type="data" outline="0" fieldPosition="0">
        <references count="2">
          <reference field="4294967294" count="1" selected="0">
            <x v="0"/>
          </reference>
          <reference field="0" count="1" selected="0">
            <x v="0"/>
          </reference>
        </references>
      </pivotArea>
    </chartFormat>
    <chartFormat chart="20" format="5" series="1">
      <pivotArea type="data" outline="0" fieldPosition="0">
        <references count="2">
          <reference field="4294967294" count="1" selected="0">
            <x v="0"/>
          </reference>
          <reference field="0" count="1" selected="0">
            <x v="1"/>
          </reference>
        </references>
      </pivotArea>
    </chartFormat>
    <chartFormat chart="24" format="2" series="1">
      <pivotArea type="data" outline="0" fieldPosition="0">
        <references count="2">
          <reference field="4294967294" count="1" selected="0">
            <x v="0"/>
          </reference>
          <reference field="0" count="1" selected="0">
            <x v="0"/>
          </reference>
        </references>
      </pivotArea>
    </chartFormat>
    <chartFormat chart="24" format="3"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E00C0C-A896-4677-961B-430628C1D7BD}"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8">
  <location ref="A35:B51"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dataFields>
  <formats count="25">
    <format dxfId="423">
      <pivotArea type="all" dataOnly="0" outline="0" fieldPosition="0"/>
    </format>
    <format dxfId="424">
      <pivotArea dataOnly="0" labelOnly="1" grandRow="1" outline="0" fieldPosition="0"/>
    </format>
    <format dxfId="425">
      <pivotArea type="all" dataOnly="0" outline="0" fieldPosition="0"/>
    </format>
    <format dxfId="426">
      <pivotArea outline="0" collapsedLevelsAreSubtotals="1" fieldPosition="0"/>
    </format>
    <format dxfId="427">
      <pivotArea field="0" type="button" dataOnly="0" labelOnly="1" outline="0"/>
    </format>
    <format dxfId="428">
      <pivotArea dataOnly="0" labelOnly="1" outline="0" axis="axisValues" fieldPosition="0"/>
    </format>
    <format dxfId="429">
      <pivotArea type="all" dataOnly="0" outline="0" fieldPosition="0"/>
    </format>
    <format dxfId="430">
      <pivotArea outline="0" collapsedLevelsAreSubtotals="1" fieldPosition="0"/>
    </format>
    <format dxfId="431">
      <pivotArea field="0" type="button" dataOnly="0" labelOnly="1" outline="0"/>
    </format>
    <format dxfId="432">
      <pivotArea dataOnly="0" labelOnly="1" outline="0" axis="axisValues" fieldPosition="0"/>
    </format>
    <format dxfId="433">
      <pivotArea collapsedLevelsAreSubtotals="1" fieldPosition="0">
        <references count="1">
          <reference field="2" count="1">
            <x v="1"/>
          </reference>
        </references>
      </pivotArea>
    </format>
    <format dxfId="434">
      <pivotArea collapsedLevelsAreSubtotals="1" fieldPosition="0">
        <references count="1">
          <reference field="2" count="1">
            <x v="0"/>
          </reference>
        </references>
      </pivotArea>
    </format>
    <format dxfId="435">
      <pivotArea collapsedLevelsAreSubtotals="1" fieldPosition="0">
        <references count="1">
          <reference field="2" count="1">
            <x v="2"/>
          </reference>
        </references>
      </pivotArea>
    </format>
    <format dxfId="436">
      <pivotArea collapsedLevelsAreSubtotals="1" fieldPosition="0">
        <references count="1">
          <reference field="2" count="1">
            <x v="3"/>
          </reference>
        </references>
      </pivotArea>
    </format>
    <format dxfId="437">
      <pivotArea collapsedLevelsAreSubtotals="1" fieldPosition="0">
        <references count="1">
          <reference field="2" count="12">
            <x v="4"/>
            <x v="5"/>
            <x v="6"/>
            <x v="7"/>
            <x v="8"/>
            <x v="9"/>
            <x v="10"/>
            <x v="11"/>
            <x v="12"/>
            <x v="13"/>
            <x v="14"/>
            <x v="15"/>
          </reference>
        </references>
      </pivotArea>
    </format>
    <format dxfId="438">
      <pivotArea type="all" dataOnly="0" outline="0" fieldPosition="0"/>
    </format>
    <format dxfId="439">
      <pivotArea outline="0" collapsedLevelsAreSubtotals="1" fieldPosition="0"/>
    </format>
    <format dxfId="440">
      <pivotArea field="2" type="button" dataOnly="0" labelOnly="1" outline="0" axis="axisRow" fieldPosition="0"/>
    </format>
    <format dxfId="441">
      <pivotArea dataOnly="0" labelOnly="1" fieldPosition="0">
        <references count="1">
          <reference field="2" count="0"/>
        </references>
      </pivotArea>
    </format>
    <format dxfId="442">
      <pivotArea dataOnly="0" labelOnly="1" outline="0" axis="axisValues" fieldPosition="0"/>
    </format>
    <format dxfId="443">
      <pivotArea type="all" dataOnly="0" outline="0" fieldPosition="0"/>
    </format>
    <format dxfId="444">
      <pivotArea outline="0" collapsedLevelsAreSubtotals="1" fieldPosition="0"/>
    </format>
    <format dxfId="445">
      <pivotArea field="2" type="button" dataOnly="0" labelOnly="1" outline="0" axis="axisRow" fieldPosition="0"/>
    </format>
    <format dxfId="446">
      <pivotArea dataOnly="0" labelOnly="1" fieldPosition="0">
        <references count="1">
          <reference field="2" count="0"/>
        </references>
      </pivotArea>
    </format>
    <format dxfId="447">
      <pivotArea dataOnly="0" labelOnly="1" outline="0" axis="axisValues" fieldPosition="0"/>
    </format>
  </formats>
  <chartFormats count="5">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4E6F533-A288-41D8-8B08-B1151182302A}" name="PivotTable1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5">
  <location ref="A100:B104"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8"/>
  </dataFields>
  <formats count="38">
    <format dxfId="448">
      <pivotArea type="all" dataOnly="0" outline="0" fieldPosition="0"/>
    </format>
    <format dxfId="449">
      <pivotArea dataOnly="0" labelOnly="1" grandRow="1" outline="0" fieldPosition="0"/>
    </format>
    <format dxfId="450">
      <pivotArea type="all" dataOnly="0" outline="0" fieldPosition="0"/>
    </format>
    <format dxfId="451">
      <pivotArea outline="0" collapsedLevelsAreSubtotals="1" fieldPosition="0"/>
    </format>
    <format dxfId="452">
      <pivotArea field="0" type="button" dataOnly="0" labelOnly="1" outline="0"/>
    </format>
    <format dxfId="453">
      <pivotArea dataOnly="0" labelOnly="1" outline="0" axis="axisValues" fieldPosition="0"/>
    </format>
    <format dxfId="454">
      <pivotArea type="all" dataOnly="0" outline="0" fieldPosition="0"/>
    </format>
    <format dxfId="455">
      <pivotArea outline="0" collapsedLevelsAreSubtotals="1" fieldPosition="0"/>
    </format>
    <format dxfId="456">
      <pivotArea field="0" type="button" dataOnly="0" labelOnly="1" outline="0"/>
    </format>
    <format dxfId="457">
      <pivotArea dataOnly="0" labelOnly="1" outline="0" axis="axisValues" fieldPosition="0"/>
    </format>
    <format dxfId="458">
      <pivotArea type="all" dataOnly="0" outline="0" fieldPosition="0"/>
    </format>
    <format dxfId="459">
      <pivotArea outline="0" collapsedLevelsAreSubtotals="1" fieldPosition="0"/>
    </format>
    <format dxfId="460">
      <pivotArea field="2" type="button" dataOnly="0" labelOnly="1" outline="0"/>
    </format>
    <format dxfId="461">
      <pivotArea outline="0" collapsedLevelsAreSubtotals="1" fieldPosition="0"/>
    </format>
    <format dxfId="462">
      <pivotArea type="all" dataOnly="0" outline="0" fieldPosition="0"/>
    </format>
    <format dxfId="463">
      <pivotArea outline="0" collapsedLevelsAreSubtotals="1" fieldPosition="0"/>
    </format>
    <format dxfId="464">
      <pivotArea field="3" type="button" dataOnly="0" labelOnly="1" outline="0"/>
    </format>
    <format dxfId="465">
      <pivotArea dataOnly="0" labelOnly="1" outline="0" axis="axisValues" fieldPosition="0"/>
    </format>
    <format dxfId="466">
      <pivotArea type="all" dataOnly="0" outline="0" fieldPosition="0"/>
    </format>
    <format dxfId="467">
      <pivotArea outline="0" collapsedLevelsAreSubtotals="1" fieldPosition="0"/>
    </format>
    <format dxfId="468">
      <pivotArea field="3" type="button" dataOnly="0" labelOnly="1" outline="0"/>
    </format>
    <format dxfId="469">
      <pivotArea dataOnly="0" labelOnly="1" outline="0" axis="axisValues" fieldPosition="0"/>
    </format>
    <format dxfId="470">
      <pivotArea type="all" dataOnly="0" outline="0" fieldPosition="0"/>
    </format>
    <format dxfId="471">
      <pivotArea outline="0" collapsedLevelsAreSubtotals="1" fieldPosition="0"/>
    </format>
    <format dxfId="472">
      <pivotArea field="6" type="button" dataOnly="0" labelOnly="1" outline="0"/>
    </format>
    <format dxfId="473">
      <pivotArea dataOnly="0" labelOnly="1" outline="0" axis="axisValues" fieldPosition="0"/>
    </format>
    <format dxfId="474">
      <pivotArea type="all" dataOnly="0" outline="0" fieldPosition="0"/>
    </format>
    <format dxfId="475">
      <pivotArea outline="0" collapsedLevelsAreSubtotals="1" fieldPosition="0"/>
    </format>
    <format dxfId="476">
      <pivotArea field="6" type="button" dataOnly="0" labelOnly="1" outline="0"/>
    </format>
    <format dxfId="477">
      <pivotArea dataOnly="0" labelOnly="1" outline="0" axis="axisValues" fieldPosition="0"/>
    </format>
    <format dxfId="478">
      <pivotArea type="all" dataOnly="0" outline="0" fieldPosition="0"/>
    </format>
    <format dxfId="479">
      <pivotArea outline="0" collapsedLevelsAreSubtotals="1" fieldPosition="0"/>
    </format>
    <format dxfId="480">
      <pivotArea outline="0" collapsedLevelsAreSubtotals="1" fieldPosition="0"/>
    </format>
    <format dxfId="481">
      <pivotArea type="all" dataOnly="0" outline="0" fieldPosition="0"/>
    </format>
    <format dxfId="482">
      <pivotArea outline="0" collapsedLevelsAreSubtotals="1" fieldPosition="0"/>
    </format>
    <format dxfId="483">
      <pivotArea field="7" type="button" dataOnly="0" labelOnly="1" outline="0" axis="axisRow" fieldPosition="0"/>
    </format>
    <format dxfId="484">
      <pivotArea dataOnly="0" labelOnly="1" fieldPosition="0">
        <references count="1">
          <reference field="7" count="0"/>
        </references>
      </pivotArea>
    </format>
    <format dxfId="485">
      <pivotArea dataOnly="0" labelOnly="1" outline="0" axis="axisValues" fieldPosition="0"/>
    </format>
  </formats>
  <chartFormats count="15">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50" format="2" series="1">
      <pivotArea type="data" outline="0" fieldPosition="0">
        <references count="1">
          <reference field="4294967294" count="1" selected="0">
            <x v="0"/>
          </reference>
        </references>
      </pivotArea>
    </chartFormat>
    <chartFormat chart="5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F9747F-28A9-4601-8FEE-625D0878C64A}"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7">
  <location ref="A57:B66"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24">
    <format dxfId="486">
      <pivotArea type="all" dataOnly="0" outline="0" fieldPosition="0"/>
    </format>
    <format dxfId="487">
      <pivotArea dataOnly="0" labelOnly="1" grandRow="1" outline="0" fieldPosition="0"/>
    </format>
    <format dxfId="488">
      <pivotArea type="all" dataOnly="0" outline="0" fieldPosition="0"/>
    </format>
    <format dxfId="489">
      <pivotArea outline="0" collapsedLevelsAreSubtotals="1" fieldPosition="0"/>
    </format>
    <format dxfId="490">
      <pivotArea field="0" type="button" dataOnly="0" labelOnly="1" outline="0"/>
    </format>
    <format dxfId="491">
      <pivotArea dataOnly="0" labelOnly="1" outline="0" axis="axisValues" fieldPosition="0"/>
    </format>
    <format dxfId="492">
      <pivotArea type="all" dataOnly="0" outline="0" fieldPosition="0"/>
    </format>
    <format dxfId="493">
      <pivotArea outline="0" collapsedLevelsAreSubtotals="1" fieldPosition="0"/>
    </format>
    <format dxfId="494">
      <pivotArea field="0" type="button" dataOnly="0" labelOnly="1" outline="0"/>
    </format>
    <format dxfId="495">
      <pivotArea dataOnly="0" labelOnly="1" outline="0" axis="axisValues" fieldPosition="0"/>
    </format>
    <format dxfId="496">
      <pivotArea type="all" dataOnly="0" outline="0" fieldPosition="0"/>
    </format>
    <format dxfId="497">
      <pivotArea outline="0" collapsedLevelsAreSubtotals="1" fieldPosition="0"/>
    </format>
    <format dxfId="498">
      <pivotArea field="2" type="button" dataOnly="0" labelOnly="1" outline="0"/>
    </format>
    <format dxfId="499">
      <pivotArea outline="0" collapsedLevelsAreSubtotals="1" fieldPosition="0"/>
    </format>
    <format dxfId="500">
      <pivotArea type="all" dataOnly="0" outline="0" fieldPosition="0"/>
    </format>
    <format dxfId="501">
      <pivotArea outline="0" collapsedLevelsAreSubtotals="1" fieldPosition="0"/>
    </format>
    <format dxfId="502">
      <pivotArea field="3" type="button" dataOnly="0" labelOnly="1" outline="0" axis="axisRow" fieldPosition="0"/>
    </format>
    <format dxfId="503">
      <pivotArea dataOnly="0" labelOnly="1" fieldPosition="0">
        <references count="1">
          <reference field="3" count="0"/>
        </references>
      </pivotArea>
    </format>
    <format dxfId="504">
      <pivotArea dataOnly="0" labelOnly="1" outline="0" axis="axisValues" fieldPosition="0"/>
    </format>
    <format dxfId="505">
      <pivotArea type="all" dataOnly="0" outline="0" fieldPosition="0"/>
    </format>
    <format dxfId="506">
      <pivotArea outline="0" collapsedLevelsAreSubtotals="1" fieldPosition="0"/>
    </format>
    <format dxfId="507">
      <pivotArea field="3" type="button" dataOnly="0" labelOnly="1" outline="0" axis="axisRow" fieldPosition="0"/>
    </format>
    <format dxfId="508">
      <pivotArea dataOnly="0" labelOnly="1" fieldPosition="0">
        <references count="1">
          <reference field="3" count="0"/>
        </references>
      </pivotArea>
    </format>
    <format dxfId="509">
      <pivotArea dataOnly="0" labelOnly="1" outline="0" axis="axisValues" fieldPosition="0"/>
    </format>
  </formats>
  <chartFormats count="18">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7" format="3">
      <pivotArea type="data" outline="0" fieldPosition="0">
        <references count="2">
          <reference field="4294967294" count="1" selected="0">
            <x v="0"/>
          </reference>
          <reference field="3" count="1" selected="0">
            <x v="3"/>
          </reference>
        </references>
      </pivotArea>
    </chartFormat>
    <chartFormat chart="27" format="4">
      <pivotArea type="data" outline="0" fieldPosition="0">
        <references count="2">
          <reference field="4294967294" count="1" selected="0">
            <x v="0"/>
          </reference>
          <reference field="3" count="1" selected="0">
            <x v="4"/>
          </reference>
        </references>
      </pivotArea>
    </chartFormat>
    <chartFormat chart="27" format="5">
      <pivotArea type="data" outline="0" fieldPosition="0">
        <references count="2">
          <reference field="4294967294" count="1" selected="0">
            <x v="0"/>
          </reference>
          <reference field="3" count="1" selected="0">
            <x v="2"/>
          </reference>
        </references>
      </pivotArea>
    </chartFormat>
    <chartFormat chart="27" format="6">
      <pivotArea type="data" outline="0" fieldPosition="0">
        <references count="2">
          <reference field="4294967294" count="1" selected="0">
            <x v="0"/>
          </reference>
          <reference field="3" count="1" selected="0">
            <x v="1"/>
          </reference>
        </references>
      </pivotArea>
    </chartFormat>
    <chartFormat chart="27" format="7">
      <pivotArea type="data" outline="0" fieldPosition="0">
        <references count="2">
          <reference field="4294967294" count="1" selected="0">
            <x v="0"/>
          </reference>
          <reference field="3" count="1" selected="0">
            <x v="0"/>
          </reference>
        </references>
      </pivotArea>
    </chartFormat>
    <chartFormat chart="27" format="8">
      <pivotArea type="data" outline="0" fieldPosition="0">
        <references count="2">
          <reference field="4294967294" count="1" selected="0">
            <x v="0"/>
          </reference>
          <reference field="3" count="1" selected="0">
            <x v="5"/>
          </reference>
        </references>
      </pivotArea>
    </chartFormat>
    <chartFormat chart="27" format="9">
      <pivotArea type="data" outline="0" fieldPosition="0">
        <references count="2">
          <reference field="4294967294" count="1" selected="0">
            <x v="0"/>
          </reference>
          <reference field="3" count="1" selected="0">
            <x v="6"/>
          </reference>
        </references>
      </pivotArea>
    </chartFormat>
    <chartFormat chart="27" format="10">
      <pivotArea type="data" outline="0" fieldPosition="0">
        <references count="2">
          <reference field="4294967294" count="1" selected="0">
            <x v="0"/>
          </reference>
          <reference field="3" count="1" selected="0">
            <x v="7"/>
          </reference>
        </references>
      </pivotArea>
    </chartFormat>
    <chartFormat chart="27" format="11">
      <pivotArea type="data" outline="0" fieldPosition="0">
        <references count="2">
          <reference field="4294967294" count="1" selected="0">
            <x v="0"/>
          </reference>
          <reference field="3" count="1" selected="0">
            <x v="8"/>
          </reference>
        </references>
      </pivotArea>
    </chartFormat>
    <chartFormat chart="3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D02C5D2-A755-49EE-A5F5-074B82094D80}" name="PivotTable1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0">
  <location ref="A110:B114" firstHeaderRow="1" firstDataRow="1" firstDataCol="1"/>
  <pivotFields count="12">
    <pivotField dataField="1"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Fat Content" fld="0" subtotal="count" baseField="0" baseItem="0" numFmtId="1"/>
  </dataFields>
  <formats count="38">
    <format dxfId="510">
      <pivotArea type="all" dataOnly="0" outline="0" fieldPosition="0"/>
    </format>
    <format dxfId="511">
      <pivotArea dataOnly="0" labelOnly="1" grandRow="1" outline="0" fieldPosition="0"/>
    </format>
    <format dxfId="512">
      <pivotArea type="all" dataOnly="0" outline="0" fieldPosition="0"/>
    </format>
    <format dxfId="513">
      <pivotArea outline="0" collapsedLevelsAreSubtotals="1" fieldPosition="0"/>
    </format>
    <format dxfId="514">
      <pivotArea field="0" type="button" dataOnly="0" labelOnly="1" outline="0"/>
    </format>
    <format dxfId="515">
      <pivotArea dataOnly="0" labelOnly="1" outline="0" axis="axisValues" fieldPosition="0"/>
    </format>
    <format dxfId="516">
      <pivotArea type="all" dataOnly="0" outline="0" fieldPosition="0"/>
    </format>
    <format dxfId="517">
      <pivotArea outline="0" collapsedLevelsAreSubtotals="1" fieldPosition="0"/>
    </format>
    <format dxfId="518">
      <pivotArea field="0" type="button" dataOnly="0" labelOnly="1" outline="0"/>
    </format>
    <format dxfId="519">
      <pivotArea dataOnly="0" labelOnly="1" outline="0" axis="axisValues" fieldPosition="0"/>
    </format>
    <format dxfId="520">
      <pivotArea type="all" dataOnly="0" outline="0" fieldPosition="0"/>
    </format>
    <format dxfId="521">
      <pivotArea outline="0" collapsedLevelsAreSubtotals="1" fieldPosition="0"/>
    </format>
    <format dxfId="522">
      <pivotArea field="2" type="button" dataOnly="0" labelOnly="1" outline="0"/>
    </format>
    <format dxfId="523">
      <pivotArea outline="0" collapsedLevelsAreSubtotals="1" fieldPosition="0"/>
    </format>
    <format dxfId="524">
      <pivotArea type="all" dataOnly="0" outline="0" fieldPosition="0"/>
    </format>
    <format dxfId="525">
      <pivotArea outline="0" collapsedLevelsAreSubtotals="1" fieldPosition="0"/>
    </format>
    <format dxfId="526">
      <pivotArea field="3" type="button" dataOnly="0" labelOnly="1" outline="0"/>
    </format>
    <format dxfId="527">
      <pivotArea dataOnly="0" labelOnly="1" outline="0" axis="axisValues" fieldPosition="0"/>
    </format>
    <format dxfId="528">
      <pivotArea type="all" dataOnly="0" outline="0" fieldPosition="0"/>
    </format>
    <format dxfId="529">
      <pivotArea outline="0" collapsedLevelsAreSubtotals="1" fieldPosition="0"/>
    </format>
    <format dxfId="530">
      <pivotArea field="3" type="button" dataOnly="0" labelOnly="1" outline="0"/>
    </format>
    <format dxfId="531">
      <pivotArea dataOnly="0" labelOnly="1" outline="0" axis="axisValues" fieldPosition="0"/>
    </format>
    <format dxfId="532">
      <pivotArea type="all" dataOnly="0" outline="0" fieldPosition="0"/>
    </format>
    <format dxfId="533">
      <pivotArea outline="0" collapsedLevelsAreSubtotals="1" fieldPosition="0"/>
    </format>
    <format dxfId="534">
      <pivotArea field="6" type="button" dataOnly="0" labelOnly="1" outline="0"/>
    </format>
    <format dxfId="535">
      <pivotArea dataOnly="0" labelOnly="1" outline="0" axis="axisValues" fieldPosition="0"/>
    </format>
    <format dxfId="536">
      <pivotArea type="all" dataOnly="0" outline="0" fieldPosition="0"/>
    </format>
    <format dxfId="537">
      <pivotArea outline="0" collapsedLevelsAreSubtotals="1" fieldPosition="0"/>
    </format>
    <format dxfId="538">
      <pivotArea field="6" type="button" dataOnly="0" labelOnly="1" outline="0"/>
    </format>
    <format dxfId="539">
      <pivotArea dataOnly="0" labelOnly="1" outline="0" axis="axisValues" fieldPosition="0"/>
    </format>
    <format dxfId="540">
      <pivotArea type="all" dataOnly="0" outline="0" fieldPosition="0"/>
    </format>
    <format dxfId="541">
      <pivotArea outline="0" collapsedLevelsAreSubtotals="1" fieldPosition="0"/>
    </format>
    <format dxfId="542">
      <pivotArea outline="0" collapsedLevelsAreSubtotals="1" fieldPosition="0"/>
    </format>
    <format dxfId="543">
      <pivotArea type="all" dataOnly="0" outline="0" fieldPosition="0"/>
    </format>
    <format dxfId="544">
      <pivotArea outline="0" collapsedLevelsAreSubtotals="1" fieldPosition="0"/>
    </format>
    <format dxfId="545">
      <pivotArea field="7" type="button" dataOnly="0" labelOnly="1" outline="0" axis="axisRow" fieldPosition="0"/>
    </format>
    <format dxfId="546">
      <pivotArea dataOnly="0" labelOnly="1" fieldPosition="0">
        <references count="1">
          <reference field="7" count="0"/>
        </references>
      </pivotArea>
    </format>
    <format dxfId="547">
      <pivotArea dataOnly="0" labelOnly="1" outline="0" axis="axisValues" fieldPosition="0"/>
    </format>
  </formats>
  <chartFormats count="4">
    <chartFormat chart="51" format="0" series="1">
      <pivotArea type="data" outline="0" fieldPosition="0">
        <references count="1">
          <reference field="4294967294" count="1" selected="0">
            <x v="0"/>
          </reference>
        </references>
      </pivotArea>
    </chartFormat>
    <chartFormat chart="55" format="2" series="1">
      <pivotArea type="data" outline="0" fieldPosition="0">
        <references count="1">
          <reference field="4294967294" count="1" selected="0">
            <x v="0"/>
          </reference>
        </references>
      </pivotArea>
    </chartFormat>
    <chartFormat chart="55" format="3">
      <pivotArea type="data" outline="0" fieldPosition="0">
        <references count="2">
          <reference field="4294967294" count="1" selected="0">
            <x v="0"/>
          </reference>
          <reference field="7" count="1" selected="0">
            <x v="3"/>
          </reference>
        </references>
      </pivotArea>
    </chartFormat>
    <chartFormat chart="59"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0B2B4EA4-8691-424A-AF2E-4DC59661CF7C}" sourceName="Outlet Size">
  <pivotTables>
    <pivotTable tabId="1" name="PivotTable1"/>
    <pivotTable tabId="1" name="PivotTable3"/>
    <pivotTable tabId="1" name="PivotTable5"/>
    <pivotTable tabId="1" name="PivotTable11"/>
    <pivotTable tabId="1" name="PivotTable14"/>
    <pivotTable tabId="1" name="PivotTable15"/>
    <pivotTable tabId="1" name="PivotTable16"/>
    <pivotTable tabId="1" name="PivotTable17"/>
    <pivotTable tabId="1" name="PivotTable8"/>
    <pivotTable tabId="1" name="PivotTable9"/>
  </pivotTables>
  <data>
    <tabular pivotCacheId="1215898588">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3B021509-D2F2-45E4-97EB-959A61708BF4}" cache="Slicer_Outlet_Size" caption="Outlet Size"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8147C-8924-4CF8-A0F7-4C6EC6E8E775}">
  <dimension ref="A2:K215"/>
  <sheetViews>
    <sheetView tabSelected="1" topLeftCell="A64" zoomScale="80" zoomScaleNormal="80" workbookViewId="0">
      <selection activeCell="F73" sqref="F73"/>
    </sheetView>
  </sheetViews>
  <sheetFormatPr defaultRowHeight="15.6" x14ac:dyDescent="0.3"/>
  <cols>
    <col min="1" max="1" width="20.19921875" bestFit="1" customWidth="1"/>
    <col min="2" max="2" width="27.19921875" style="5" bestFit="1" customWidth="1"/>
    <col min="3" max="3" width="7.5" style="5" bestFit="1" customWidth="1"/>
    <col min="4" max="4" width="14.5" bestFit="1" customWidth="1"/>
    <col min="5" max="5" width="10.8984375" bestFit="1" customWidth="1"/>
    <col min="7" max="7" width="13.59765625" bestFit="1" customWidth="1"/>
    <col min="8" max="8" width="13" bestFit="1" customWidth="1"/>
    <col min="10" max="10" width="16.3984375" style="5" bestFit="1" customWidth="1"/>
    <col min="11" max="11" width="13" style="5" bestFit="1" customWidth="1"/>
  </cols>
  <sheetData>
    <row r="2" spans="1:5" ht="25.8" customHeight="1" x14ac:dyDescent="0.3">
      <c r="A2" s="1" t="s">
        <v>0</v>
      </c>
      <c r="B2" s="1"/>
      <c r="C2" s="1"/>
      <c r="D2" s="1"/>
    </row>
    <row r="3" spans="1:5" x14ac:dyDescent="0.3">
      <c r="A3" s="2" t="s">
        <v>1</v>
      </c>
      <c r="B3" s="3" t="s">
        <v>2</v>
      </c>
      <c r="C3" s="3" t="s">
        <v>3</v>
      </c>
      <c r="D3" s="2" t="s">
        <v>4</v>
      </c>
    </row>
    <row r="4" spans="1:5" x14ac:dyDescent="0.3">
      <c r="A4" s="91">
        <v>1201681.4928000034</v>
      </c>
      <c r="B4" s="92">
        <v>140.99278338613203</v>
      </c>
      <c r="C4" s="92">
        <v>8523</v>
      </c>
      <c r="D4" s="91">
        <v>3.9658570925731196</v>
      </c>
    </row>
    <row r="5" spans="1:5" x14ac:dyDescent="0.3">
      <c r="A5" s="4"/>
      <c r="D5" s="6"/>
    </row>
    <row r="6" spans="1:5" x14ac:dyDescent="0.3">
      <c r="A6" s="4"/>
      <c r="D6" s="6"/>
    </row>
    <row r="7" spans="1:5" x14ac:dyDescent="0.3">
      <c r="A7" s="4" t="s">
        <v>5</v>
      </c>
      <c r="B7" s="5" t="s">
        <v>6</v>
      </c>
      <c r="C7" s="5" t="s">
        <v>7</v>
      </c>
      <c r="D7" s="6" t="s">
        <v>8</v>
      </c>
    </row>
    <row r="8" spans="1:5" x14ac:dyDescent="0.3">
      <c r="A8" s="7">
        <f>GETPIVOTDATA("Sum of Sales",$A$3)</f>
        <v>1201681.4928000034</v>
      </c>
      <c r="B8" s="8">
        <f>GETPIVOTDATA("Average sales",$A$3)</f>
        <v>140.99278338613203</v>
      </c>
      <c r="C8" s="9">
        <f>GETPIVOTDATA("Count of Item Type",$A$3)</f>
        <v>8523</v>
      </c>
      <c r="D8" s="10">
        <f>GETPIVOTDATA("Average  Rating",$A$3)</f>
        <v>3.9658570925731196</v>
      </c>
    </row>
    <row r="11" spans="1:5" ht="16.2" thickBot="1" x14ac:dyDescent="0.35"/>
    <row r="12" spans="1:5" ht="18.600000000000001" thickBot="1" x14ac:dyDescent="0.4">
      <c r="A12" s="11" t="s">
        <v>9</v>
      </c>
      <c r="B12" s="12"/>
      <c r="C12" s="12"/>
      <c r="D12" s="13"/>
      <c r="E12" s="14"/>
    </row>
    <row r="13" spans="1:5" ht="18.600000000000001" thickBot="1" x14ac:dyDescent="0.4">
      <c r="A13" s="93" t="s">
        <v>10</v>
      </c>
      <c r="B13" s="15" t="s">
        <v>1</v>
      </c>
      <c r="C13" s="16"/>
      <c r="D13" s="17"/>
      <c r="E13" s="18"/>
    </row>
    <row r="14" spans="1:5" ht="18" x14ac:dyDescent="0.35">
      <c r="A14" s="19" t="s">
        <v>11</v>
      </c>
      <c r="B14" s="20">
        <v>776319.68840000057</v>
      </c>
      <c r="C14" s="21"/>
      <c r="D14" s="22"/>
      <c r="E14" s="18"/>
    </row>
    <row r="15" spans="1:5" ht="18.600000000000001" thickBot="1" x14ac:dyDescent="0.4">
      <c r="A15" s="23" t="s">
        <v>12</v>
      </c>
      <c r="B15" s="24">
        <v>425361.8043999995</v>
      </c>
      <c r="C15" s="21"/>
      <c r="D15" s="22"/>
      <c r="E15" s="18"/>
    </row>
    <row r="16" spans="1:5" ht="18" x14ac:dyDescent="0.35">
      <c r="A16" s="25"/>
      <c r="B16" s="21"/>
      <c r="C16" s="21"/>
      <c r="D16" s="22"/>
      <c r="E16" s="18"/>
    </row>
    <row r="17" spans="1:7" ht="18" x14ac:dyDescent="0.35">
      <c r="A17" s="25"/>
      <c r="B17" s="21"/>
      <c r="C17" s="21"/>
      <c r="D17" s="22"/>
      <c r="E17" s="18"/>
    </row>
    <row r="18" spans="1:7" ht="18" x14ac:dyDescent="0.35">
      <c r="A18" s="25"/>
      <c r="B18" s="21"/>
      <c r="C18" s="21"/>
      <c r="D18" s="22"/>
      <c r="E18" s="18"/>
    </row>
    <row r="19" spans="1:7" ht="18.600000000000001" thickBot="1" x14ac:dyDescent="0.4">
      <c r="A19" s="26"/>
      <c r="B19" s="27"/>
      <c r="C19" s="27"/>
      <c r="D19" s="28"/>
      <c r="E19" s="29"/>
    </row>
    <row r="20" spans="1:7" x14ac:dyDescent="0.3">
      <c r="B20"/>
      <c r="C20"/>
    </row>
    <row r="21" spans="1:7" x14ac:dyDescent="0.3">
      <c r="B21"/>
      <c r="C21"/>
    </row>
    <row r="22" spans="1:7" x14ac:dyDescent="0.3">
      <c r="A22" s="30"/>
      <c r="B22" s="30"/>
      <c r="C22" s="30"/>
      <c r="D22" s="30"/>
      <c r="E22" s="30"/>
      <c r="F22" s="31"/>
      <c r="G22" s="32"/>
    </row>
    <row r="23" spans="1:7" x14ac:dyDescent="0.3">
      <c r="A23" s="94" t="s">
        <v>1</v>
      </c>
      <c r="B23" s="94" t="s">
        <v>13</v>
      </c>
      <c r="C23" s="2"/>
      <c r="G23" s="6"/>
    </row>
    <row r="24" spans="1:7" x14ac:dyDescent="0.3">
      <c r="A24" s="94" t="s">
        <v>10</v>
      </c>
      <c r="B24" s="33" t="s">
        <v>12</v>
      </c>
      <c r="C24" s="34" t="s">
        <v>11</v>
      </c>
      <c r="D24" s="35"/>
      <c r="G24" s="6"/>
    </row>
    <row r="25" spans="1:7" x14ac:dyDescent="0.3">
      <c r="A25" s="36" t="s">
        <v>14</v>
      </c>
      <c r="B25" s="37">
        <v>121349.89940000001</v>
      </c>
      <c r="C25" s="38">
        <v>215047.9126000001</v>
      </c>
      <c r="D25" s="39"/>
      <c r="G25" s="6"/>
    </row>
    <row r="26" spans="1:7" x14ac:dyDescent="0.3">
      <c r="A26" s="40" t="s">
        <v>15</v>
      </c>
      <c r="B26" s="41">
        <v>138685.86819999994</v>
      </c>
      <c r="C26" s="42">
        <v>254464.77940000014</v>
      </c>
      <c r="D26" s="39"/>
      <c r="G26" s="6"/>
    </row>
    <row r="27" spans="1:7" x14ac:dyDescent="0.3">
      <c r="A27" s="43" t="s">
        <v>16</v>
      </c>
      <c r="B27" s="44">
        <v>165326.0368</v>
      </c>
      <c r="C27" s="45">
        <v>306806.99640000012</v>
      </c>
      <c r="D27" s="39"/>
      <c r="G27" s="6"/>
    </row>
    <row r="28" spans="1:7" x14ac:dyDescent="0.3">
      <c r="B28"/>
      <c r="G28" s="6"/>
    </row>
    <row r="29" spans="1:7" x14ac:dyDescent="0.3">
      <c r="B29"/>
      <c r="G29" s="6"/>
    </row>
    <row r="30" spans="1:7" x14ac:dyDescent="0.3">
      <c r="B30"/>
      <c r="G30" s="6"/>
    </row>
    <row r="31" spans="1:7" x14ac:dyDescent="0.3">
      <c r="A31" s="46"/>
      <c r="B31" s="46"/>
      <c r="C31" s="9"/>
      <c r="D31" s="46"/>
      <c r="E31" s="46"/>
      <c r="F31" s="46"/>
      <c r="G31" s="47"/>
    </row>
    <row r="32" spans="1:7" x14ac:dyDescent="0.3">
      <c r="B32"/>
    </row>
    <row r="33" spans="1:7" ht="16.2" thickBot="1" x14ac:dyDescent="0.35">
      <c r="B33"/>
    </row>
    <row r="34" spans="1:7" ht="16.2" thickBot="1" x14ac:dyDescent="0.35">
      <c r="A34" s="48" t="s">
        <v>17</v>
      </c>
      <c r="B34" s="49"/>
      <c r="C34" s="49"/>
      <c r="D34" s="49"/>
      <c r="E34" s="49"/>
      <c r="F34" s="50"/>
      <c r="G34" s="51"/>
    </row>
    <row r="35" spans="1:7" ht="18.600000000000001" thickBot="1" x14ac:dyDescent="0.4">
      <c r="A35" s="93" t="s">
        <v>10</v>
      </c>
      <c r="B35" s="15" t="s">
        <v>1</v>
      </c>
      <c r="C35"/>
      <c r="F35" s="52"/>
      <c r="G35" s="52"/>
    </row>
    <row r="36" spans="1:7" ht="18" x14ac:dyDescent="0.35">
      <c r="A36" s="19" t="s">
        <v>18</v>
      </c>
      <c r="B36" s="20">
        <v>9077.869999999999</v>
      </c>
      <c r="C36"/>
      <c r="F36" s="52"/>
      <c r="G36" s="52"/>
    </row>
    <row r="37" spans="1:7" ht="18" x14ac:dyDescent="0.35">
      <c r="A37" s="53" t="s">
        <v>19</v>
      </c>
      <c r="B37" s="54">
        <v>15596.696600000001</v>
      </c>
      <c r="C37"/>
      <c r="F37" s="52"/>
      <c r="G37" s="52"/>
    </row>
    <row r="38" spans="1:7" ht="18" x14ac:dyDescent="0.35">
      <c r="A38" s="53" t="s">
        <v>20</v>
      </c>
      <c r="B38" s="54">
        <v>21880.027399999992</v>
      </c>
      <c r="C38"/>
      <c r="F38" s="52"/>
      <c r="G38" s="52"/>
    </row>
    <row r="39" spans="1:7" ht="18" x14ac:dyDescent="0.35">
      <c r="A39" s="53" t="s">
        <v>21</v>
      </c>
      <c r="B39" s="54">
        <v>22451.891599999999</v>
      </c>
      <c r="C39"/>
      <c r="F39" s="52"/>
      <c r="G39" s="52"/>
    </row>
    <row r="40" spans="1:7" ht="18" x14ac:dyDescent="0.35">
      <c r="A40" s="53" t="s">
        <v>22</v>
      </c>
      <c r="B40" s="54">
        <v>29334.680599999996</v>
      </c>
      <c r="C40"/>
      <c r="F40" s="52"/>
      <c r="G40" s="52"/>
    </row>
    <row r="41" spans="1:7" ht="18" x14ac:dyDescent="0.35">
      <c r="A41" s="53" t="s">
        <v>23</v>
      </c>
      <c r="B41" s="54">
        <v>35379.119800000015</v>
      </c>
      <c r="C41" s="55"/>
      <c r="F41" s="52"/>
      <c r="G41" s="52"/>
    </row>
    <row r="42" spans="1:7" ht="18" x14ac:dyDescent="0.35">
      <c r="A42" s="53" t="s">
        <v>24</v>
      </c>
      <c r="B42" s="54">
        <v>58514.166999999987</v>
      </c>
      <c r="C42"/>
      <c r="F42" s="52"/>
      <c r="G42" s="52"/>
    </row>
    <row r="43" spans="1:7" ht="18" x14ac:dyDescent="0.35">
      <c r="A43" s="53" t="s">
        <v>25</v>
      </c>
      <c r="B43" s="54">
        <v>59449.863799999992</v>
      </c>
      <c r="C43"/>
      <c r="F43" s="52"/>
      <c r="G43" s="52"/>
    </row>
    <row r="44" spans="1:7" ht="18" x14ac:dyDescent="0.35">
      <c r="A44" s="53" t="s">
        <v>26</v>
      </c>
      <c r="B44" s="54">
        <v>68025.838800000012</v>
      </c>
      <c r="C44"/>
      <c r="F44" s="52"/>
      <c r="G44" s="52"/>
    </row>
    <row r="45" spans="1:7" ht="18" x14ac:dyDescent="0.35">
      <c r="A45" s="53" t="s">
        <v>27</v>
      </c>
      <c r="B45" s="54">
        <v>81894.736400000009</v>
      </c>
      <c r="C45"/>
      <c r="F45" s="52"/>
      <c r="G45" s="52"/>
    </row>
    <row r="46" spans="1:7" ht="18" x14ac:dyDescent="0.35">
      <c r="A46" s="53" t="s">
        <v>28</v>
      </c>
      <c r="B46" s="54">
        <v>90706.728999999992</v>
      </c>
      <c r="C46"/>
      <c r="F46" s="52"/>
      <c r="G46" s="52"/>
    </row>
    <row r="47" spans="1:7" ht="18" x14ac:dyDescent="0.35">
      <c r="A47" s="53" t="s">
        <v>29</v>
      </c>
      <c r="B47" s="54">
        <v>101276.46159999995</v>
      </c>
      <c r="C47"/>
      <c r="F47" s="52"/>
      <c r="G47" s="52"/>
    </row>
    <row r="48" spans="1:7" ht="18" x14ac:dyDescent="0.35">
      <c r="A48" s="53" t="s">
        <v>30</v>
      </c>
      <c r="B48" s="54">
        <v>118558.88140000009</v>
      </c>
      <c r="C48"/>
      <c r="F48" s="52"/>
      <c r="G48" s="52"/>
    </row>
    <row r="49" spans="1:7" ht="18" x14ac:dyDescent="0.35">
      <c r="A49" s="53" t="s">
        <v>31</v>
      </c>
      <c r="B49" s="54">
        <v>135976.52539999998</v>
      </c>
      <c r="C49"/>
      <c r="F49" s="52"/>
      <c r="G49" s="52"/>
    </row>
    <row r="50" spans="1:7" ht="18" x14ac:dyDescent="0.35">
      <c r="A50" s="53" t="s">
        <v>32</v>
      </c>
      <c r="B50" s="54">
        <v>175433.92240000021</v>
      </c>
      <c r="C50"/>
      <c r="F50" s="52"/>
      <c r="G50" s="52"/>
    </row>
    <row r="51" spans="1:7" ht="18.600000000000001" thickBot="1" x14ac:dyDescent="0.4">
      <c r="A51" s="23" t="s">
        <v>33</v>
      </c>
      <c r="B51" s="24">
        <v>178124.08099999995</v>
      </c>
      <c r="C51" s="56"/>
      <c r="D51" s="56"/>
      <c r="E51" s="56"/>
      <c r="F51" s="57"/>
      <c r="G51" s="57"/>
    </row>
    <row r="52" spans="1:7" x14ac:dyDescent="0.3">
      <c r="B52"/>
      <c r="C52"/>
    </row>
    <row r="53" spans="1:7" x14ac:dyDescent="0.3">
      <c r="B53"/>
      <c r="C53"/>
    </row>
    <row r="54" spans="1:7" x14ac:dyDescent="0.3">
      <c r="B54"/>
      <c r="C54"/>
    </row>
    <row r="55" spans="1:7" ht="16.2" thickBot="1" x14ac:dyDescent="0.35">
      <c r="B55"/>
      <c r="C55"/>
    </row>
    <row r="56" spans="1:7" ht="16.2" thickBot="1" x14ac:dyDescent="0.35">
      <c r="A56" s="58" t="s">
        <v>34</v>
      </c>
      <c r="B56" s="59"/>
      <c r="C56" s="59"/>
      <c r="D56" s="59"/>
      <c r="E56" s="59"/>
      <c r="F56" s="59"/>
      <c r="G56" s="60"/>
    </row>
    <row r="57" spans="1:7" ht="18.600000000000001" thickBot="1" x14ac:dyDescent="0.4">
      <c r="A57" s="61" t="s">
        <v>10</v>
      </c>
      <c r="B57" s="61" t="s">
        <v>1</v>
      </c>
      <c r="C57" s="55"/>
      <c r="D57" s="55"/>
      <c r="E57" s="55"/>
      <c r="F57" s="55"/>
      <c r="G57" s="62"/>
    </row>
    <row r="58" spans="1:7" ht="18" x14ac:dyDescent="0.35">
      <c r="A58" s="63">
        <v>2011</v>
      </c>
      <c r="B58" s="64">
        <v>78131.566599999976</v>
      </c>
      <c r="C58" s="55"/>
      <c r="D58" s="55"/>
      <c r="E58" s="55"/>
      <c r="F58" s="55"/>
      <c r="G58" s="62"/>
    </row>
    <row r="59" spans="1:7" ht="18" x14ac:dyDescent="0.35">
      <c r="A59" s="65">
        <v>2012</v>
      </c>
      <c r="B59" s="66">
        <v>130476.85979999998</v>
      </c>
      <c r="C59" s="55"/>
      <c r="D59" s="55"/>
      <c r="E59" s="55"/>
      <c r="F59" s="55"/>
      <c r="G59" s="62"/>
    </row>
    <row r="60" spans="1:7" ht="18" x14ac:dyDescent="0.35">
      <c r="A60" s="65">
        <v>2014</v>
      </c>
      <c r="B60" s="66">
        <v>131809.01560000007</v>
      </c>
      <c r="C60" s="55"/>
      <c r="D60" s="55"/>
      <c r="E60" s="55"/>
      <c r="F60" s="55"/>
      <c r="G60" s="62"/>
    </row>
    <row r="61" spans="1:7" ht="18" x14ac:dyDescent="0.35">
      <c r="A61" s="65">
        <v>2015</v>
      </c>
      <c r="B61" s="66">
        <v>130942.78019999999</v>
      </c>
      <c r="C61" s="55"/>
      <c r="D61" s="55"/>
      <c r="E61" s="55"/>
      <c r="F61" s="55"/>
      <c r="G61" s="62"/>
    </row>
    <row r="62" spans="1:7" ht="18" x14ac:dyDescent="0.35">
      <c r="A62" s="65">
        <v>2016</v>
      </c>
      <c r="B62" s="66">
        <v>132113.36980000007</v>
      </c>
      <c r="C62" s="55"/>
      <c r="D62" s="55"/>
      <c r="E62" s="55"/>
      <c r="F62" s="55"/>
      <c r="G62" s="62"/>
    </row>
    <row r="63" spans="1:7" ht="18" x14ac:dyDescent="0.35">
      <c r="A63" s="65">
        <v>2017</v>
      </c>
      <c r="B63" s="66">
        <v>133103.90699999989</v>
      </c>
      <c r="C63" s="55"/>
      <c r="D63" s="55"/>
      <c r="E63" s="55"/>
      <c r="F63" s="55"/>
      <c r="G63" s="62"/>
    </row>
    <row r="64" spans="1:7" ht="18" x14ac:dyDescent="0.35">
      <c r="A64" s="65">
        <v>2018</v>
      </c>
      <c r="B64" s="66">
        <v>204522.25700000025</v>
      </c>
      <c r="C64" s="55"/>
      <c r="D64" s="55"/>
      <c r="E64" s="55"/>
      <c r="F64" s="55"/>
      <c r="G64" s="62"/>
    </row>
    <row r="65" spans="1:11" ht="18" x14ac:dyDescent="0.35">
      <c r="A65" s="65">
        <v>2020</v>
      </c>
      <c r="B65" s="66">
        <v>129103.96039999987</v>
      </c>
      <c r="C65" s="55"/>
      <c r="D65" s="55"/>
      <c r="E65" s="55"/>
      <c r="F65" s="55"/>
      <c r="G65" s="62"/>
    </row>
    <row r="66" spans="1:11" ht="18.600000000000001" thickBot="1" x14ac:dyDescent="0.4">
      <c r="A66" s="67">
        <v>2022</v>
      </c>
      <c r="B66" s="68">
        <v>131477.77639999994</v>
      </c>
      <c r="C66" s="55"/>
      <c r="D66" s="55"/>
      <c r="E66" s="55"/>
      <c r="F66" s="55"/>
      <c r="G66" s="62"/>
    </row>
    <row r="67" spans="1:11" ht="16.2" thickBot="1" x14ac:dyDescent="0.35">
      <c r="A67" s="69"/>
      <c r="B67" s="70"/>
      <c r="C67" s="70"/>
      <c r="D67" s="70"/>
      <c r="E67" s="70"/>
      <c r="F67" s="70"/>
      <c r="G67" s="71"/>
    </row>
    <row r="68" spans="1:11" x14ac:dyDescent="0.3">
      <c r="B68"/>
      <c r="C68"/>
    </row>
    <row r="69" spans="1:11" ht="16.2" thickBot="1" x14ac:dyDescent="0.35">
      <c r="B69"/>
      <c r="C69"/>
    </row>
    <row r="70" spans="1:11" ht="16.2" thickBot="1" x14ac:dyDescent="0.35">
      <c r="A70" s="72"/>
      <c r="B70" s="73" t="s">
        <v>35</v>
      </c>
      <c r="C70" s="74"/>
      <c r="D70" s="75"/>
      <c r="E70" s="51"/>
    </row>
    <row r="71" spans="1:11" ht="18.600000000000001" thickBot="1" x14ac:dyDescent="0.4">
      <c r="A71" s="61" t="s">
        <v>10</v>
      </c>
      <c r="B71" s="61" t="s">
        <v>1</v>
      </c>
      <c r="C71"/>
      <c r="E71" s="52"/>
      <c r="J71" s="76"/>
      <c r="K71" s="76"/>
    </row>
    <row r="72" spans="1:11" ht="18" x14ac:dyDescent="0.35">
      <c r="A72" s="63" t="s">
        <v>36</v>
      </c>
      <c r="B72" s="64">
        <v>248991.58600000024</v>
      </c>
      <c r="C72"/>
      <c r="E72" s="52"/>
      <c r="J72" s="3"/>
      <c r="K72" s="77"/>
    </row>
    <row r="73" spans="1:11" ht="18" x14ac:dyDescent="0.35">
      <c r="A73" s="65" t="s">
        <v>37</v>
      </c>
      <c r="B73" s="66">
        <v>507895.7363999993</v>
      </c>
      <c r="C73"/>
      <c r="E73" s="52"/>
      <c r="J73" s="3"/>
      <c r="K73" s="77"/>
    </row>
    <row r="74" spans="1:11" ht="18.600000000000001" thickBot="1" x14ac:dyDescent="0.4">
      <c r="A74" s="67" t="s">
        <v>38</v>
      </c>
      <c r="B74" s="68">
        <v>444794.17039999936</v>
      </c>
      <c r="C74"/>
      <c r="E74" s="52"/>
      <c r="J74" s="3"/>
      <c r="K74" s="77"/>
    </row>
    <row r="75" spans="1:11" x14ac:dyDescent="0.3">
      <c r="A75" s="78"/>
      <c r="B75"/>
      <c r="C75"/>
      <c r="E75" s="52"/>
    </row>
    <row r="76" spans="1:11" x14ac:dyDescent="0.3">
      <c r="A76" s="78"/>
      <c r="B76"/>
      <c r="C76"/>
      <c r="E76" s="52"/>
    </row>
    <row r="77" spans="1:11" ht="16.2" thickBot="1" x14ac:dyDescent="0.35">
      <c r="A77" s="79"/>
      <c r="B77" s="56"/>
      <c r="C77" s="56"/>
      <c r="D77" s="56"/>
      <c r="E77" s="57"/>
    </row>
    <row r="78" spans="1:11" x14ac:dyDescent="0.3">
      <c r="B78"/>
      <c r="C78"/>
    </row>
    <row r="79" spans="1:11" ht="16.2" thickBot="1" x14ac:dyDescent="0.35">
      <c r="B79"/>
      <c r="C79"/>
    </row>
    <row r="80" spans="1:11" ht="16.2" thickBot="1" x14ac:dyDescent="0.35">
      <c r="A80" s="80" t="s">
        <v>39</v>
      </c>
      <c r="B80" s="73"/>
      <c r="C80" s="75"/>
      <c r="D80" s="75"/>
      <c r="E80" s="75"/>
      <c r="F80" s="75"/>
      <c r="G80" s="75"/>
      <c r="H80" s="75"/>
      <c r="I80" s="51"/>
    </row>
    <row r="81" spans="1:9" ht="18.600000000000001" thickBot="1" x14ac:dyDescent="0.4">
      <c r="A81" s="61" t="s">
        <v>10</v>
      </c>
      <c r="B81" s="61" t="s">
        <v>1</v>
      </c>
      <c r="C81"/>
      <c r="D81" s="76" t="s">
        <v>40</v>
      </c>
      <c r="E81" s="76" t="s">
        <v>41</v>
      </c>
      <c r="I81" s="52"/>
    </row>
    <row r="82" spans="1:9" ht="18" x14ac:dyDescent="0.35">
      <c r="A82" s="63" t="s">
        <v>14</v>
      </c>
      <c r="B82" s="64">
        <v>336397.81199999945</v>
      </c>
      <c r="C82"/>
      <c r="D82" s="3" t="str">
        <f>A82</f>
        <v>Tier 1</v>
      </c>
      <c r="E82" s="77">
        <f>GETPIVOTDATA("Sales",$A$81,"Outlet Location Type","Tier 3")</f>
        <v>472133.03319999954</v>
      </c>
      <c r="I82" s="52"/>
    </row>
    <row r="83" spans="1:9" ht="18" x14ac:dyDescent="0.35">
      <c r="A83" s="65" t="s">
        <v>15</v>
      </c>
      <c r="B83" s="66">
        <v>393150.64759999956</v>
      </c>
      <c r="C83"/>
      <c r="D83" s="3" t="str">
        <f>A83</f>
        <v>Tier 2</v>
      </c>
      <c r="E83" s="77">
        <f>GETPIVOTDATA("Sales",$A$81,"Outlet Location Type","Tier 2")</f>
        <v>393150.64759999956</v>
      </c>
      <c r="I83" s="52"/>
    </row>
    <row r="84" spans="1:9" ht="18.600000000000001" thickBot="1" x14ac:dyDescent="0.4">
      <c r="A84" s="67" t="s">
        <v>16</v>
      </c>
      <c r="B84" s="68">
        <v>472133.03319999954</v>
      </c>
      <c r="C84"/>
      <c r="D84" s="3" t="str">
        <f>A84</f>
        <v>Tier 3</v>
      </c>
      <c r="E84" s="77">
        <f>GETPIVOTDATA("Sales",$A$81,"Outlet Location Type","Tier 1")</f>
        <v>336397.81199999945</v>
      </c>
      <c r="I84" s="52"/>
    </row>
    <row r="85" spans="1:9" x14ac:dyDescent="0.3">
      <c r="A85" s="78"/>
      <c r="B85"/>
      <c r="C85"/>
      <c r="I85" s="52"/>
    </row>
    <row r="86" spans="1:9" x14ac:dyDescent="0.3">
      <c r="A86" s="78"/>
      <c r="B86"/>
      <c r="C86"/>
      <c r="I86" s="52"/>
    </row>
    <row r="87" spans="1:9" x14ac:dyDescent="0.3">
      <c r="A87" s="78"/>
      <c r="B87"/>
      <c r="C87"/>
      <c r="I87" s="52"/>
    </row>
    <row r="88" spans="1:9" ht="16.2" thickBot="1" x14ac:dyDescent="0.35">
      <c r="A88" s="79"/>
      <c r="B88" s="56"/>
      <c r="C88" s="56"/>
      <c r="D88" s="56"/>
      <c r="E88" s="56"/>
      <c r="F88" s="56"/>
      <c r="G88" s="56"/>
      <c r="H88" s="56"/>
      <c r="I88" s="57"/>
    </row>
    <row r="89" spans="1:9" x14ac:dyDescent="0.3">
      <c r="B89"/>
    </row>
    <row r="90" spans="1:9" ht="16.2" thickBot="1" x14ac:dyDescent="0.35">
      <c r="B90"/>
    </row>
    <row r="91" spans="1:9" x14ac:dyDescent="0.3">
      <c r="A91" s="81" t="s">
        <v>42</v>
      </c>
      <c r="B91" s="82"/>
      <c r="C91" s="82"/>
      <c r="D91" s="83"/>
    </row>
    <row r="92" spans="1:9" ht="16.2" thickBot="1" x14ac:dyDescent="0.35">
      <c r="A92" s="78"/>
      <c r="B92"/>
      <c r="D92" s="52"/>
    </row>
    <row r="93" spans="1:9" ht="18.600000000000001" thickBot="1" x14ac:dyDescent="0.4">
      <c r="A93" s="61" t="s">
        <v>10</v>
      </c>
      <c r="B93" s="61" t="s">
        <v>1</v>
      </c>
      <c r="D93" s="52"/>
    </row>
    <row r="94" spans="1:9" ht="18" x14ac:dyDescent="0.35">
      <c r="A94" s="63" t="s">
        <v>43</v>
      </c>
      <c r="B94" s="64">
        <v>151939.149</v>
      </c>
      <c r="D94" s="52"/>
    </row>
    <row r="95" spans="1:9" ht="18" x14ac:dyDescent="0.35">
      <c r="A95" s="65" t="s">
        <v>44</v>
      </c>
      <c r="B95" s="66">
        <v>130714.67460000006</v>
      </c>
      <c r="D95" s="52"/>
    </row>
    <row r="96" spans="1:9" ht="18" x14ac:dyDescent="0.35">
      <c r="A96" s="65" t="s">
        <v>45</v>
      </c>
      <c r="B96" s="66">
        <v>131477.77639999994</v>
      </c>
      <c r="D96" s="52"/>
    </row>
    <row r="97" spans="1:4" ht="18.600000000000001" thickBot="1" x14ac:dyDescent="0.4">
      <c r="A97" s="67" t="s">
        <v>46</v>
      </c>
      <c r="B97" s="68">
        <v>787549.89280000131</v>
      </c>
      <c r="D97" s="52"/>
    </row>
    <row r="98" spans="1:4" ht="16.2" thickBot="1" x14ac:dyDescent="0.35">
      <c r="A98" s="78"/>
      <c r="B98"/>
      <c r="D98" s="52"/>
    </row>
    <row r="99" spans="1:4" ht="16.2" hidden="1" thickBot="1" x14ac:dyDescent="0.35">
      <c r="A99" s="78"/>
      <c r="B99"/>
      <c r="D99" s="52"/>
    </row>
    <row r="100" spans="1:4" ht="18.600000000000001" thickBot="1" x14ac:dyDescent="0.4">
      <c r="A100" s="61" t="s">
        <v>10</v>
      </c>
      <c r="B100" s="61" t="s">
        <v>47</v>
      </c>
      <c r="D100" s="52"/>
    </row>
    <row r="101" spans="1:4" ht="18" x14ac:dyDescent="0.35">
      <c r="A101" s="63" t="s">
        <v>43</v>
      </c>
      <c r="B101" s="84">
        <v>140.29468975069253</v>
      </c>
      <c r="D101" s="52"/>
    </row>
    <row r="102" spans="1:4" ht="18" x14ac:dyDescent="0.35">
      <c r="A102" s="65" t="s">
        <v>44</v>
      </c>
      <c r="B102" s="85">
        <v>139.80179101604284</v>
      </c>
      <c r="D102" s="52"/>
    </row>
    <row r="103" spans="1:4" ht="18" x14ac:dyDescent="0.35">
      <c r="A103" s="65" t="s">
        <v>45</v>
      </c>
      <c r="B103" s="85">
        <v>141.67863836206891</v>
      </c>
      <c r="D103" s="52"/>
    </row>
    <row r="104" spans="1:4" ht="18.600000000000001" thickBot="1" x14ac:dyDescent="0.4">
      <c r="A104" s="67" t="s">
        <v>46</v>
      </c>
      <c r="B104" s="86">
        <v>141.21389506903375</v>
      </c>
      <c r="D104" s="52"/>
    </row>
    <row r="105" spans="1:4" x14ac:dyDescent="0.3">
      <c r="A105" s="78"/>
      <c r="B105"/>
      <c r="D105" s="52"/>
    </row>
    <row r="106" spans="1:4" hidden="1" x14ac:dyDescent="0.3">
      <c r="A106" s="78"/>
      <c r="B106"/>
      <c r="D106" s="52"/>
    </row>
    <row r="107" spans="1:4" hidden="1" x14ac:dyDescent="0.3">
      <c r="A107" s="78"/>
      <c r="B107"/>
      <c r="D107" s="52"/>
    </row>
    <row r="108" spans="1:4" hidden="1" x14ac:dyDescent="0.3">
      <c r="A108" s="78"/>
      <c r="B108"/>
      <c r="D108" s="52"/>
    </row>
    <row r="109" spans="1:4" ht="16.2" thickBot="1" x14ac:dyDescent="0.35">
      <c r="A109" s="78"/>
      <c r="B109"/>
      <c r="D109" s="52"/>
    </row>
    <row r="110" spans="1:4" ht="18.600000000000001" thickBot="1" x14ac:dyDescent="0.4">
      <c r="A110" s="61" t="s">
        <v>10</v>
      </c>
      <c r="B110" s="61" t="s">
        <v>48</v>
      </c>
      <c r="C110"/>
      <c r="D110" s="52"/>
    </row>
    <row r="111" spans="1:4" ht="18" x14ac:dyDescent="0.35">
      <c r="A111" s="63" t="s">
        <v>43</v>
      </c>
      <c r="B111" s="87">
        <v>1083</v>
      </c>
      <c r="C111"/>
      <c r="D111" s="52"/>
    </row>
    <row r="112" spans="1:4" ht="18" x14ac:dyDescent="0.35">
      <c r="A112" s="65" t="s">
        <v>44</v>
      </c>
      <c r="B112" s="88">
        <v>935</v>
      </c>
      <c r="C112"/>
      <c r="D112" s="52"/>
    </row>
    <row r="113" spans="1:4" ht="18" x14ac:dyDescent="0.35">
      <c r="A113" s="65" t="s">
        <v>45</v>
      </c>
      <c r="B113" s="88">
        <v>928</v>
      </c>
      <c r="C113"/>
      <c r="D113" s="52"/>
    </row>
    <row r="114" spans="1:4" ht="18.600000000000001" thickBot="1" x14ac:dyDescent="0.4">
      <c r="A114" s="67" t="s">
        <v>46</v>
      </c>
      <c r="B114" s="89">
        <v>5577</v>
      </c>
      <c r="C114"/>
      <c r="D114" s="52"/>
    </row>
    <row r="115" spans="1:4" x14ac:dyDescent="0.3">
      <c r="A115" s="78"/>
      <c r="B115"/>
      <c r="C115"/>
      <c r="D115" s="52"/>
    </row>
    <row r="116" spans="1:4" ht="16.2" thickBot="1" x14ac:dyDescent="0.35">
      <c r="A116" s="79"/>
      <c r="B116" s="56"/>
      <c r="C116" s="90"/>
      <c r="D116" s="57"/>
    </row>
    <row r="117" spans="1:4" x14ac:dyDescent="0.3">
      <c r="B117"/>
    </row>
    <row r="118" spans="1:4" x14ac:dyDescent="0.3">
      <c r="B118"/>
    </row>
    <row r="119" spans="1:4" x14ac:dyDescent="0.3">
      <c r="B119"/>
    </row>
    <row r="120" spans="1:4" x14ac:dyDescent="0.3">
      <c r="B120"/>
    </row>
    <row r="121" spans="1:4" x14ac:dyDescent="0.3">
      <c r="B121"/>
    </row>
    <row r="122" spans="1:4" x14ac:dyDescent="0.3">
      <c r="B122"/>
    </row>
    <row r="123" spans="1:4" x14ac:dyDescent="0.3">
      <c r="B123"/>
    </row>
    <row r="124" spans="1:4" x14ac:dyDescent="0.3">
      <c r="B124"/>
    </row>
    <row r="125" spans="1:4" x14ac:dyDescent="0.3">
      <c r="B125"/>
    </row>
    <row r="126" spans="1:4" x14ac:dyDescent="0.3">
      <c r="B126"/>
    </row>
    <row r="127" spans="1:4" x14ac:dyDescent="0.3">
      <c r="B127"/>
    </row>
    <row r="128" spans="1:4" x14ac:dyDescent="0.3">
      <c r="B128"/>
    </row>
    <row r="129" spans="2:2" x14ac:dyDescent="0.3">
      <c r="B129"/>
    </row>
    <row r="130" spans="2:2" x14ac:dyDescent="0.3">
      <c r="B130"/>
    </row>
    <row r="131" spans="2:2" x14ac:dyDescent="0.3">
      <c r="B131"/>
    </row>
    <row r="132" spans="2:2" x14ac:dyDescent="0.3">
      <c r="B132"/>
    </row>
    <row r="133" spans="2:2" x14ac:dyDescent="0.3">
      <c r="B133"/>
    </row>
    <row r="134" spans="2:2" x14ac:dyDescent="0.3">
      <c r="B134"/>
    </row>
    <row r="135" spans="2:2" x14ac:dyDescent="0.3">
      <c r="B135"/>
    </row>
    <row r="136" spans="2:2" x14ac:dyDescent="0.3">
      <c r="B136"/>
    </row>
    <row r="137" spans="2:2" x14ac:dyDescent="0.3">
      <c r="B137"/>
    </row>
    <row r="138" spans="2:2" x14ac:dyDescent="0.3">
      <c r="B138"/>
    </row>
    <row r="139" spans="2:2" x14ac:dyDescent="0.3">
      <c r="B139"/>
    </row>
    <row r="140" spans="2:2" x14ac:dyDescent="0.3">
      <c r="B140"/>
    </row>
    <row r="141" spans="2:2" x14ac:dyDescent="0.3">
      <c r="B141"/>
    </row>
    <row r="142" spans="2:2" x14ac:dyDescent="0.3">
      <c r="B142"/>
    </row>
    <row r="143" spans="2:2" x14ac:dyDescent="0.3">
      <c r="B143"/>
    </row>
    <row r="144" spans="2:2" x14ac:dyDescent="0.3">
      <c r="B144"/>
    </row>
    <row r="145" spans="2:2" x14ac:dyDescent="0.3">
      <c r="B145"/>
    </row>
    <row r="146" spans="2:2" x14ac:dyDescent="0.3">
      <c r="B146"/>
    </row>
    <row r="147" spans="2:2" x14ac:dyDescent="0.3">
      <c r="B147"/>
    </row>
    <row r="148" spans="2:2" x14ac:dyDescent="0.3">
      <c r="B148"/>
    </row>
    <row r="149" spans="2:2" x14ac:dyDescent="0.3">
      <c r="B149"/>
    </row>
    <row r="150" spans="2:2" x14ac:dyDescent="0.3">
      <c r="B150"/>
    </row>
    <row r="151" spans="2:2" x14ac:dyDescent="0.3">
      <c r="B151"/>
    </row>
    <row r="152" spans="2:2" x14ac:dyDescent="0.3">
      <c r="B152"/>
    </row>
    <row r="153" spans="2:2" x14ac:dyDescent="0.3">
      <c r="B153"/>
    </row>
    <row r="154" spans="2:2" x14ac:dyDescent="0.3">
      <c r="B154"/>
    </row>
    <row r="155" spans="2:2" x14ac:dyDescent="0.3">
      <c r="B155"/>
    </row>
    <row r="156" spans="2:2" x14ac:dyDescent="0.3">
      <c r="B156"/>
    </row>
    <row r="157" spans="2:2" x14ac:dyDescent="0.3">
      <c r="B157"/>
    </row>
    <row r="158" spans="2:2" x14ac:dyDescent="0.3">
      <c r="B158"/>
    </row>
    <row r="159" spans="2:2" x14ac:dyDescent="0.3">
      <c r="B159"/>
    </row>
    <row r="160" spans="2:2" x14ac:dyDescent="0.3">
      <c r="B160"/>
    </row>
    <row r="161" spans="2:2" x14ac:dyDescent="0.3">
      <c r="B161"/>
    </row>
    <row r="162" spans="2:2" x14ac:dyDescent="0.3">
      <c r="B162"/>
    </row>
    <row r="163" spans="2:2" x14ac:dyDescent="0.3">
      <c r="B163"/>
    </row>
    <row r="164" spans="2:2" x14ac:dyDescent="0.3">
      <c r="B164"/>
    </row>
    <row r="165" spans="2:2" x14ac:dyDescent="0.3">
      <c r="B165"/>
    </row>
    <row r="166" spans="2:2" x14ac:dyDescent="0.3">
      <c r="B166"/>
    </row>
    <row r="167" spans="2:2" x14ac:dyDescent="0.3">
      <c r="B167"/>
    </row>
    <row r="168" spans="2:2" x14ac:dyDescent="0.3">
      <c r="B168"/>
    </row>
    <row r="169" spans="2:2" x14ac:dyDescent="0.3">
      <c r="B169"/>
    </row>
    <row r="170" spans="2:2" x14ac:dyDescent="0.3">
      <c r="B170"/>
    </row>
    <row r="171" spans="2:2" x14ac:dyDescent="0.3">
      <c r="B171"/>
    </row>
    <row r="172" spans="2:2" x14ac:dyDescent="0.3">
      <c r="B172"/>
    </row>
    <row r="173" spans="2:2" x14ac:dyDescent="0.3">
      <c r="B173"/>
    </row>
    <row r="174" spans="2:2" x14ac:dyDescent="0.3">
      <c r="B174"/>
    </row>
    <row r="175" spans="2:2" x14ac:dyDescent="0.3">
      <c r="B175"/>
    </row>
    <row r="176" spans="2:2" x14ac:dyDescent="0.3">
      <c r="B176"/>
    </row>
    <row r="177" spans="2:2" x14ac:dyDescent="0.3">
      <c r="B177"/>
    </row>
    <row r="178" spans="2:2" x14ac:dyDescent="0.3">
      <c r="B178"/>
    </row>
    <row r="179" spans="2:2" x14ac:dyDescent="0.3">
      <c r="B179"/>
    </row>
    <row r="180" spans="2:2" x14ac:dyDescent="0.3">
      <c r="B180"/>
    </row>
    <row r="181" spans="2:2" x14ac:dyDescent="0.3">
      <c r="B181"/>
    </row>
    <row r="182" spans="2:2" x14ac:dyDescent="0.3">
      <c r="B182"/>
    </row>
    <row r="183" spans="2:2" x14ac:dyDescent="0.3">
      <c r="B183"/>
    </row>
    <row r="184" spans="2:2" x14ac:dyDescent="0.3">
      <c r="B184"/>
    </row>
    <row r="185" spans="2:2" x14ac:dyDescent="0.3">
      <c r="B185"/>
    </row>
    <row r="186" spans="2:2" x14ac:dyDescent="0.3">
      <c r="B186"/>
    </row>
    <row r="187" spans="2:2" x14ac:dyDescent="0.3">
      <c r="B187"/>
    </row>
    <row r="188" spans="2:2" x14ac:dyDescent="0.3">
      <c r="B188"/>
    </row>
    <row r="189" spans="2:2" x14ac:dyDescent="0.3">
      <c r="B189"/>
    </row>
    <row r="190" spans="2:2" x14ac:dyDescent="0.3">
      <c r="B190"/>
    </row>
    <row r="191" spans="2:2" x14ac:dyDescent="0.3">
      <c r="B191"/>
    </row>
    <row r="192" spans="2:2" x14ac:dyDescent="0.3">
      <c r="B192"/>
    </row>
    <row r="193" spans="2:2" x14ac:dyDescent="0.3">
      <c r="B193"/>
    </row>
    <row r="194" spans="2:2" x14ac:dyDescent="0.3">
      <c r="B194"/>
    </row>
    <row r="195" spans="2:2" x14ac:dyDescent="0.3">
      <c r="B195"/>
    </row>
    <row r="196" spans="2:2" x14ac:dyDescent="0.3">
      <c r="B196"/>
    </row>
    <row r="197" spans="2:2" x14ac:dyDescent="0.3">
      <c r="B197"/>
    </row>
    <row r="198" spans="2:2" x14ac:dyDescent="0.3">
      <c r="B198"/>
    </row>
    <row r="199" spans="2:2" x14ac:dyDescent="0.3">
      <c r="B199"/>
    </row>
    <row r="200" spans="2:2" x14ac:dyDescent="0.3">
      <c r="B200"/>
    </row>
    <row r="201" spans="2:2" x14ac:dyDescent="0.3">
      <c r="B201"/>
    </row>
    <row r="202" spans="2:2" x14ac:dyDescent="0.3">
      <c r="B202"/>
    </row>
    <row r="203" spans="2:2" x14ac:dyDescent="0.3">
      <c r="B203"/>
    </row>
    <row r="204" spans="2:2" x14ac:dyDescent="0.3">
      <c r="B204"/>
    </row>
    <row r="205" spans="2:2" x14ac:dyDescent="0.3">
      <c r="B205"/>
    </row>
    <row r="206" spans="2:2" x14ac:dyDescent="0.3">
      <c r="B206"/>
    </row>
    <row r="207" spans="2:2" x14ac:dyDescent="0.3">
      <c r="B207"/>
    </row>
    <row r="208" spans="2:2"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sheetData>
  <mergeCells count="6">
    <mergeCell ref="A2:D2"/>
    <mergeCell ref="A12:D12"/>
    <mergeCell ref="A22:E22"/>
    <mergeCell ref="A34:F34"/>
    <mergeCell ref="A56:G56"/>
    <mergeCell ref="A91:D91"/>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rawat</dc:creator>
  <cp:lastModifiedBy>sakshi rawat</cp:lastModifiedBy>
  <dcterms:created xsi:type="dcterms:W3CDTF">2025-07-27T09:17:14Z</dcterms:created>
  <dcterms:modified xsi:type="dcterms:W3CDTF">2025-07-27T09:18:52Z</dcterms:modified>
</cp:coreProperties>
</file>