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cuments\Buku\BENV0096 Dissertation\"/>
    </mc:Choice>
  </mc:AlternateContent>
  <xr:revisionPtr revIDLastSave="0" documentId="13_ncr:1_{71582231-591F-4208-8C58-DAFE92760B66}" xr6:coauthVersionLast="47" xr6:coauthVersionMax="47" xr10:uidLastSave="{00000000-0000-0000-0000-000000000000}"/>
  <bookViews>
    <workbookView xWindow="11110" yWindow="0" windowWidth="11380" windowHeight="13370" firstSheet="1" activeTab="3" xr2:uid="{00000000-000D-0000-FFFF-FFFF00000000}"/>
  </bookViews>
  <sheets>
    <sheet name="Hotel_Jakarta" sheetId="2" r:id="rId1"/>
    <sheet name="Hotel_Semarang" sheetId="5" r:id="rId2"/>
    <sheet name="CL_Jakarta" sheetId="6" r:id="rId3"/>
    <sheet name="CL_Semarang" sheetId="7" r:id="rId4"/>
    <sheet name="Supporting" sheetId="4" r:id="rId5"/>
    <sheet name="Sources" sheetId="3" r:id="rId6"/>
  </sheets>
  <definedNames>
    <definedName name="_xlnm._FilterDatabase" localSheetId="2" hidden="1">CL_Jakarta!$A$1:$M$577</definedName>
    <definedName name="_xlnm._FilterDatabase" localSheetId="0" hidden="1">Hotel_Jakarta!$A$1:$C$133</definedName>
  </definedNames>
  <calcPr calcId="191029"/>
</workbook>
</file>

<file path=xl/calcChain.xml><?xml version="1.0" encoding="utf-8"?>
<calcChain xmlns="http://schemas.openxmlformats.org/spreadsheetml/2006/main">
  <c r="BM79" i="4" l="1"/>
  <c r="BM80" i="4"/>
  <c r="BM81" i="4"/>
  <c r="BM82" i="4"/>
  <c r="BM83" i="4"/>
  <c r="BM84" i="4"/>
  <c r="BM85" i="4"/>
  <c r="BM86" i="4"/>
  <c r="BM87" i="4"/>
  <c r="BM88" i="4"/>
  <c r="BM89" i="4"/>
  <c r="BM78" i="4"/>
  <c r="BM51" i="4"/>
  <c r="BM52" i="4"/>
  <c r="BM53" i="4"/>
  <c r="BM54" i="4"/>
  <c r="BM55" i="4"/>
  <c r="BM56" i="4"/>
  <c r="BM57" i="4"/>
  <c r="BM58" i="4"/>
  <c r="BM59" i="4"/>
  <c r="BM60" i="4"/>
  <c r="BM61" i="4"/>
  <c r="BM50" i="4"/>
  <c r="BM23" i="4"/>
  <c r="BM24" i="4"/>
  <c r="BM25" i="4"/>
  <c r="BM26" i="4"/>
  <c r="BM27" i="4"/>
  <c r="BM28" i="4"/>
  <c r="BM29" i="4"/>
  <c r="BM30" i="4"/>
  <c r="BM31" i="4"/>
  <c r="BM32" i="4"/>
  <c r="BM33" i="4"/>
  <c r="BM22" i="4"/>
  <c r="BM65" i="4"/>
  <c r="BM66" i="4"/>
  <c r="BM67" i="4"/>
  <c r="BM68" i="4"/>
  <c r="BM69" i="4"/>
  <c r="BM70" i="4"/>
  <c r="BM71" i="4"/>
  <c r="BM72" i="4"/>
  <c r="BM73" i="4"/>
  <c r="BM74" i="4"/>
  <c r="BM75" i="4"/>
  <c r="BM64" i="4"/>
  <c r="BM37" i="4"/>
  <c r="BM38" i="4"/>
  <c r="BM39" i="4"/>
  <c r="BM40" i="4"/>
  <c r="BM41" i="4"/>
  <c r="BM42" i="4"/>
  <c r="BM43" i="4"/>
  <c r="BM44" i="4"/>
  <c r="BM45" i="4"/>
  <c r="BM46" i="4"/>
  <c r="BM47" i="4"/>
  <c r="BM36" i="4"/>
  <c r="BM9" i="4"/>
  <c r="BM10" i="4"/>
  <c r="BM11" i="4"/>
  <c r="BM12" i="4"/>
  <c r="BM13" i="4"/>
  <c r="BM14" i="4"/>
  <c r="BM15" i="4"/>
  <c r="BM16" i="4"/>
  <c r="BM17" i="4"/>
  <c r="BM18" i="4"/>
  <c r="BM19" i="4"/>
  <c r="BM8" i="4"/>
  <c r="AI55" i="4"/>
  <c r="AJ55" i="4" s="1"/>
  <c r="AK55" i="4"/>
  <c r="AL56" i="4"/>
  <c r="AL57" i="4"/>
  <c r="AL58" i="4"/>
  <c r="AL59" i="4"/>
  <c r="AL60" i="4"/>
  <c r="AL61" i="4"/>
  <c r="AL62" i="4"/>
  <c r="AL63" i="4"/>
  <c r="AL64" i="4"/>
  <c r="AL65" i="4"/>
  <c r="AL66" i="4"/>
  <c r="AL55" i="4"/>
  <c r="AK56" i="4"/>
  <c r="AK57" i="4"/>
  <c r="AK58" i="4"/>
  <c r="AK59" i="4"/>
  <c r="AK60" i="4"/>
  <c r="AK61" i="4"/>
  <c r="AK62" i="4"/>
  <c r="AK63" i="4"/>
  <c r="AK64" i="4"/>
  <c r="AK65" i="4"/>
  <c r="AK66" i="4"/>
  <c r="AI56" i="4"/>
  <c r="AJ56" i="4" s="1"/>
  <c r="AI57" i="4"/>
  <c r="AJ57" i="4" s="1"/>
  <c r="AI58" i="4"/>
  <c r="AJ58" i="4" s="1"/>
  <c r="AI59" i="4"/>
  <c r="AJ59" i="4" s="1"/>
  <c r="AI60" i="4"/>
  <c r="AJ60" i="4" s="1"/>
  <c r="AI61" i="4"/>
  <c r="AJ61" i="4" s="1"/>
  <c r="AI62" i="4"/>
  <c r="AJ62" i="4" s="1"/>
  <c r="AI63" i="4"/>
  <c r="AJ63" i="4" s="1"/>
  <c r="AI64" i="4"/>
  <c r="AJ64" i="4" s="1"/>
  <c r="AI65" i="4"/>
  <c r="AJ65" i="4" s="1"/>
  <c r="AI66" i="4"/>
  <c r="AJ66" i="4" s="1"/>
  <c r="AJ42" i="4" l="1"/>
  <c r="AJ43" i="4"/>
  <c r="AJ44" i="4"/>
  <c r="AJ45" i="4"/>
  <c r="AJ46" i="4"/>
  <c r="AJ47" i="4"/>
  <c r="AJ48" i="4"/>
  <c r="AJ49" i="4"/>
  <c r="AJ50" i="4"/>
  <c r="AJ51" i="4"/>
  <c r="AJ52" i="4"/>
  <c r="AJ41" i="4"/>
  <c r="AU16" i="4"/>
  <c r="AU17" i="4"/>
  <c r="AU18" i="4"/>
  <c r="AU19" i="4"/>
  <c r="AU20" i="4"/>
  <c r="AU21" i="4"/>
  <c r="AU22" i="4"/>
  <c r="AU23" i="4"/>
  <c r="AU24" i="4"/>
  <c r="AU25" i="4"/>
  <c r="AU26" i="4"/>
  <c r="AU15" i="4"/>
  <c r="BH3" i="4"/>
  <c r="BH4" i="4"/>
  <c r="BH5" i="4"/>
  <c r="BH6" i="4"/>
  <c r="BH7" i="4"/>
  <c r="BH8" i="4"/>
  <c r="BH9" i="4"/>
  <c r="BH10" i="4"/>
  <c r="BH11" i="4"/>
  <c r="BH12" i="4"/>
  <c r="BH13" i="4"/>
  <c r="BH2" i="4"/>
  <c r="Z27" i="4"/>
  <c r="Z28" i="4"/>
  <c r="Z29" i="4"/>
  <c r="Z30" i="4"/>
  <c r="Z31" i="4"/>
  <c r="Z32" i="4"/>
  <c r="Z33" i="4"/>
  <c r="Z34" i="4"/>
  <c r="Z35" i="4"/>
  <c r="Z36" i="4"/>
  <c r="Z37" i="4"/>
  <c r="Z38" i="4"/>
  <c r="X27" i="4"/>
  <c r="X28" i="4"/>
  <c r="X29" i="4"/>
  <c r="X30" i="4"/>
  <c r="X31" i="4"/>
  <c r="X32" i="4"/>
  <c r="X33" i="4"/>
  <c r="X34" i="4"/>
  <c r="X35" i="4"/>
  <c r="X36" i="4"/>
  <c r="X37" i="4"/>
  <c r="X38" i="4"/>
  <c r="W36" i="4"/>
  <c r="W37" i="4"/>
  <c r="W38" i="4"/>
  <c r="Y38" i="4"/>
  <c r="Y37" i="4"/>
  <c r="Y36" i="4"/>
  <c r="Y35" i="4"/>
  <c r="Y34" i="4"/>
  <c r="Y33" i="4"/>
  <c r="Y32" i="4"/>
  <c r="Y31" i="4"/>
  <c r="Y30" i="4"/>
  <c r="Y29" i="4"/>
  <c r="Y28" i="4"/>
  <c r="Y27" i="4"/>
  <c r="W35" i="4"/>
  <c r="W34" i="4"/>
  <c r="W33" i="4"/>
  <c r="W32" i="4"/>
  <c r="W31" i="4"/>
  <c r="W30" i="4"/>
  <c r="W29" i="4"/>
  <c r="W28" i="4"/>
  <c r="W27" i="4"/>
  <c r="R27" i="4"/>
  <c r="R28" i="4"/>
  <c r="R29" i="4"/>
  <c r="R30" i="4"/>
  <c r="R31" i="4"/>
  <c r="R32" i="4"/>
  <c r="R33" i="4"/>
  <c r="R34" i="4"/>
  <c r="R35" i="4"/>
  <c r="R36" i="4"/>
  <c r="R37" i="4"/>
  <c r="R38" i="4"/>
  <c r="P28" i="4"/>
  <c r="P29" i="4"/>
  <c r="P30" i="4"/>
  <c r="P31" i="4"/>
  <c r="P32" i="4"/>
  <c r="P33" i="4"/>
  <c r="P34" i="4"/>
  <c r="P35" i="4"/>
  <c r="P36" i="4"/>
  <c r="P37" i="4"/>
  <c r="P38" i="4"/>
  <c r="P27" i="4"/>
  <c r="N27" i="4"/>
  <c r="N28" i="4"/>
  <c r="N29" i="4"/>
  <c r="N30" i="4"/>
  <c r="N31" i="4"/>
  <c r="N32" i="4"/>
  <c r="N33" i="4"/>
  <c r="N34" i="4"/>
  <c r="N35" i="4"/>
  <c r="N36" i="4"/>
  <c r="N37" i="4"/>
  <c r="N38" i="4"/>
  <c r="L27" i="4"/>
  <c r="L28" i="4"/>
  <c r="L29" i="4"/>
  <c r="L30" i="4"/>
  <c r="L31" i="4"/>
  <c r="L32" i="4"/>
  <c r="L33" i="4"/>
  <c r="L34" i="4"/>
  <c r="L35" i="4"/>
  <c r="L36" i="4"/>
  <c r="L37" i="4"/>
  <c r="L38" i="4"/>
  <c r="Z15" i="4"/>
  <c r="Z16" i="4"/>
  <c r="Z17" i="4"/>
  <c r="Z18" i="4"/>
  <c r="Z19" i="4"/>
  <c r="Z20" i="4"/>
  <c r="Z21" i="4"/>
  <c r="Z22" i="4"/>
  <c r="Z23" i="4"/>
  <c r="Z24" i="4"/>
  <c r="Z25" i="4"/>
  <c r="Z26" i="4"/>
  <c r="X15" i="4"/>
  <c r="X16" i="4"/>
  <c r="X17" i="4"/>
  <c r="X18" i="4"/>
  <c r="X19" i="4"/>
  <c r="X20" i="4"/>
  <c r="X21" i="4"/>
  <c r="X22" i="4"/>
  <c r="X23" i="4"/>
  <c r="X24" i="4"/>
  <c r="X25" i="4"/>
  <c r="X26" i="4"/>
  <c r="Y26" i="4"/>
  <c r="Y25" i="4"/>
  <c r="Y24" i="4"/>
  <c r="Y23" i="4"/>
  <c r="Y22" i="4"/>
  <c r="Y21" i="4"/>
  <c r="Y20" i="4"/>
  <c r="Y19" i="4"/>
  <c r="Y18" i="4"/>
  <c r="Y17" i="4"/>
  <c r="Y16" i="4"/>
  <c r="Y15" i="4"/>
  <c r="AH9" i="4"/>
  <c r="AH8" i="4"/>
  <c r="AH7" i="4"/>
  <c r="AH6" i="4"/>
  <c r="AH2" i="4"/>
  <c r="AH3" i="4"/>
  <c r="AH4" i="4"/>
  <c r="AH5" i="4"/>
  <c r="AH10" i="4"/>
  <c r="AH11" i="4"/>
  <c r="AH12" i="4"/>
  <c r="AH13" i="4"/>
  <c r="W17" i="4"/>
  <c r="W18" i="4"/>
  <c r="W19" i="4"/>
  <c r="W20" i="4"/>
  <c r="W21" i="4"/>
  <c r="W22" i="4"/>
  <c r="W23" i="4"/>
  <c r="W24" i="4"/>
  <c r="W25" i="4"/>
  <c r="W26" i="4"/>
  <c r="W16" i="4"/>
  <c r="W15" i="4"/>
  <c r="R15" i="4"/>
  <c r="R16" i="4"/>
  <c r="R17" i="4"/>
  <c r="R18" i="4"/>
  <c r="R19" i="4"/>
  <c r="R20" i="4"/>
  <c r="R21" i="4"/>
  <c r="R22" i="4"/>
  <c r="R23" i="4"/>
  <c r="R24" i="4"/>
  <c r="R25" i="4"/>
  <c r="R26" i="4"/>
  <c r="P19" i="4"/>
  <c r="P20" i="4"/>
  <c r="P21" i="4"/>
  <c r="P22" i="4"/>
  <c r="P23" i="4"/>
  <c r="P24" i="4"/>
  <c r="P25" i="4"/>
  <c r="P26" i="4"/>
  <c r="P18" i="4"/>
  <c r="P17" i="4"/>
  <c r="P16" i="4"/>
  <c r="P15" i="4"/>
  <c r="N15" i="4"/>
  <c r="N16" i="4"/>
  <c r="N17" i="4"/>
  <c r="N18" i="4"/>
  <c r="N19" i="4"/>
  <c r="N20" i="4"/>
  <c r="N21" i="4"/>
  <c r="N22" i="4"/>
  <c r="N23" i="4"/>
  <c r="N24" i="4"/>
  <c r="N25" i="4"/>
  <c r="N26" i="4"/>
  <c r="L16" i="4"/>
  <c r="L17" i="4"/>
  <c r="L18" i="4"/>
  <c r="L19" i="4"/>
  <c r="L20" i="4"/>
  <c r="L21" i="4"/>
  <c r="L22" i="4"/>
  <c r="L23" i="4"/>
  <c r="L24" i="4"/>
  <c r="L25" i="4"/>
  <c r="L26" i="4"/>
  <c r="L15" i="4"/>
  <c r="W4" i="4"/>
  <c r="X4" i="4"/>
  <c r="Y4" i="4"/>
  <c r="Z4" i="4"/>
  <c r="W5" i="4"/>
  <c r="X5" i="4"/>
  <c r="Y5" i="4"/>
  <c r="Z5" i="4"/>
  <c r="W6" i="4"/>
  <c r="X6" i="4"/>
  <c r="Y6" i="4"/>
  <c r="Z6" i="4"/>
  <c r="W7" i="4"/>
  <c r="X7" i="4"/>
  <c r="Y7" i="4"/>
  <c r="Z7" i="4"/>
  <c r="W8" i="4"/>
  <c r="X8" i="4"/>
  <c r="Y8" i="4"/>
  <c r="Z8" i="4"/>
  <c r="W9" i="4"/>
  <c r="X9" i="4"/>
  <c r="Y9" i="4"/>
  <c r="Z9" i="4"/>
  <c r="W10" i="4"/>
  <c r="X10" i="4"/>
  <c r="Y10" i="4"/>
  <c r="Z10" i="4"/>
  <c r="W11" i="4"/>
  <c r="X11" i="4"/>
  <c r="Y11" i="4"/>
  <c r="Z11" i="4"/>
  <c r="W12" i="4"/>
  <c r="X12" i="4"/>
  <c r="Y12" i="4"/>
  <c r="Z12" i="4"/>
  <c r="W13" i="4"/>
  <c r="X13" i="4"/>
  <c r="Y13" i="4"/>
  <c r="Z13" i="4"/>
  <c r="W14" i="4"/>
  <c r="X14" i="4"/>
  <c r="Y14" i="4"/>
  <c r="Z14" i="4"/>
  <c r="Z3" i="4"/>
  <c r="Y3" i="4"/>
  <c r="X3" i="4"/>
  <c r="W3" i="4"/>
  <c r="R4" i="4"/>
  <c r="R5" i="4"/>
  <c r="R6" i="4"/>
  <c r="R7" i="4"/>
  <c r="R8" i="4"/>
  <c r="R9" i="4"/>
  <c r="R10" i="4"/>
  <c r="R11" i="4"/>
  <c r="R12" i="4"/>
  <c r="R13" i="4"/>
  <c r="R14" i="4"/>
  <c r="P4" i="4"/>
  <c r="P5" i="4"/>
  <c r="P6" i="4"/>
  <c r="P7" i="4"/>
  <c r="P8" i="4"/>
  <c r="P9" i="4"/>
  <c r="P10" i="4"/>
  <c r="P11" i="4"/>
  <c r="P12" i="4"/>
  <c r="P13" i="4"/>
  <c r="P14" i="4"/>
  <c r="R3" i="4"/>
  <c r="P3" i="4"/>
  <c r="N4" i="4"/>
  <c r="N5" i="4"/>
  <c r="N6" i="4"/>
  <c r="N7" i="4"/>
  <c r="N8" i="4"/>
  <c r="N9" i="4"/>
  <c r="N10" i="4"/>
  <c r="N11" i="4"/>
  <c r="N12" i="4"/>
  <c r="N13" i="4"/>
  <c r="N14" i="4"/>
  <c r="N3" i="4"/>
  <c r="L4" i="4"/>
  <c r="L5" i="4"/>
  <c r="L6" i="4"/>
  <c r="L7" i="4"/>
  <c r="L8" i="4"/>
  <c r="L9" i="4"/>
  <c r="L10" i="4"/>
  <c r="L11" i="4"/>
  <c r="L12" i="4"/>
  <c r="L13" i="4"/>
  <c r="L14" i="4"/>
  <c r="L3" i="4"/>
  <c r="E14" i="4"/>
  <c r="F14" i="4" s="1"/>
  <c r="E15" i="4"/>
  <c r="F15" i="4" s="1"/>
  <c r="M154" i="2" s="1"/>
  <c r="E13" i="4"/>
  <c r="F1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3" i="4"/>
  <c r="F3" i="4" s="1"/>
  <c r="M10" i="2" s="1"/>
  <c r="I114" i="4"/>
  <c r="H136" i="4"/>
  <c r="H137" i="4"/>
  <c r="H138" i="4"/>
  <c r="H139" i="4"/>
  <c r="H140" i="4"/>
  <c r="H141" i="4"/>
  <c r="H142" i="4"/>
  <c r="H143" i="4"/>
  <c r="H144" i="4"/>
  <c r="H145" i="4"/>
  <c r="H146" i="4"/>
  <c r="H135" i="4"/>
  <c r="H124" i="4"/>
  <c r="H125" i="4"/>
  <c r="H126" i="4"/>
  <c r="H127" i="4"/>
  <c r="H128" i="4"/>
  <c r="H129" i="4"/>
  <c r="H130" i="4"/>
  <c r="H131" i="4"/>
  <c r="H132" i="4"/>
  <c r="H133" i="4"/>
  <c r="H134" i="4"/>
  <c r="H123" i="4"/>
  <c r="I155" i="2"/>
  <c r="I156" i="2"/>
  <c r="I157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86" i="2"/>
  <c r="I87" i="2"/>
  <c r="I88" i="2"/>
  <c r="I89" i="2"/>
  <c r="I90" i="2"/>
  <c r="I91" i="2"/>
  <c r="I92" i="2"/>
  <c r="I93" i="2"/>
  <c r="I94" i="2"/>
  <c r="I95" i="2"/>
  <c r="I96" i="2"/>
  <c r="I97" i="2"/>
  <c r="K85" i="2"/>
  <c r="K84" i="2"/>
  <c r="K83" i="2"/>
  <c r="K82" i="2"/>
  <c r="K81" i="2"/>
  <c r="K80" i="2"/>
  <c r="K79" i="2"/>
  <c r="K78" i="2"/>
  <c r="K77" i="2"/>
  <c r="K76" i="2"/>
  <c r="K75" i="2"/>
  <c r="K74" i="2"/>
  <c r="I85" i="2"/>
  <c r="I84" i="2"/>
  <c r="I83" i="2"/>
  <c r="I82" i="2"/>
  <c r="I81" i="2"/>
  <c r="I80" i="2"/>
  <c r="I79" i="2"/>
  <c r="I78" i="2"/>
  <c r="I77" i="2"/>
  <c r="I76" i="2"/>
  <c r="I75" i="2"/>
  <c r="I74" i="2"/>
  <c r="K73" i="2"/>
  <c r="K72" i="2"/>
  <c r="K71" i="2"/>
  <c r="K70" i="2"/>
  <c r="K69" i="2"/>
  <c r="K68" i="2"/>
  <c r="K67" i="2"/>
  <c r="K66" i="2"/>
  <c r="K65" i="2"/>
  <c r="K64" i="2"/>
  <c r="K63" i="2"/>
  <c r="K62" i="2"/>
  <c r="I73" i="2"/>
  <c r="I72" i="2"/>
  <c r="I71" i="2"/>
  <c r="I70" i="2"/>
  <c r="I69" i="2"/>
  <c r="I68" i="2"/>
  <c r="I67" i="2"/>
  <c r="I66" i="2"/>
  <c r="I65" i="2"/>
  <c r="I64" i="2"/>
  <c r="I63" i="2"/>
  <c r="I62" i="2"/>
  <c r="K61" i="2"/>
  <c r="K60" i="2"/>
  <c r="K59" i="2"/>
  <c r="K58" i="2"/>
  <c r="K57" i="2"/>
  <c r="K56" i="2"/>
  <c r="K55" i="2"/>
  <c r="K54" i="2"/>
  <c r="K53" i="2"/>
  <c r="K52" i="2"/>
  <c r="K51" i="2"/>
  <c r="K50" i="2"/>
  <c r="I61" i="2"/>
  <c r="I60" i="2"/>
  <c r="I59" i="2"/>
  <c r="I58" i="2"/>
  <c r="I57" i="2"/>
  <c r="I56" i="2"/>
  <c r="I55" i="2"/>
  <c r="I54" i="2"/>
  <c r="I53" i="2"/>
  <c r="I52" i="2"/>
  <c r="I51" i="2"/>
  <c r="I50" i="2"/>
  <c r="K49" i="2"/>
  <c r="K48" i="2"/>
  <c r="K47" i="2"/>
  <c r="K46" i="2"/>
  <c r="K45" i="2"/>
  <c r="K44" i="2"/>
  <c r="K43" i="2"/>
  <c r="K42" i="2"/>
  <c r="K41" i="2"/>
  <c r="K40" i="2"/>
  <c r="K39" i="2"/>
  <c r="K38" i="2"/>
  <c r="I49" i="2"/>
  <c r="I48" i="2"/>
  <c r="I47" i="2"/>
  <c r="I46" i="2"/>
  <c r="I45" i="2"/>
  <c r="I44" i="2"/>
  <c r="I43" i="2"/>
  <c r="I42" i="2"/>
  <c r="I41" i="2"/>
  <c r="I40" i="2"/>
  <c r="I39" i="2"/>
  <c r="I38" i="2"/>
  <c r="K27" i="2"/>
  <c r="K28" i="2"/>
  <c r="K29" i="2"/>
  <c r="K30" i="2"/>
  <c r="K31" i="2"/>
  <c r="K32" i="2"/>
  <c r="K33" i="2"/>
  <c r="K34" i="2"/>
  <c r="K35" i="2"/>
  <c r="K36" i="2"/>
  <c r="K37" i="2"/>
  <c r="K26" i="2"/>
  <c r="I27" i="2"/>
  <c r="I28" i="2"/>
  <c r="I29" i="2"/>
  <c r="I30" i="2"/>
  <c r="I31" i="2"/>
  <c r="I32" i="2"/>
  <c r="I33" i="2"/>
  <c r="I34" i="2"/>
  <c r="I35" i="2"/>
  <c r="I36" i="2"/>
  <c r="I37" i="2"/>
  <c r="I26" i="2"/>
  <c r="M155" i="2" l="1"/>
  <c r="M114" i="2"/>
  <c r="M110" i="2"/>
  <c r="M115" i="2"/>
  <c r="M116" i="2"/>
  <c r="M117" i="2"/>
  <c r="M118" i="2"/>
  <c r="M111" i="2"/>
  <c r="M119" i="2"/>
  <c r="M112" i="2"/>
  <c r="M120" i="2"/>
  <c r="M113" i="2"/>
  <c r="M121" i="2"/>
  <c r="M66" i="2"/>
  <c r="M62" i="2"/>
  <c r="M67" i="2"/>
  <c r="M68" i="2"/>
  <c r="M69" i="2"/>
  <c r="M70" i="2"/>
  <c r="M63" i="2"/>
  <c r="M71" i="2"/>
  <c r="M64" i="2"/>
  <c r="M72" i="2"/>
  <c r="M65" i="2"/>
  <c r="M73" i="2"/>
  <c r="M42" i="2"/>
  <c r="M38" i="2"/>
  <c r="M43" i="2"/>
  <c r="M44" i="2"/>
  <c r="M45" i="2"/>
  <c r="M46" i="2"/>
  <c r="M39" i="2"/>
  <c r="M47" i="2"/>
  <c r="M40" i="2"/>
  <c r="M48" i="2"/>
  <c r="M41" i="2"/>
  <c r="M49" i="2"/>
  <c r="M34" i="2"/>
  <c r="M27" i="2"/>
  <c r="M35" i="2"/>
  <c r="M28" i="2"/>
  <c r="M36" i="2"/>
  <c r="M29" i="2"/>
  <c r="M37" i="2"/>
  <c r="M30" i="2"/>
  <c r="M26" i="2"/>
  <c r="M31" i="2"/>
  <c r="M32" i="2"/>
  <c r="M33" i="2"/>
  <c r="M18" i="2"/>
  <c r="M14" i="2"/>
  <c r="M19" i="2"/>
  <c r="M20" i="2"/>
  <c r="M21" i="2"/>
  <c r="M22" i="2"/>
  <c r="M15" i="2"/>
  <c r="M23" i="2"/>
  <c r="M16" i="2"/>
  <c r="M24" i="2"/>
  <c r="M17" i="2"/>
  <c r="M25" i="2"/>
  <c r="M106" i="2"/>
  <c r="M99" i="2"/>
  <c r="M107" i="2"/>
  <c r="M100" i="2"/>
  <c r="M108" i="2"/>
  <c r="M101" i="2"/>
  <c r="M109" i="2"/>
  <c r="M102" i="2"/>
  <c r="M98" i="2"/>
  <c r="M103" i="2"/>
  <c r="M104" i="2"/>
  <c r="M105" i="2"/>
  <c r="M90" i="2"/>
  <c r="M86" i="2"/>
  <c r="M91" i="2"/>
  <c r="M92" i="2"/>
  <c r="M93" i="2"/>
  <c r="M94" i="2"/>
  <c r="M87" i="2"/>
  <c r="M95" i="2"/>
  <c r="M88" i="2"/>
  <c r="M96" i="2"/>
  <c r="M89" i="2"/>
  <c r="M97" i="2"/>
  <c r="M82" i="2"/>
  <c r="M75" i="2"/>
  <c r="M83" i="2"/>
  <c r="M76" i="2"/>
  <c r="M84" i="2"/>
  <c r="M77" i="2"/>
  <c r="M85" i="2"/>
  <c r="M78" i="2"/>
  <c r="M74" i="2"/>
  <c r="M79" i="2"/>
  <c r="M80" i="2"/>
  <c r="M81" i="2"/>
  <c r="M58" i="2"/>
  <c r="M51" i="2"/>
  <c r="M59" i="2"/>
  <c r="M52" i="2"/>
  <c r="M60" i="2"/>
  <c r="M53" i="2"/>
  <c r="M61" i="2"/>
  <c r="M54" i="2"/>
  <c r="M50" i="2"/>
  <c r="M55" i="2"/>
  <c r="M56" i="2"/>
  <c r="M57" i="2"/>
  <c r="M9" i="2"/>
  <c r="M153" i="2"/>
  <c r="M8" i="2"/>
  <c r="M152" i="2"/>
  <c r="M7" i="2"/>
  <c r="M151" i="2"/>
  <c r="M2" i="2"/>
  <c r="M6" i="2"/>
  <c r="M146" i="2"/>
  <c r="M150" i="2"/>
  <c r="M13" i="2"/>
  <c r="M5" i="2"/>
  <c r="M157" i="2"/>
  <c r="M149" i="2"/>
  <c r="M12" i="2"/>
  <c r="M4" i="2"/>
  <c r="M156" i="2"/>
  <c r="M148" i="2"/>
  <c r="M11" i="2"/>
  <c r="M3" i="2"/>
  <c r="M147" i="2"/>
</calcChain>
</file>

<file path=xl/sharedStrings.xml><?xml version="1.0" encoding="utf-8"?>
<sst xmlns="http://schemas.openxmlformats.org/spreadsheetml/2006/main" count="2603" uniqueCount="226">
  <si>
    <t>Month</t>
  </si>
  <si>
    <t>Nama Data</t>
  </si>
  <si>
    <t>Sumber</t>
  </si>
  <si>
    <t>https://jakarta.bps.go.id/publication/2012/01/25/2bc157eb132ba603e8fb36ed/jakarta-dalam-angka-2011.html</t>
  </si>
  <si>
    <t>https://jakarta.bps.go.id/publication/2012/08/16/ec9b033c35df0d65b37a8997/jakarta-dalam-angka-2012.html</t>
  </si>
  <si>
    <t>Star Hotels Room Occupancy Rate (%)</t>
  </si>
  <si>
    <t>Non-Star Hotels Room Occupancy Rate (%)</t>
  </si>
  <si>
    <t>Star Hotels Bed Occupancy Rate (%)</t>
  </si>
  <si>
    <t>Non-Star Hotels Bed Occupancy Rate (%)</t>
  </si>
  <si>
    <t>Star Hotels Average Length of Guest Stay (days)</t>
  </si>
  <si>
    <t>Non-Star Hotels Average Length of Guest Stay (days)</t>
  </si>
  <si>
    <t>Star Hotels Foreign Guests (%)</t>
  </si>
  <si>
    <t>Star Hotels Domestic Guests (%)</t>
  </si>
  <si>
    <t>Non-Star Hotels Foreign Guests (%)</t>
  </si>
  <si>
    <t>Non-Star Hotels Domestic Guests (%)</t>
  </si>
  <si>
    <t>Number of Domestic Tourists</t>
  </si>
  <si>
    <t>Number of Foreign Tourists</t>
  </si>
  <si>
    <t>Statistik Hotel Jakarta, 2011</t>
  </si>
  <si>
    <t>Statistik Hotel Jakarta, 2010</t>
  </si>
  <si>
    <t>Tahun</t>
  </si>
  <si>
    <t>Wisatawan Jakarta, 2010-2022</t>
  </si>
  <si>
    <t>Wisatawan Mancanegara</t>
  </si>
  <si>
    <t>Tingkat Penghunian Kamar Hotel Jakarta, 2012-2022</t>
  </si>
  <si>
    <t>https://jakarta.bps.go.id/indicator/16/235/1/persentase-tingkat-penghunian-kamar-hotel-menurut-jenis-hotel-bulan.html</t>
  </si>
  <si>
    <t>Rasio</t>
  </si>
  <si>
    <t>Wisatawan Mancanegara Jakarta, 2010-2022</t>
  </si>
  <si>
    <t>https://jakarta.bps.go.id/indicator/16/778/1/banyaknya-wisatawan-nusantara-dan-mancanegara-di-provinsi-dki-jakarta.html</t>
  </si>
  <si>
    <t>https://jakarta.bps.go.id/indicator/16/238/1/wisatawan-mancanegara-yang-datang-ke-dki-jakarta-menurut-pintu-masuk-dan-bulan.html</t>
  </si>
  <si>
    <t>https://jakarta.bps.go.id/publication/2013/08/16/3881d1fcb10d7acb8e88ec52/jakarta-dalam-angka-2013.html</t>
  </si>
  <si>
    <t>Statistik Hotel Jakarta, 2012 (non-okupansi kamar)</t>
  </si>
  <si>
    <t>https://jakarta.bps.go.id/publication/2014/10/21/bb081af3fabf3f5432c74056/jakarta-dalam-angka-2014.html</t>
  </si>
  <si>
    <t>Statistik Hotel Jakarta, 2013 (non-okupansi kamar)</t>
  </si>
  <si>
    <t>https://jakarta.bps.go.id/publication/2016/02/29/bafeb8e753144624121e6123/provinsi-dki-jakarta-dalam-angka-2015.html/</t>
  </si>
  <si>
    <t>Statistik Hotel Jakarta, 2015 (non-okupansi kamar)</t>
  </si>
  <si>
    <t>Statistik Hotel Jakarta, 2014 (non-okupansi kamar)</t>
  </si>
  <si>
    <t>https://jakarta.bps.go.id/publication/2016/07/15/0b8db75bbcac8c13b4e76aaa/jakarta-dalam-angka-2016.html</t>
  </si>
  <si>
    <t>https://jakarta.bps.go.id/publication/2017/08/16/3e3564fb6453d384983128b0/provinsi-dki-jakarta-dalam-angka-2017.html</t>
  </si>
  <si>
    <t>Statistik Hotel Jakarta, 2016 (non-okupansi kamar)</t>
  </si>
  <si>
    <t>https://jakarta.bps.go.id/publication/2018/08/16/67d90391b7996f51d1c625c4/provinsi-dki-jakarta-dalam-angka-2018.html</t>
  </si>
  <si>
    <t>Statistik Hotel Jakarta, 2017 (non-okupansi kamar)</t>
  </si>
  <si>
    <t>https://jakarta.bps.go.id/publication/2019/08/16/eea4f4b387c3024bb4a3a7fc/provinsi-dki-jakarta-dalam-angka-2019.html</t>
  </si>
  <si>
    <t>Statistik Hotel Jakarta, 2018 (non-okupansi kamar)</t>
  </si>
  <si>
    <t>https://jakarta.bps.go.id/publication/2020/04/27/20f5a58abcb80a0ad2a88725/provinsi-dki-jakarta-dalam-angka-2020.html</t>
  </si>
  <si>
    <t>Statistik Hotel Jakarta, 2019 (non-okupansi kamar)</t>
  </si>
  <si>
    <t>https://jakarta.bps.go.id/publication/2021/02/26/bb7fa6dd5e90b534e3fa6984/provinsi-dki-jakarta-dalam-angka-2021.html</t>
  </si>
  <si>
    <t>Statistik Hotel Jakarta, 2020 (non-okupansi kamar)</t>
  </si>
  <si>
    <t>https://jakarta.bps.go.id/publication/2022/02/25/5979600247867d861a1f334c/provinsi-dki-jakarta-dalam-angka-2022.html</t>
  </si>
  <si>
    <t>Statistik Hotel Jakarta, 2022 (non-okupansi kamar)</t>
  </si>
  <si>
    <t>Statistik Hotel Jakarta, 2021 (non-okupansi kamar)</t>
  </si>
  <si>
    <t>https://jakarta.bps.go.id/publication/2023/02/28/fd35fcb5d10a1e03f0d71348/provinsi-dki-jakarta-dalam-angka-2023.html</t>
  </si>
  <si>
    <t>https://jakarta.bps.go.id/publication/2019/07/04/cceb5dffb2c01a72261fe77b/statistik-hotel-dan-tingkat-penghunian-kamar-hotel-dki-jakarta-2018.html</t>
  </si>
  <si>
    <t>https://jakarta.bps.go.id/publication/2020/08/27/f100e52574fc54877cbcca55/statistik-hotel-dan-tingkat-penghunian-kamar-hotel-provinsi-dki-jakarta-2020.html</t>
  </si>
  <si>
    <t>https://jakarta.bps.go.id/publication/2021/09/16/e4baec6db4abfcdab021bc88/statistik-hotel-dan-tingkat-penghunian-kamar-hotel-provinsi-dki-jakarta-2021.html</t>
  </si>
  <si>
    <t>https://jakarta.bps.go.id/publication/2022/09/16/a6275c15bf2211ed32621c45/statistik-hotel-dan-tingkat--penghunian-kamar-hotel-provinsi-dki-jakarta-2021.html</t>
  </si>
  <si>
    <t>https://jakarta.bps.go.id/indicator/16/1218/1/proporsi-tamu-asing-dan-tamu-indonesia-di-hotel-bintang-dki-jakarta.html</t>
  </si>
  <si>
    <t>https://jakbarkota.bps.go.id/pressrelease/2022/09/01/510/tpk-hotel-bintang-jakarta-juli-2022-stabil.html</t>
  </si>
  <si>
    <t>https://statistik.jakarta.go.id/tpk-hotel-dki-jakarta-naik-tipis-pada-agustus-2022/</t>
  </si>
  <si>
    <t>https://jakarta.bps.go.id/pressrelease/2022/11/01/976/tpk-hotel-bintang-jakarta-turun--tipis-pada-september-2022-.html</t>
  </si>
  <si>
    <t>https://jakarta.bps.go.id/pressrelease/2023/01/02/1020/jelang-akhir-tahun--tpk-hotel--bintang-jakarta-kembali-meningkat.html</t>
  </si>
  <si>
    <t>https://jakarta.bps.go.id/pressrelease/2022/12/01/977/tpk-hotel-bintang-jakarta--oktober-2022-perlahan-bangkit.html</t>
  </si>
  <si>
    <t>Wisatawan Nusantara Jakarta, 2020</t>
  </si>
  <si>
    <t>https://www.bps.go.id/publication/2022/09/29/63fea546c28b8eb2c3c71004/statistik-wisatawan-nusantara-2021.html</t>
  </si>
  <si>
    <t>Wisatawan Nusantara Jakarta, 2021</t>
  </si>
  <si>
    <t>https://www.bps.go.id/pressrelease/2023/05/02/2041/pemulihan-pariwisata-domestik-indonesia-2022-.html</t>
  </si>
  <si>
    <t>Wisatawan Nusantara Jakarta, 2022</t>
  </si>
  <si>
    <t>https://www.bps.go.id/publication/2021/12/14/fab1c19a78b537d19ced25db/statistik-wisatawan-nusantara-2020.html</t>
  </si>
  <si>
    <t>https://www.bps.go.id/publication/2019/07/02/5249c2b645e21291b51dfc1a/statistik-wisatawan-nusantara-2018.html</t>
  </si>
  <si>
    <t>Wisatawan Nusantara Jakarta, 2018</t>
  </si>
  <si>
    <t>https://www.bps.go.id/publication/2020/06/26/ea3ab2675715d36cecb374e6/statistik-wisatawan-nusantara-2019.html</t>
  </si>
  <si>
    <t>Wisatawan Nusantara Jakarta, 2019</t>
  </si>
  <si>
    <t>https://api2.kemenparekraf.go.id/storage/app/resources/Statistik%20Profil%20Wisatawan%20Nusantara%20Tahun%202016_2%281%29.pdf</t>
  </si>
  <si>
    <t>Wisatawan Nusantara Jakarta, 2016</t>
  </si>
  <si>
    <t>https://kemenparekraf.go.id/statistik-wisatawan-nusantara/statistik-profil-wisatawan-nusantara-2017</t>
  </si>
  <si>
    <t>Wisatawan Nusantara Jakarta, 2017</t>
  </si>
  <si>
    <t>Wisatawan Nusantara Jakarta, 2010-2013</t>
  </si>
  <si>
    <t>**Total perjalanan * persentase perjalanan tujuan Jakarta * 2 paruh tahun</t>
  </si>
  <si>
    <t>https://api2.kemenparekraf.go.id/storage/app/resources/Wisnus%202013.pdf</t>
  </si>
  <si>
    <t>Wisatawan Nusantara Jakarta, 2014</t>
  </si>
  <si>
    <t>**Rata-rata pre-COVID</t>
  </si>
  <si>
    <t>**Perubahan metode kalkulasi wisatawan Nusantara menjadi MPD</t>
  </si>
  <si>
    <t>Wisatawan Nusantara (original)</t>
  </si>
  <si>
    <t>Keterangan</t>
  </si>
  <si>
    <t>**Pasca-MPD 64,620,000</t>
  </si>
  <si>
    <t>Wisatawan Nusantara (kalibrasi MPD)</t>
  </si>
  <si>
    <t>https://jateng.bps.go.id/pressrelease/2010/03/01/588/tingkat-penghunian-hotel-bintang-di-jawa-tengah-bulan--januari-2010.html</t>
  </si>
  <si>
    <t>Tingkat Penghunian Kamar Hotel Jawa Tengah, 2010</t>
  </si>
  <si>
    <t>https://jateng.bps.go.id/pressrelease/2010/04/01/584/tingkat-penghunian-hotel-bintang-di-jawa-tengah-bulan--februari-2010.html</t>
  </si>
  <si>
    <t>https://jateng.bps.go.id/pressrelease/2010/05/03/381/tingkat-penghunian-hotel-bintang-di-jawa-tengah-bulan-maret-2010.html</t>
  </si>
  <si>
    <t>https://jateng.bps.go.id/pressrelease/2010/06/01/399/tingkat-penghunian-hotel-bintang-di-jawa-tengah-bulan-april-2010.html</t>
  </si>
  <si>
    <t>https://jateng.bps.go.id/pressrelease/2010/07/01/317/tingkat-penghunian-hotel-bintang-di-jawa-tengah-bulan-mei-2010.html</t>
  </si>
  <si>
    <t>https://jateng.bps.go.id/pressrelease/2010/08/02/345/tingkat-penghunian-hotel-bintang-di-jawa-tengah-bulan-juni-2010.html</t>
  </si>
  <si>
    <t>https://jateng.bps.go.id/pressrelease/2010/09/01/119/tingkat-penghunian-hotel-bintang-di-jawa-tengah-bulan-juli-2010.html</t>
  </si>
  <si>
    <t>https://jateng.bps.go.id/pressrelease/2010/10/04/133/tingkat-penghunian-hotel-bintang-di-jawa-tengah-bulan-agustus-2010.html</t>
  </si>
  <si>
    <t>https://jateng.bps.go.id/pressrelease/2010/11/03/145/tingkat-penghunian-hotel-bintang-di-jawa-tengah-bulan-september-2010.html</t>
  </si>
  <si>
    <t>https://jateng.bps.go.id/pressrelease/2010/12/01/157/tingkat-penghunian-hotel-bintang-di-jawa-tengah-bulan-oktober-2010.html</t>
  </si>
  <si>
    <t>https://jateng.bps.go.id/pressrelease/2011/01/03/420/tingkat-penghunian-hotel-bintang-di-jawa-tengah-bulan--nopember-2010.html</t>
  </si>
  <si>
    <t>https://jateng.bps.go.id/pressrelease/2011/02/01/448/tingkat-penghunian-hotel-bintang-di-jawa-tengah-bulan--desember-2010.html</t>
  </si>
  <si>
    <t>Kamar Hotel Semarang</t>
  </si>
  <si>
    <t>Bulan</t>
  </si>
  <si>
    <t>Rata-rata Kamar Bintang (per bulan)</t>
  </si>
  <si>
    <t>Kamar Bintang</t>
  </si>
  <si>
    <t>Rata-rata Kamar Non Bintang (per bulan)</t>
  </si>
  <si>
    <t>Kamar Non Bintang</t>
  </si>
  <si>
    <t>Rata-rata Tempat Tidur Bintang (per bulan)</t>
  </si>
  <si>
    <t>Rata-rata Tempat Tidur Non Bintang (per bulan)</t>
  </si>
  <si>
    <t>Tempat Tidur Bintang</t>
  </si>
  <si>
    <t>Tempat Tidur Non Bintang</t>
  </si>
  <si>
    <t>Room Occupancy Rate Bintang (%)</t>
  </si>
  <si>
    <t>Room Occupancy Rate Non Bintang (%)</t>
  </si>
  <si>
    <t>Bed Occupancy Rate Bintang (%)</t>
  </si>
  <si>
    <t>Bed Occupancy Rate Non Bintang (%)</t>
  </si>
  <si>
    <t>Kamar Terisi Bintang</t>
  </si>
  <si>
    <t>Kamar Terisi Non Bintang</t>
  </si>
  <si>
    <t>Tamu Menginap Bintang</t>
  </si>
  <si>
    <t>Tamu Menginap Non Bintang</t>
  </si>
  <si>
    <t>Tingkat Penghunian Kamar Hotel Semarang, 2011</t>
  </si>
  <si>
    <t>https://semarangkab.bps.go.id/publication/2012/09/17/0720c85376e7f2b492a20e26/kabupaten-semarang-dalam-angka-2012.html</t>
  </si>
  <si>
    <t>https://jateng.bps.go.id/pressrelease/2011/03/01/463/tingkat-penghunian-hotel-bintang-di-jawa-tengah-bulan--januari-2011.html</t>
  </si>
  <si>
    <t>Tingkat Penghunian Kamar Hotel Jawa Tengah, 2011</t>
  </si>
  <si>
    <t>https://jateng.bps.go.id/pressrelease/2011/05/02/429/tingkat-penghunian-hotel-bintang-di-jawa-tengah-bulan-maret-2011.html</t>
  </si>
  <si>
    <t>https://jateng.bps.go.id/pressrelease/2011/07/01/369/tingkat-penghunian-hotel-bintang-di-jawa-tengah-bulan-mei-2011.html</t>
  </si>
  <si>
    <t>https://jateng.bps.go.id/pressrelease/2011/09/01/162/tingkat-penghunian-hotel-bintang-di-jawa-tengah-bulan-juli-2011.html</t>
  </si>
  <si>
    <t>https://jateng.bps.go.id/pressrelease/2011/11/01/173/tingkat-penghunian-hotel-bintang-di-jawa-tengah-bulan-september-2011.html</t>
  </si>
  <si>
    <t>https://jateng.bps.go.id/pressrelease/2012/01/02/360/tingkat-penghunian-hotel-bintang-di-jawa-tengah-bulan--november-2011.html</t>
  </si>
  <si>
    <t>https://jateng.bps.go.id/pressrelease/2012/02/01/382/tingkat-penghunian-hotel-bintang-di-jawa-tengah-bulan--desember-2011.html</t>
  </si>
  <si>
    <t>Tingkat Penghunian Kamar Hotel Semarang, 2010</t>
  </si>
  <si>
    <t>https://semarangkab.bps.go.id/publication/2011/09/26/25281d58b013af023f8f363c/kabupaten-semarang-dalam-angka-2011.html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</si>
  <si>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</si>
  <si>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</si>
  <si>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</si>
  <si>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</si>
  <si>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</si>
  <si>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</si>
  <si>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</si>
  <si>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</si>
  <si>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</si>
  <si>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</si>
  <si>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</si>
  <si>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</si>
  <si>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Jumlah Pengunjung Tempat Rekreasi Semarang, 2010</t>
  </si>
  <si>
    <t>Domestik</t>
  </si>
  <si>
    <t>Asing</t>
  </si>
  <si>
    <t>Statistik Perhotelan Kota Semarang, 2014</t>
  </si>
  <si>
    <t>https://semarangkota.bps.go.id/publication/2015/11/10/adcc2a747c2b8f375527e5fc/statistik-perhotelan-kota-semarang-2014.html</t>
  </si>
  <si>
    <t>https://semarangkota.bps.go.id/publication/2016/11/10/87f542f36d0405e1cef7bdc7/statistik-perhotelan-kota-semarang-2015.html</t>
  </si>
  <si>
    <t>Statistik Perhotelan Kota Semarang, 2015</t>
  </si>
  <si>
    <t>https://semarangkota.bps.go.id/publication/2017/11/17/92a596e4b1467bd28b5555f8/statistik-perhotelan-kota-semarang-2016.html</t>
  </si>
  <si>
    <t>Statistik Perhotelan Kota Semarang, 2016</t>
  </si>
  <si>
    <t>https://semarangkota.bps.go.id/publication/2018/11/12/92226367394cc37595edfc14/statistik-perhotelan-kota-semarang-2017.html</t>
  </si>
  <si>
    <t>Statistik Perhotelan Kota Semarang, 2017</t>
  </si>
  <si>
    <t>https://semarangkota.bps.go.id/publication/2019/11/11/d32fa648c540646f95d8ed9d/statistik-perhotelan-kota-semarang-2018.html</t>
  </si>
  <si>
    <t>Statistik Perhotelan Kota Semarang, 2018</t>
  </si>
  <si>
    <t>https://semarangkota.bps.go.id/publication/2020/11/10/5c66d6133153f891d8df27bf/statistik-perhotelan-kota-semarang-2019.html</t>
  </si>
  <si>
    <t>Statistik Perhotelan Kota Semarang, 2019</t>
  </si>
  <si>
    <t>https://semarangkota.bps.go.id/publication/2021/11/10/f1bbe4e50436b2c3b8f9f2bd/statistik-perhotelan-kota-semarang-2020.html</t>
  </si>
  <si>
    <t>Statistik Perhotelan Kota Semarang, 2020</t>
  </si>
  <si>
    <t>https://semarangkota.bps.go.id/publication/2022/11/18/312e9825bd50248cf0421d27/statistik-perhotelan-kota-semarang-2021.html</t>
  </si>
  <si>
    <t>Statistik Perhotelan Kota Semarang, 2021</t>
  </si>
  <si>
    <t>Asing, Bintang</t>
  </si>
  <si>
    <t>Asing, Non Bintang</t>
  </si>
  <si>
    <t>Domestik, Bintang</t>
  </si>
  <si>
    <t>Domestik, Non Bintang</t>
  </si>
  <si>
    <t>% Asing, Bintang</t>
  </si>
  <si>
    <t>% Domestik, Bintang</t>
  </si>
  <si>
    <t>% Asing, Non Bintang</t>
  </si>
  <si>
    <t>% Domestik, Non Bintang</t>
  </si>
  <si>
    <t>https://semarangkota.bps.go.id/pressrelease/2023/02/01/153/perkembangan-statistik-pariwisata-kota-semarang-desember-2022.html</t>
  </si>
  <si>
    <t>Statistik Perhotelan Kota Semarang, 2022</t>
  </si>
  <si>
    <t>https://semarangkota.bps.go.id/pressrelease/2022/12/01/147/perkembangan-statistik-pariwisata-kota-semarang-oktober-2022.html</t>
  </si>
  <si>
    <t>https://semarangkota.bps.go.id/pressrelease/2022/10/04/143/perkembangan-statistik-pariwisata-kota-semarang-agustus-2022.html</t>
  </si>
  <si>
    <t>https://semarangkota.bps.go.id/pressrelease/2022/08/01/140/perkembangan-statistik-pariwisata-kota-semarang-juni-2022.html</t>
  </si>
  <si>
    <t>https://semarangkota.bps.go.id/pressrelease/2022/06/02/135/perkembangan-statistik-pariwisata-kota-semarang-april-2022.html</t>
  </si>
  <si>
    <t>https://semarangkota.bps.go.id/pressrelease/2022/04/01/131/perkembangan-statistik-pariwisata-kota-semarang-februari-2022.html</t>
  </si>
  <si>
    <t>https://pustakadata.semarangkota.go.id/katalog/buku/329</t>
  </si>
  <si>
    <t>Jumlah Turis Mancanegara Semarang, 2014</t>
  </si>
  <si>
    <t>https://disporapar.jatengprov.go.id/content/files/Statistik%20Pariwisata%20Jawa%20Tengah%202015.pdf</t>
  </si>
  <si>
    <t>Jumlah Turis Mancanegara &amp; Nusantara Semarang, 2015</t>
  </si>
  <si>
    <t>Jumlah Turis Mancanegara &amp; Nusantara Semarang, 2016</t>
  </si>
  <si>
    <t>https://disporapar.jatengprov.go.id/content/files/STATISTIK%20PARIWISATA%20JAWA%20TENGAH%202016.pdf</t>
  </si>
  <si>
    <t>https://disporapar.jatengprov.go.id/content/files/BUKU%20STATISTIK%20PARIWISATA%20JAWA%20TENGAH%202017.pdf</t>
  </si>
  <si>
    <t>Jumlah Turis Mancanegara &amp; Nusantara Semarang, 2017</t>
  </si>
  <si>
    <t>https://disporapar.jatengprov.go.id/content/files/1661735747Buku-Statistik-Pariwisata-2018-(Final).pdf</t>
  </si>
  <si>
    <t>Jumlah Turis Mancanegara &amp; Nusantara Semarang, 2018</t>
  </si>
  <si>
    <t>https://disporapar.jatengprov.go.id/content/files/1661736026Buku-Statistik-Pariwisata-2019-(Final).pdf</t>
  </si>
  <si>
    <t>Jumlah Turis Mancanegara &amp; Nusantara Semarang, 2019</t>
  </si>
  <si>
    <t>https://disporapar.jatengprov.go.id/content/files/1661736106Buku-Statistik-Pariwisata-2020-(Final).pdf</t>
  </si>
  <si>
    <t>Jumlah Turis Mancanegara &amp; Nusantara Semarang, 2020</t>
  </si>
  <si>
    <t>https://disporapar.jatengprov.go.id/content/files/1656301445BUKU-STATISTIK---JAWA-TENGAH-DALAM-ANGKA-2021.pdf</t>
  </si>
  <si>
    <t>Jumlah Turis Mancanegara &amp; Nusantara Semarang, 2021</t>
  </si>
  <si>
    <t>https://disporapar.jatengprov.go.id/content/files/DRAFT%20BUKU%20STATISTIK%20-%20JAWA%20TENGAH%20DALAM%20ANGKA%202022-1674194591.pdf</t>
  </si>
  <si>
    <t>Jumlah Turis Mancanegara &amp; Nusantara Semarang, 2022</t>
  </si>
  <si>
    <t>https://jateng.bps.go.id/publication/download.html?nrbvfeve=YjVjMDM2ZDBlNTcyYzBhNzA5NDkzNzg5&amp;xzmn=aHR0cHM6Ly9qYXRlbmcuYnBzLmdvLmlkL3B1YmxpY2F0aW9uLzIwMTQvMTIvMTgvYjVjMDM2ZDBlNTcyYzBhNzA5NDkzNzg5L3N0YXRpc3Rpay10aW5na2F0LXBlbmdodW5pYW4ta2FtYXItaG90ZWwtamF3YS10ZW5nYWgtMjAxMy5odG1s&amp;twoadfnoarfeauf=MjAyMy0wNy0xMyAxODo1ODowNQ%3D%3D</t>
  </si>
  <si>
    <t>Statistik Perhotelan Kota Semarang, 2013</t>
  </si>
  <si>
    <t>Catatan</t>
  </si>
  <si>
    <t>Room Occupancy Rate pre-2014 memakai data Jawa Tengah</t>
  </si>
  <si>
    <t>https://jateng.bps.go.id/publication/2013/10/02/9d768bc5d3983d8419edb90f/statistik-tingkat-penghunian-kamar-hotel-jawa-tengah-2012.html</t>
  </si>
  <si>
    <t>Statistik Perhotelan Kota Semarang, 2012</t>
  </si>
  <si>
    <t>https://jateng.bps.go.id/publication/2015/01/29/6b7ef7a5e54791c72ddf64cc/statistik-tingkat-penghunian-kamar-hotel-jawa-tengah-2011.html</t>
  </si>
  <si>
    <t>Statistik Perhotelan Kota Semarang, 2011</t>
  </si>
  <si>
    <t>https://jateng.bps.go.id/publication/2010/12/31/1346af96c4fb1fec6e8296e4/statistik-tingkat-penghunian-kamar-hotel-jawa-tengah-2009.html</t>
  </si>
  <si>
    <t>Statistik Perhotelan Kota Semarang, 2009</t>
  </si>
  <si>
    <t>Statistik hotel tahun 2010 menggunakan rata-rata tahun 2009 dan 2011</t>
  </si>
  <si>
    <t>Hour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</si>
  <si>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</si>
  <si>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</si>
  <si>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</si>
  <si>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</si>
  <si>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</si>
  <si>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</si>
  <si>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</si>
  <si>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</si>
  <si>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</si>
  <si>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</si>
  <si>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</si>
  <si>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Weekday</t>
  </si>
  <si>
    <t>Weekend</t>
  </si>
  <si>
    <t>Cooling Load (kW)</t>
  </si>
  <si>
    <t>Year</t>
  </si>
  <si>
    <t>Conditioned Area (m2)</t>
  </si>
  <si>
    <t>Total Area (m2)</t>
  </si>
  <si>
    <t>U-value Wall (W/m2-K)</t>
  </si>
  <si>
    <t>U-value Partition (W/m2-K)</t>
  </si>
  <si>
    <t>U-value Roof (W/m2-K)</t>
  </si>
  <si>
    <t>U-value Floor (W/m2-K)</t>
  </si>
  <si>
    <t>U-value Window (W/m2-K)</t>
  </si>
  <si>
    <t>Shading coeff.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</si>
</sst>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17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2" applyNumberFormat="1" applyFont="1"/>
    <xf numFmtId="0" fontId="3" fillId="0" borderId="0" xfId="0" applyFont="1"/>
    <xf numFmtId="0" fontId="4" fillId="0" borderId="0" xfId="3"/>
    <xf numFmtId="2" fontId="5" fillId="0" borderId="0" xfId="0" applyNumberFormat="1" applyFont="1"/>
    <xf numFmtId="0" fontId="5" fillId="0" borderId="0" xfId="0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isporapar.jatengprov.go.id/content/files/Statistik%20Pariwisata%20Jawa%20Tengah%20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F998-6CAA-4933-9ADF-B97EB23D3B38}">
  <dimension ref="A1:O157"/>
  <sheetViews>
    <sheetView zoomScale="82" zoomScaleNormal="8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.5" x14ac:dyDescent="0.35"/>
  <cols>
    <col min="2" max="2" width="28.6640625" bestFit="1" customWidth="1"/>
    <col min="3" max="3" width="32.83203125" bestFit="1" customWidth="1"/>
    <col min="4" max="4" width="33.25" bestFit="1" customWidth="1"/>
    <col min="5" max="5" width="35.75" bestFit="1" customWidth="1"/>
    <col min="6" max="6" width="41.75" bestFit="1" customWidth="1"/>
    <col min="7" max="7" width="46" bestFit="1" customWidth="1"/>
    <col min="8" max="8" width="26.83203125" bestFit="1" customWidth="1"/>
    <col min="9" max="9" width="28.33203125" bestFit="1" customWidth="1"/>
    <col min="10" max="10" width="31.08203125" bestFit="1" customWidth="1"/>
    <col min="11" max="11" width="32.58203125" bestFit="1" customWidth="1"/>
    <col min="12" max="12" width="24.5" bestFit="1" customWidth="1"/>
    <col min="13" max="13" width="26.08203125" bestFit="1" customWidth="1"/>
    <col min="15" max="15" width="11.25" bestFit="1" customWidth="1"/>
  </cols>
  <sheetData>
    <row r="1" spans="1:15" x14ac:dyDescent="0.3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15</v>
      </c>
    </row>
    <row r="2" spans="1:15" x14ac:dyDescent="0.35">
      <c r="A2" s="1">
        <v>40179</v>
      </c>
      <c r="B2">
        <v>47.59</v>
      </c>
      <c r="C2">
        <v>63.4</v>
      </c>
      <c r="D2">
        <v>68.290000000000006</v>
      </c>
      <c r="E2">
        <v>93.5</v>
      </c>
      <c r="F2">
        <v>2.12</v>
      </c>
      <c r="G2">
        <v>1.34</v>
      </c>
      <c r="H2">
        <v>21.75</v>
      </c>
      <c r="I2">
        <v>78.25</v>
      </c>
      <c r="J2">
        <v>1.78</v>
      </c>
      <c r="K2">
        <v>98.22</v>
      </c>
      <c r="L2" s="2">
        <v>123072</v>
      </c>
      <c r="M2" s="4">
        <f>L2/Supporting!$F$3</f>
        <v>4496013.7582867099</v>
      </c>
      <c r="O2" s="5"/>
    </row>
    <row r="3" spans="1:15" x14ac:dyDescent="0.35">
      <c r="A3" s="1">
        <v>40210</v>
      </c>
      <c r="B3">
        <v>48.75</v>
      </c>
      <c r="C3">
        <v>52.27</v>
      </c>
      <c r="D3">
        <v>68.81</v>
      </c>
      <c r="E3">
        <v>75.55</v>
      </c>
      <c r="F3">
        <v>1.9</v>
      </c>
      <c r="G3">
        <v>1.45</v>
      </c>
      <c r="H3">
        <v>22.8</v>
      </c>
      <c r="I3">
        <v>77.2</v>
      </c>
      <c r="J3">
        <v>0.87</v>
      </c>
      <c r="K3">
        <v>99.13</v>
      </c>
      <c r="L3" s="2">
        <v>127378</v>
      </c>
      <c r="M3" s="4">
        <f>L3/Supporting!$F$3</f>
        <v>4653318.7118357103</v>
      </c>
    </row>
    <row r="4" spans="1:15" x14ac:dyDescent="0.35">
      <c r="A4" s="1">
        <v>40238</v>
      </c>
      <c r="B4">
        <v>54.12</v>
      </c>
      <c r="C4">
        <v>56.59</v>
      </c>
      <c r="D4">
        <v>72.88</v>
      </c>
      <c r="E4">
        <v>86.95</v>
      </c>
      <c r="F4">
        <v>1.98</v>
      </c>
      <c r="G4">
        <v>1.55</v>
      </c>
      <c r="H4">
        <v>23.3</v>
      </c>
      <c r="I4">
        <v>76.7</v>
      </c>
      <c r="J4">
        <v>1.58</v>
      </c>
      <c r="K4">
        <v>98.42</v>
      </c>
      <c r="L4" s="2">
        <v>189222</v>
      </c>
      <c r="M4" s="4">
        <f>L4/Supporting!$F$3</f>
        <v>6912577.3154781582</v>
      </c>
    </row>
    <row r="5" spans="1:15" x14ac:dyDescent="0.35">
      <c r="A5" s="1">
        <v>40269</v>
      </c>
      <c r="B5">
        <v>52.14</v>
      </c>
      <c r="C5">
        <v>60.15</v>
      </c>
      <c r="D5">
        <v>78.53</v>
      </c>
      <c r="E5">
        <v>92.44</v>
      </c>
      <c r="F5">
        <v>2.1</v>
      </c>
      <c r="G5">
        <v>1.42</v>
      </c>
      <c r="H5">
        <v>24.77</v>
      </c>
      <c r="I5">
        <v>75.23</v>
      </c>
      <c r="J5">
        <v>1.57</v>
      </c>
      <c r="K5">
        <v>98.43</v>
      </c>
      <c r="L5" s="2">
        <v>179343</v>
      </c>
      <c r="M5" s="4">
        <f>L5/Supporting!$F$3</f>
        <v>6551681.9053270724</v>
      </c>
    </row>
    <row r="6" spans="1:15" x14ac:dyDescent="0.35">
      <c r="A6" s="1">
        <v>40299</v>
      </c>
      <c r="B6">
        <v>52.25</v>
      </c>
      <c r="C6">
        <v>64.150000000000006</v>
      </c>
      <c r="D6">
        <v>77.069999999999993</v>
      </c>
      <c r="E6">
        <v>94.09</v>
      </c>
      <c r="F6">
        <v>2.0299999999999998</v>
      </c>
      <c r="G6">
        <v>1.31</v>
      </c>
      <c r="H6">
        <v>22.25</v>
      </c>
      <c r="I6">
        <v>77.75</v>
      </c>
      <c r="J6">
        <v>1.31</v>
      </c>
      <c r="K6">
        <v>98.69</v>
      </c>
      <c r="L6" s="2">
        <v>188202</v>
      </c>
      <c r="M6" s="4">
        <f>L6/Supporting!$F$3</f>
        <v>6875315.1109681763</v>
      </c>
    </row>
    <row r="7" spans="1:15" x14ac:dyDescent="0.35">
      <c r="A7" s="1">
        <v>40330</v>
      </c>
      <c r="B7">
        <v>52.29</v>
      </c>
      <c r="C7">
        <v>59.99</v>
      </c>
      <c r="D7">
        <v>78.91</v>
      </c>
      <c r="E7">
        <v>89.91</v>
      </c>
      <c r="F7">
        <v>2.0099999999999998</v>
      </c>
      <c r="G7">
        <v>1.23</v>
      </c>
      <c r="H7">
        <v>22.47</v>
      </c>
      <c r="I7">
        <v>77.53</v>
      </c>
      <c r="J7">
        <v>1.1299999999999999</v>
      </c>
      <c r="K7">
        <v>98.87</v>
      </c>
      <c r="L7" s="2">
        <v>161319</v>
      </c>
      <c r="M7" s="4">
        <f>L7/Supporting!$F$3</f>
        <v>5893236.8326918697</v>
      </c>
    </row>
    <row r="8" spans="1:15" x14ac:dyDescent="0.35">
      <c r="A8" s="1">
        <v>40360</v>
      </c>
      <c r="B8">
        <v>57.43</v>
      </c>
      <c r="C8">
        <v>67.55</v>
      </c>
      <c r="D8">
        <v>80.239999999999995</v>
      </c>
      <c r="E8">
        <v>87.53</v>
      </c>
      <c r="F8">
        <v>1.9</v>
      </c>
      <c r="G8">
        <v>1.36</v>
      </c>
      <c r="H8">
        <v>20.14</v>
      </c>
      <c r="I8">
        <v>79.86</v>
      </c>
      <c r="J8">
        <v>1.84</v>
      </c>
      <c r="K8">
        <v>98.16</v>
      </c>
      <c r="L8" s="2">
        <v>185828</v>
      </c>
      <c r="M8" s="4">
        <f>L8/Supporting!$F$3</f>
        <v>6788589.1565498468</v>
      </c>
    </row>
    <row r="9" spans="1:15" x14ac:dyDescent="0.35">
      <c r="A9" s="1">
        <v>40391</v>
      </c>
      <c r="B9">
        <v>47.3</v>
      </c>
      <c r="C9">
        <v>61.63</v>
      </c>
      <c r="D9">
        <v>72.83</v>
      </c>
      <c r="E9">
        <v>91.85</v>
      </c>
      <c r="F9">
        <v>2.19</v>
      </c>
      <c r="G9">
        <v>1.52</v>
      </c>
      <c r="H9">
        <v>20.420000000000002</v>
      </c>
      <c r="I9">
        <v>79.58</v>
      </c>
      <c r="J9">
        <v>0.83</v>
      </c>
      <c r="K9">
        <v>99.17</v>
      </c>
      <c r="L9" s="2">
        <v>148225</v>
      </c>
      <c r="M9" s="4">
        <f>L9/Supporting!$F$3</f>
        <v>5414892.4151882445</v>
      </c>
    </row>
    <row r="10" spans="1:15" x14ac:dyDescent="0.35">
      <c r="A10" s="1">
        <v>40422</v>
      </c>
      <c r="B10">
        <v>46.38</v>
      </c>
      <c r="C10">
        <v>55.78</v>
      </c>
      <c r="D10">
        <v>67.03</v>
      </c>
      <c r="E10">
        <v>82.33</v>
      </c>
      <c r="F10">
        <v>2.16</v>
      </c>
      <c r="G10">
        <v>1.5</v>
      </c>
      <c r="H10">
        <v>19.940000000000001</v>
      </c>
      <c r="I10">
        <v>80.06</v>
      </c>
      <c r="J10">
        <v>0.82</v>
      </c>
      <c r="K10">
        <v>99.18</v>
      </c>
      <c r="L10" s="2">
        <v>130542</v>
      </c>
      <c r="M10" s="4">
        <f>L10/Supporting!$F$3</f>
        <v>4768904.608962751</v>
      </c>
    </row>
    <row r="11" spans="1:15" x14ac:dyDescent="0.35">
      <c r="A11" s="1">
        <v>40452</v>
      </c>
      <c r="B11">
        <v>55.06</v>
      </c>
      <c r="C11">
        <v>58.56</v>
      </c>
      <c r="D11">
        <v>79.23</v>
      </c>
      <c r="E11">
        <v>87.03</v>
      </c>
      <c r="F11">
        <v>1.95</v>
      </c>
      <c r="G11">
        <v>1.34</v>
      </c>
      <c r="H11">
        <v>23.89</v>
      </c>
      <c r="I11">
        <v>76.11</v>
      </c>
      <c r="J11">
        <v>1.23</v>
      </c>
      <c r="K11">
        <v>98.77</v>
      </c>
      <c r="L11" s="2">
        <v>159469</v>
      </c>
      <c r="M11" s="4">
        <f>L11/Supporting!$F$3</f>
        <v>5825653.4225512175</v>
      </c>
    </row>
    <row r="12" spans="1:15" x14ac:dyDescent="0.35">
      <c r="A12" s="1">
        <v>40483</v>
      </c>
      <c r="B12">
        <v>53.89</v>
      </c>
      <c r="C12">
        <v>64</v>
      </c>
      <c r="D12">
        <v>77.75</v>
      </c>
      <c r="E12">
        <v>92.64</v>
      </c>
      <c r="F12">
        <v>1.93</v>
      </c>
      <c r="G12">
        <v>1.36</v>
      </c>
      <c r="H12">
        <v>18.510000000000002</v>
      </c>
      <c r="I12">
        <v>81.489999999999995</v>
      </c>
      <c r="J12">
        <v>1.58</v>
      </c>
      <c r="K12">
        <v>98.42</v>
      </c>
      <c r="L12" s="2">
        <v>155050</v>
      </c>
      <c r="M12" s="4">
        <f>L12/Supporting!$F$3</f>
        <v>5664220.4012476793</v>
      </c>
    </row>
    <row r="13" spans="1:15" x14ac:dyDescent="0.35">
      <c r="A13" s="1">
        <v>40513</v>
      </c>
      <c r="B13">
        <v>52.99</v>
      </c>
      <c r="C13">
        <v>70.12</v>
      </c>
      <c r="D13">
        <v>78.8</v>
      </c>
      <c r="E13">
        <v>86.23</v>
      </c>
      <c r="F13">
        <v>2.1</v>
      </c>
      <c r="G13">
        <v>1.21</v>
      </c>
      <c r="H13">
        <v>15.84</v>
      </c>
      <c r="I13">
        <v>84.16</v>
      </c>
      <c r="J13">
        <v>0.76</v>
      </c>
      <c r="K13">
        <v>99.24</v>
      </c>
      <c r="L13" s="2">
        <v>145216</v>
      </c>
      <c r="M13" s="4">
        <f>L13/Supporting!$F$3</f>
        <v>5304968.9118837994</v>
      </c>
    </row>
    <row r="14" spans="1:15" x14ac:dyDescent="0.35">
      <c r="A14" s="1">
        <v>40544</v>
      </c>
      <c r="B14">
        <v>52.81</v>
      </c>
      <c r="C14">
        <v>57.94</v>
      </c>
      <c r="D14">
        <v>74.12</v>
      </c>
      <c r="E14">
        <v>78.38</v>
      </c>
      <c r="F14">
        <v>2.2000000000000002</v>
      </c>
      <c r="G14">
        <v>1.49</v>
      </c>
      <c r="H14">
        <v>17.45</v>
      </c>
      <c r="I14">
        <v>82.55</v>
      </c>
      <c r="J14">
        <v>1.29</v>
      </c>
      <c r="K14">
        <v>98.71</v>
      </c>
      <c r="L14" s="2">
        <v>145179</v>
      </c>
      <c r="M14" s="4">
        <f>L14/Supporting!$F$4</f>
        <v>5143587.5555810956</v>
      </c>
    </row>
    <row r="15" spans="1:15" x14ac:dyDescent="0.35">
      <c r="A15" s="1">
        <v>40575</v>
      </c>
      <c r="B15">
        <v>56.33</v>
      </c>
      <c r="C15">
        <v>62.94</v>
      </c>
      <c r="D15">
        <v>78.430000000000007</v>
      </c>
      <c r="E15">
        <v>95.69</v>
      </c>
      <c r="F15">
        <v>2.12</v>
      </c>
      <c r="G15">
        <v>1.46</v>
      </c>
      <c r="H15">
        <v>19.66</v>
      </c>
      <c r="I15">
        <v>80.34</v>
      </c>
      <c r="J15">
        <v>1.84</v>
      </c>
      <c r="K15">
        <v>98.16</v>
      </c>
      <c r="L15" s="2">
        <v>149645</v>
      </c>
      <c r="M15" s="4">
        <f>L15/Supporting!$F$4</f>
        <v>5301814.7235821504</v>
      </c>
    </row>
    <row r="16" spans="1:15" x14ac:dyDescent="0.35">
      <c r="A16" s="1">
        <v>40603</v>
      </c>
      <c r="B16">
        <v>52.06</v>
      </c>
      <c r="C16">
        <v>60.91</v>
      </c>
      <c r="D16">
        <v>73.14</v>
      </c>
      <c r="E16">
        <v>91.48</v>
      </c>
      <c r="F16">
        <v>2.02</v>
      </c>
      <c r="G16">
        <v>1.36</v>
      </c>
      <c r="H16">
        <v>20.09</v>
      </c>
      <c r="I16">
        <v>79.91</v>
      </c>
      <c r="J16">
        <v>2.66</v>
      </c>
      <c r="K16">
        <v>97.34</v>
      </c>
      <c r="L16" s="2">
        <v>166393</v>
      </c>
      <c r="M16" s="4">
        <f>L16/Supporting!$F$4</f>
        <v>5895184.3182265013</v>
      </c>
    </row>
    <row r="17" spans="1:13" x14ac:dyDescent="0.35">
      <c r="A17" s="1">
        <v>40634</v>
      </c>
      <c r="B17">
        <v>52.59</v>
      </c>
      <c r="C17">
        <v>58.75</v>
      </c>
      <c r="D17">
        <v>77.150000000000006</v>
      </c>
      <c r="E17">
        <v>90.2</v>
      </c>
      <c r="F17">
        <v>2.04</v>
      </c>
      <c r="G17">
        <v>1.3</v>
      </c>
      <c r="H17">
        <v>19.649999999999999</v>
      </c>
      <c r="I17">
        <v>80.349999999999994</v>
      </c>
      <c r="J17">
        <v>2.04</v>
      </c>
      <c r="K17">
        <v>97.96</v>
      </c>
      <c r="L17" s="2">
        <v>158042</v>
      </c>
      <c r="M17" s="4">
        <f>L17/Supporting!$F$4</f>
        <v>5599314.394362459</v>
      </c>
    </row>
    <row r="18" spans="1:13" x14ac:dyDescent="0.35">
      <c r="A18" s="1">
        <v>40664</v>
      </c>
      <c r="B18">
        <v>52.1</v>
      </c>
      <c r="C18">
        <v>62.78</v>
      </c>
      <c r="D18">
        <v>75.81</v>
      </c>
      <c r="E18">
        <v>95.7</v>
      </c>
      <c r="F18">
        <v>2.0099999999999998</v>
      </c>
      <c r="G18">
        <v>1.29</v>
      </c>
      <c r="H18">
        <v>23.22</v>
      </c>
      <c r="I18">
        <v>76.78</v>
      </c>
      <c r="J18">
        <v>1.5</v>
      </c>
      <c r="K18">
        <v>98.5</v>
      </c>
      <c r="L18" s="2">
        <v>156624</v>
      </c>
      <c r="M18" s="4">
        <f>L18/Supporting!$F$4</f>
        <v>5549075.6742044892</v>
      </c>
    </row>
    <row r="19" spans="1:13" x14ac:dyDescent="0.35">
      <c r="A19" s="1">
        <v>40695</v>
      </c>
      <c r="B19">
        <v>53.18</v>
      </c>
      <c r="C19">
        <v>68.290000000000006</v>
      </c>
      <c r="D19">
        <v>77.099999999999994</v>
      </c>
      <c r="E19">
        <v>97.71</v>
      </c>
      <c r="F19">
        <v>2.0499999999999998</v>
      </c>
      <c r="G19">
        <v>1.34</v>
      </c>
      <c r="H19">
        <v>22.64</v>
      </c>
      <c r="I19">
        <v>77.36</v>
      </c>
      <c r="J19">
        <v>1.91</v>
      </c>
      <c r="K19">
        <v>98.09</v>
      </c>
      <c r="L19" s="2">
        <v>170864</v>
      </c>
      <c r="M19" s="4">
        <f>L19/Supporting!$F$4</f>
        <v>6053588.6326314984</v>
      </c>
    </row>
    <row r="20" spans="1:13" x14ac:dyDescent="0.35">
      <c r="A20" s="1">
        <v>40725</v>
      </c>
      <c r="B20">
        <v>55.14</v>
      </c>
      <c r="C20">
        <v>63.33</v>
      </c>
      <c r="D20">
        <v>78.31</v>
      </c>
      <c r="E20">
        <v>95.75</v>
      </c>
      <c r="F20">
        <v>1.87</v>
      </c>
      <c r="G20">
        <v>1.31</v>
      </c>
      <c r="H20">
        <v>22.65</v>
      </c>
      <c r="I20">
        <v>77.349999999999994</v>
      </c>
      <c r="J20">
        <v>1.89</v>
      </c>
      <c r="K20">
        <v>98.11</v>
      </c>
      <c r="L20" s="2">
        <v>205861</v>
      </c>
      <c r="M20" s="4">
        <f>L20/Supporting!$F$4</f>
        <v>7293507.1723836083</v>
      </c>
    </row>
    <row r="21" spans="1:13" x14ac:dyDescent="0.35">
      <c r="A21" s="1">
        <v>40756</v>
      </c>
      <c r="B21">
        <v>45.82</v>
      </c>
      <c r="C21">
        <v>55.91</v>
      </c>
      <c r="D21">
        <v>61.96</v>
      </c>
      <c r="E21">
        <v>87.51</v>
      </c>
      <c r="F21">
        <v>2.27</v>
      </c>
      <c r="G21">
        <v>1.53</v>
      </c>
      <c r="H21">
        <v>27.11</v>
      </c>
      <c r="I21">
        <v>72.89</v>
      </c>
      <c r="J21">
        <v>1.97</v>
      </c>
      <c r="K21">
        <v>98.03</v>
      </c>
      <c r="L21" s="2">
        <v>147999</v>
      </c>
      <c r="M21" s="4">
        <f>L21/Supporting!$F$4</f>
        <v>5243498.1274044216</v>
      </c>
    </row>
    <row r="22" spans="1:13" x14ac:dyDescent="0.35">
      <c r="A22" s="1">
        <v>40787</v>
      </c>
      <c r="B22">
        <v>53.34</v>
      </c>
      <c r="C22">
        <v>57.34</v>
      </c>
      <c r="D22">
        <v>70.08</v>
      </c>
      <c r="E22">
        <v>90</v>
      </c>
      <c r="F22">
        <v>1.98</v>
      </c>
      <c r="G22">
        <v>1.39</v>
      </c>
      <c r="H22">
        <v>24.64</v>
      </c>
      <c r="I22">
        <v>75.36</v>
      </c>
      <c r="J22">
        <v>1.56</v>
      </c>
      <c r="K22">
        <v>98.44</v>
      </c>
      <c r="L22" s="2">
        <v>175329</v>
      </c>
      <c r="M22" s="4">
        <f>L22/Supporting!$F$4</f>
        <v>6211780.3713517645</v>
      </c>
    </row>
    <row r="23" spans="1:13" x14ac:dyDescent="0.35">
      <c r="A23" s="1">
        <v>40817</v>
      </c>
      <c r="B23">
        <v>53.92</v>
      </c>
      <c r="C23">
        <v>61.31</v>
      </c>
      <c r="D23">
        <v>71.959999999999994</v>
      </c>
      <c r="E23">
        <v>96.65</v>
      </c>
      <c r="F23">
        <v>1.82</v>
      </c>
      <c r="G23">
        <v>1.33</v>
      </c>
      <c r="H23">
        <v>21.7</v>
      </c>
      <c r="I23">
        <v>78.3</v>
      </c>
      <c r="J23">
        <v>1.61</v>
      </c>
      <c r="K23">
        <v>98.39</v>
      </c>
      <c r="L23" s="2">
        <v>180813</v>
      </c>
      <c r="M23" s="4">
        <f>L23/Supporting!$F$4</f>
        <v>6406074.5471954253</v>
      </c>
    </row>
    <row r="24" spans="1:13" x14ac:dyDescent="0.35">
      <c r="A24" s="1">
        <v>40848</v>
      </c>
      <c r="B24">
        <v>58.77</v>
      </c>
      <c r="C24">
        <v>62.67</v>
      </c>
      <c r="D24">
        <v>77.790000000000006</v>
      </c>
      <c r="E24">
        <v>98.48</v>
      </c>
      <c r="F24">
        <v>1.82</v>
      </c>
      <c r="G24">
        <v>1.34</v>
      </c>
      <c r="H24">
        <v>24.45</v>
      </c>
      <c r="I24">
        <v>75.55</v>
      </c>
      <c r="J24">
        <v>1.61</v>
      </c>
      <c r="K24">
        <v>98.39</v>
      </c>
      <c r="L24" s="2">
        <v>178832</v>
      </c>
      <c r="M24" s="4">
        <f>L24/Supporting!$F$4</f>
        <v>6335889.1419535773</v>
      </c>
    </row>
    <row r="25" spans="1:13" x14ac:dyDescent="0.35">
      <c r="A25" s="1">
        <v>40878</v>
      </c>
      <c r="B25">
        <v>53.59</v>
      </c>
      <c r="C25">
        <v>60.04</v>
      </c>
      <c r="D25">
        <v>74.86</v>
      </c>
      <c r="E25">
        <v>99.06</v>
      </c>
      <c r="F25">
        <v>1.84</v>
      </c>
      <c r="G25">
        <v>1.41</v>
      </c>
      <c r="H25">
        <v>20.99</v>
      </c>
      <c r="I25">
        <v>79.010000000000005</v>
      </c>
      <c r="J25">
        <v>1.1100000000000001</v>
      </c>
      <c r="K25">
        <v>98.89</v>
      </c>
      <c r="L25" s="2">
        <v>168363</v>
      </c>
      <c r="M25" s="4">
        <f>L25/Supporting!$F$4</f>
        <v>5964980.0013796762</v>
      </c>
    </row>
    <row r="26" spans="1:13" x14ac:dyDescent="0.35">
      <c r="A26" s="1">
        <v>40909</v>
      </c>
      <c r="B26">
        <v>52.51</v>
      </c>
      <c r="C26">
        <v>63.37</v>
      </c>
      <c r="D26">
        <v>68.709999999999994</v>
      </c>
      <c r="E26">
        <v>88.5</v>
      </c>
      <c r="F26">
        <v>2</v>
      </c>
      <c r="G26">
        <v>1.35</v>
      </c>
      <c r="H26">
        <v>23.65</v>
      </c>
      <c r="I26">
        <f>100-H26</f>
        <v>76.349999999999994</v>
      </c>
      <c r="J26">
        <v>2.0099999999999998</v>
      </c>
      <c r="K26">
        <f>100-J26</f>
        <v>97.99</v>
      </c>
      <c r="L26" s="2">
        <v>162368</v>
      </c>
      <c r="M26" s="4">
        <f>L26/Supporting!$F$5</f>
        <v>6098953.3446950056</v>
      </c>
    </row>
    <row r="27" spans="1:13" x14ac:dyDescent="0.35">
      <c r="A27" s="1">
        <v>40940</v>
      </c>
      <c r="B27">
        <v>53.62</v>
      </c>
      <c r="C27">
        <v>61.12</v>
      </c>
      <c r="D27">
        <v>78.38</v>
      </c>
      <c r="E27">
        <v>82.13</v>
      </c>
      <c r="F27">
        <v>2</v>
      </c>
      <c r="G27">
        <v>1.29</v>
      </c>
      <c r="H27">
        <v>22.8</v>
      </c>
      <c r="I27">
        <f t="shared" ref="I27:I90" si="0">100-H27</f>
        <v>77.2</v>
      </c>
      <c r="J27">
        <v>2.2999999999999998</v>
      </c>
      <c r="K27">
        <f t="shared" ref="K27:K85" si="1">100-J27</f>
        <v>97.7</v>
      </c>
      <c r="L27" s="2">
        <v>159598</v>
      </c>
      <c r="M27" s="4">
        <f>L27/Supporting!$F$5</f>
        <v>5994905.1285144454</v>
      </c>
    </row>
    <row r="28" spans="1:13" x14ac:dyDescent="0.35">
      <c r="A28" s="1">
        <v>40969</v>
      </c>
      <c r="B28">
        <v>54.44</v>
      </c>
      <c r="C28">
        <v>58.73</v>
      </c>
      <c r="D28">
        <v>72.099999999999994</v>
      </c>
      <c r="E28">
        <v>82.64</v>
      </c>
      <c r="F28">
        <v>1.94</v>
      </c>
      <c r="G28">
        <v>1.36</v>
      </c>
      <c r="H28">
        <v>22.59</v>
      </c>
      <c r="I28">
        <f t="shared" si="0"/>
        <v>77.41</v>
      </c>
      <c r="J28">
        <v>2.82</v>
      </c>
      <c r="K28">
        <f t="shared" si="1"/>
        <v>97.18</v>
      </c>
      <c r="L28" s="2">
        <v>172126</v>
      </c>
      <c r="M28" s="4">
        <f>L28/Supporting!$F$5</f>
        <v>6465488.5409007473</v>
      </c>
    </row>
    <row r="29" spans="1:13" x14ac:dyDescent="0.35">
      <c r="A29" s="1">
        <v>41000</v>
      </c>
      <c r="B29">
        <v>54.97</v>
      </c>
      <c r="C29">
        <v>61.13</v>
      </c>
      <c r="D29">
        <v>70</v>
      </c>
      <c r="E29">
        <v>91.92</v>
      </c>
      <c r="F29">
        <v>1.92</v>
      </c>
      <c r="G29">
        <v>1.37</v>
      </c>
      <c r="H29">
        <v>22.02</v>
      </c>
      <c r="I29">
        <f t="shared" si="0"/>
        <v>77.98</v>
      </c>
      <c r="J29">
        <v>3.09</v>
      </c>
      <c r="K29">
        <f t="shared" si="1"/>
        <v>96.91</v>
      </c>
      <c r="L29" s="2">
        <v>167553</v>
      </c>
      <c r="M29" s="4">
        <f>L29/Supporting!$F$5</f>
        <v>6293715.0778705301</v>
      </c>
    </row>
    <row r="30" spans="1:13" x14ac:dyDescent="0.35">
      <c r="A30" s="1">
        <v>41030</v>
      </c>
      <c r="B30">
        <v>54.98</v>
      </c>
      <c r="C30">
        <v>62.63</v>
      </c>
      <c r="D30">
        <v>67.81</v>
      </c>
      <c r="E30">
        <v>88.27</v>
      </c>
      <c r="F30">
        <v>1.89</v>
      </c>
      <c r="G30">
        <v>1.36</v>
      </c>
      <c r="H30">
        <v>23.72</v>
      </c>
      <c r="I30">
        <f t="shared" si="0"/>
        <v>76.28</v>
      </c>
      <c r="J30">
        <v>3.43</v>
      </c>
      <c r="K30">
        <f t="shared" si="1"/>
        <v>96.57</v>
      </c>
      <c r="L30" s="2">
        <v>191494</v>
      </c>
      <c r="M30" s="4">
        <f>L30/Supporting!$F$5</f>
        <v>7192999.6784404889</v>
      </c>
    </row>
    <row r="31" spans="1:13" x14ac:dyDescent="0.35">
      <c r="A31" s="1">
        <v>41061</v>
      </c>
      <c r="B31">
        <v>55</v>
      </c>
      <c r="C31">
        <v>59.44</v>
      </c>
      <c r="D31">
        <v>69.55</v>
      </c>
      <c r="E31">
        <v>84.24</v>
      </c>
      <c r="F31">
        <v>1.88</v>
      </c>
      <c r="G31">
        <v>1.34</v>
      </c>
      <c r="H31">
        <v>23.33</v>
      </c>
      <c r="I31">
        <f t="shared" si="0"/>
        <v>76.67</v>
      </c>
      <c r="J31">
        <v>3.28</v>
      </c>
      <c r="K31">
        <f t="shared" si="1"/>
        <v>96.72</v>
      </c>
      <c r="L31" s="2">
        <v>175391</v>
      </c>
      <c r="M31" s="4">
        <f>L31/Supporting!$F$5</f>
        <v>6588130.2108753053</v>
      </c>
    </row>
    <row r="32" spans="1:13" x14ac:dyDescent="0.35">
      <c r="A32" s="1">
        <v>41091</v>
      </c>
      <c r="B32">
        <v>51.61</v>
      </c>
      <c r="C32">
        <v>59.57</v>
      </c>
      <c r="D32">
        <v>67.7</v>
      </c>
      <c r="E32">
        <v>92.86</v>
      </c>
      <c r="F32">
        <v>1.9</v>
      </c>
      <c r="G32">
        <v>1.55</v>
      </c>
      <c r="H32">
        <v>19.329999999999998</v>
      </c>
      <c r="I32">
        <f t="shared" si="0"/>
        <v>80.67</v>
      </c>
      <c r="J32">
        <v>7.79</v>
      </c>
      <c r="K32">
        <f t="shared" si="1"/>
        <v>92.21</v>
      </c>
      <c r="L32" s="2">
        <v>196695</v>
      </c>
      <c r="M32" s="4">
        <f>L32/Supporting!$F$5</f>
        <v>7388362.4121426884</v>
      </c>
    </row>
    <row r="33" spans="1:13" x14ac:dyDescent="0.35">
      <c r="A33" s="1">
        <v>41122</v>
      </c>
      <c r="B33">
        <v>42.99</v>
      </c>
      <c r="C33">
        <v>46.73</v>
      </c>
      <c r="D33">
        <v>52.93</v>
      </c>
      <c r="E33">
        <v>77.28</v>
      </c>
      <c r="F33">
        <v>2.21</v>
      </c>
      <c r="G33">
        <v>1.39</v>
      </c>
      <c r="H33">
        <v>16.600000000000001</v>
      </c>
      <c r="I33">
        <f t="shared" si="0"/>
        <v>83.4</v>
      </c>
      <c r="J33">
        <v>4.28</v>
      </c>
      <c r="K33">
        <f t="shared" si="1"/>
        <v>95.72</v>
      </c>
      <c r="L33" s="2">
        <v>145241</v>
      </c>
      <c r="M33" s="4">
        <f>L33/Supporting!$F$5</f>
        <v>5455619.8434226401</v>
      </c>
    </row>
    <row r="34" spans="1:13" x14ac:dyDescent="0.35">
      <c r="A34" s="1">
        <v>41153</v>
      </c>
      <c r="B34">
        <v>55.8</v>
      </c>
      <c r="C34">
        <v>54.33</v>
      </c>
      <c r="D34">
        <v>68.319999999999993</v>
      </c>
      <c r="E34">
        <v>84.93</v>
      </c>
      <c r="F34">
        <v>1.9</v>
      </c>
      <c r="G34">
        <v>1.35</v>
      </c>
      <c r="H34">
        <v>23.58</v>
      </c>
      <c r="I34">
        <f t="shared" si="0"/>
        <v>76.42</v>
      </c>
      <c r="J34">
        <v>3.9</v>
      </c>
      <c r="K34">
        <f t="shared" si="1"/>
        <v>96.1</v>
      </c>
      <c r="L34" s="2">
        <v>188578</v>
      </c>
      <c r="M34" s="4">
        <f>L34/Supporting!$F$5</f>
        <v>7083467.332454022</v>
      </c>
    </row>
    <row r="35" spans="1:13" x14ac:dyDescent="0.35">
      <c r="A35" s="1">
        <v>41183</v>
      </c>
      <c r="B35">
        <v>57.83</v>
      </c>
      <c r="C35">
        <v>57.95</v>
      </c>
      <c r="D35">
        <v>64.72</v>
      </c>
      <c r="E35">
        <v>91.5</v>
      </c>
      <c r="F35">
        <v>1.8</v>
      </c>
      <c r="G35">
        <v>1.36</v>
      </c>
      <c r="H35">
        <v>22.01</v>
      </c>
      <c r="I35">
        <f t="shared" si="0"/>
        <v>77.989999999999995</v>
      </c>
      <c r="J35">
        <v>5.07</v>
      </c>
      <c r="K35">
        <f t="shared" si="1"/>
        <v>94.93</v>
      </c>
      <c r="L35" s="2">
        <v>190762</v>
      </c>
      <c r="M35" s="4">
        <f>L35/Supporting!$F$5</f>
        <v>7165503.9043451212</v>
      </c>
    </row>
    <row r="36" spans="1:13" x14ac:dyDescent="0.35">
      <c r="A36" s="1">
        <v>41214</v>
      </c>
      <c r="B36">
        <v>56.12</v>
      </c>
      <c r="C36">
        <v>61.76</v>
      </c>
      <c r="D36">
        <v>73.88</v>
      </c>
      <c r="E36">
        <v>89.66</v>
      </c>
      <c r="F36">
        <v>1.83</v>
      </c>
      <c r="G36">
        <v>1.37</v>
      </c>
      <c r="H36">
        <v>20.43</v>
      </c>
      <c r="I36">
        <f t="shared" si="0"/>
        <v>79.569999999999993</v>
      </c>
      <c r="J36">
        <v>4.1100000000000003</v>
      </c>
      <c r="K36">
        <f t="shared" si="1"/>
        <v>95.89</v>
      </c>
      <c r="L36" s="2">
        <v>191703</v>
      </c>
      <c r="M36" s="4">
        <f>L36/Supporting!$F$5</f>
        <v>7200850.2478201771</v>
      </c>
    </row>
    <row r="37" spans="1:13" x14ac:dyDescent="0.35">
      <c r="A37" s="1">
        <v>41244</v>
      </c>
      <c r="B37">
        <v>50.18</v>
      </c>
      <c r="C37">
        <v>74.95</v>
      </c>
      <c r="D37">
        <v>69.08</v>
      </c>
      <c r="E37">
        <v>98.94</v>
      </c>
      <c r="F37">
        <v>1.83</v>
      </c>
      <c r="G37">
        <v>1.1200000000000001</v>
      </c>
      <c r="H37">
        <v>23.66</v>
      </c>
      <c r="I37">
        <f t="shared" si="0"/>
        <v>76.34</v>
      </c>
      <c r="J37">
        <v>3.79</v>
      </c>
      <c r="K37">
        <f t="shared" si="1"/>
        <v>96.21</v>
      </c>
      <c r="L37" s="2">
        <v>184004</v>
      </c>
      <c r="M37" s="4">
        <f>L37/Supporting!$F$5</f>
        <v>6911656.3068908881</v>
      </c>
    </row>
    <row r="38" spans="1:13" x14ac:dyDescent="0.35">
      <c r="A38" s="1">
        <v>41275</v>
      </c>
      <c r="B38">
        <v>49.31</v>
      </c>
      <c r="C38">
        <v>59.83</v>
      </c>
      <c r="D38">
        <v>60.06</v>
      </c>
      <c r="E38">
        <v>85.62</v>
      </c>
      <c r="F38">
        <v>1.99</v>
      </c>
      <c r="G38">
        <v>1.32</v>
      </c>
      <c r="H38">
        <v>21.35</v>
      </c>
      <c r="I38">
        <f t="shared" si="0"/>
        <v>78.650000000000006</v>
      </c>
      <c r="J38">
        <v>2.95</v>
      </c>
      <c r="K38">
        <f t="shared" si="1"/>
        <v>97.05</v>
      </c>
      <c r="L38" s="2">
        <v>167392</v>
      </c>
      <c r="M38" s="4">
        <f>L38/Supporting!$F$6</f>
        <v>4984901.8630133076</v>
      </c>
    </row>
    <row r="39" spans="1:13" x14ac:dyDescent="0.35">
      <c r="A39" s="1">
        <v>41306</v>
      </c>
      <c r="B39">
        <v>52.06</v>
      </c>
      <c r="C39">
        <v>61.96</v>
      </c>
      <c r="D39">
        <v>65.27</v>
      </c>
      <c r="E39">
        <v>80.540000000000006</v>
      </c>
      <c r="F39">
        <v>1.93</v>
      </c>
      <c r="G39">
        <v>1.33</v>
      </c>
      <c r="H39">
        <v>21.78</v>
      </c>
      <c r="I39">
        <f t="shared" si="0"/>
        <v>78.22</v>
      </c>
      <c r="J39">
        <v>2.75</v>
      </c>
      <c r="K39">
        <f t="shared" si="1"/>
        <v>97.25</v>
      </c>
      <c r="L39" s="2">
        <v>187429</v>
      </c>
      <c r="M39" s="4">
        <f>L39/Supporting!$F$6</f>
        <v>5581599.9049101584</v>
      </c>
    </row>
    <row r="40" spans="1:13" x14ac:dyDescent="0.35">
      <c r="A40" s="1">
        <v>41334</v>
      </c>
      <c r="B40">
        <v>52.52</v>
      </c>
      <c r="C40">
        <v>62.85</v>
      </c>
      <c r="D40">
        <v>68.680000000000007</v>
      </c>
      <c r="E40">
        <v>79.650000000000006</v>
      </c>
      <c r="F40">
        <v>2.0099999999999998</v>
      </c>
      <c r="G40">
        <v>1.32</v>
      </c>
      <c r="H40">
        <v>21.88</v>
      </c>
      <c r="I40">
        <f t="shared" si="0"/>
        <v>78.12</v>
      </c>
      <c r="J40">
        <v>3.17</v>
      </c>
      <c r="K40">
        <f t="shared" si="1"/>
        <v>96.83</v>
      </c>
      <c r="L40" s="2">
        <v>192108</v>
      </c>
      <c r="M40" s="4">
        <f>L40/Supporting!$F$6</f>
        <v>5720939.6333143795</v>
      </c>
    </row>
    <row r="41" spans="1:13" x14ac:dyDescent="0.35">
      <c r="A41" s="1">
        <v>41365</v>
      </c>
      <c r="B41">
        <v>54.5</v>
      </c>
      <c r="C41">
        <v>59.33</v>
      </c>
      <c r="D41">
        <v>69.209999999999994</v>
      </c>
      <c r="E41">
        <v>79.98</v>
      </c>
      <c r="F41">
        <v>1.99</v>
      </c>
      <c r="G41">
        <v>1.31</v>
      </c>
      <c r="H41">
        <v>24.38</v>
      </c>
      <c r="I41">
        <f t="shared" si="0"/>
        <v>75.62</v>
      </c>
      <c r="J41">
        <v>3.69</v>
      </c>
      <c r="K41">
        <f t="shared" si="1"/>
        <v>96.31</v>
      </c>
      <c r="L41" s="2">
        <v>168986</v>
      </c>
      <c r="M41" s="4">
        <f>L41/Supporting!$F$6</f>
        <v>5032370.8792724079</v>
      </c>
    </row>
    <row r="42" spans="1:13" x14ac:dyDescent="0.35">
      <c r="A42" s="1">
        <v>41395</v>
      </c>
      <c r="B42">
        <v>53.88</v>
      </c>
      <c r="C42">
        <v>57.04</v>
      </c>
      <c r="D42">
        <v>65.08</v>
      </c>
      <c r="E42">
        <v>82.84</v>
      </c>
      <c r="F42">
        <v>1.89</v>
      </c>
      <c r="G42">
        <v>1.35</v>
      </c>
      <c r="H42">
        <v>24.69</v>
      </c>
      <c r="I42">
        <f t="shared" si="0"/>
        <v>75.31</v>
      </c>
      <c r="J42">
        <v>4.5599999999999996</v>
      </c>
      <c r="K42">
        <f t="shared" si="1"/>
        <v>95.44</v>
      </c>
      <c r="L42" s="2">
        <v>185485</v>
      </c>
      <c r="M42" s="4">
        <f>L42/Supporting!$F$6</f>
        <v>5523707.9553444814</v>
      </c>
    </row>
    <row r="43" spans="1:13" x14ac:dyDescent="0.35">
      <c r="A43" s="1">
        <v>41426</v>
      </c>
      <c r="B43">
        <v>54.06</v>
      </c>
      <c r="C43">
        <v>60.71</v>
      </c>
      <c r="D43">
        <v>70.17</v>
      </c>
      <c r="E43">
        <v>81.88</v>
      </c>
      <c r="F43">
        <v>1.92</v>
      </c>
      <c r="G43">
        <v>1.32</v>
      </c>
      <c r="H43">
        <v>22.53</v>
      </c>
      <c r="I43">
        <f t="shared" si="0"/>
        <v>77.47</v>
      </c>
      <c r="J43">
        <v>3.63</v>
      </c>
      <c r="K43">
        <f t="shared" si="1"/>
        <v>96.37</v>
      </c>
      <c r="L43" s="2">
        <v>217309</v>
      </c>
      <c r="M43" s="4">
        <f>L43/Supporting!$F$6</f>
        <v>6471420.6111974223</v>
      </c>
    </row>
    <row r="44" spans="1:13" x14ac:dyDescent="0.35">
      <c r="A44" s="1">
        <v>41456</v>
      </c>
      <c r="B44">
        <v>48.77</v>
      </c>
      <c r="C44">
        <v>52.8</v>
      </c>
      <c r="D44">
        <v>68.569999999999993</v>
      </c>
      <c r="E44">
        <v>76.05</v>
      </c>
      <c r="F44">
        <v>2.09</v>
      </c>
      <c r="G44">
        <v>1.54</v>
      </c>
      <c r="H44">
        <v>23.82</v>
      </c>
      <c r="I44">
        <f t="shared" si="0"/>
        <v>76.180000000000007</v>
      </c>
      <c r="J44">
        <v>3.54</v>
      </c>
      <c r="K44">
        <f t="shared" si="1"/>
        <v>96.46</v>
      </c>
      <c r="L44" s="2">
        <v>195073</v>
      </c>
      <c r="M44" s="4">
        <f>L44/Supporting!$F$6</f>
        <v>5809236.7683258159</v>
      </c>
    </row>
    <row r="45" spans="1:13" x14ac:dyDescent="0.35">
      <c r="A45" s="1">
        <v>41487</v>
      </c>
      <c r="B45">
        <v>45.34</v>
      </c>
      <c r="C45">
        <v>49.78</v>
      </c>
      <c r="D45">
        <v>57.23</v>
      </c>
      <c r="E45">
        <v>77.36</v>
      </c>
      <c r="F45">
        <v>2.02</v>
      </c>
      <c r="G45">
        <v>1.52</v>
      </c>
      <c r="H45">
        <v>23.68</v>
      </c>
      <c r="I45">
        <f t="shared" si="0"/>
        <v>76.319999999999993</v>
      </c>
      <c r="J45">
        <v>3.99</v>
      </c>
      <c r="K45">
        <f t="shared" si="1"/>
        <v>96.01</v>
      </c>
      <c r="L45" s="2">
        <v>194204</v>
      </c>
      <c r="M45" s="4">
        <f>L45/Supporting!$F$6</f>
        <v>5783358.1139160562</v>
      </c>
    </row>
    <row r="46" spans="1:13" x14ac:dyDescent="0.35">
      <c r="A46" s="1">
        <v>41518</v>
      </c>
      <c r="B46">
        <v>52.9</v>
      </c>
      <c r="C46">
        <v>56.08</v>
      </c>
      <c r="D46">
        <v>68.849999999999994</v>
      </c>
      <c r="E46">
        <v>81.709999999999994</v>
      </c>
      <c r="F46">
        <v>1.89</v>
      </c>
      <c r="G46">
        <v>1.34</v>
      </c>
      <c r="H46">
        <v>25.23</v>
      </c>
      <c r="I46">
        <f t="shared" si="0"/>
        <v>74.77</v>
      </c>
      <c r="J46">
        <v>4.9000000000000004</v>
      </c>
      <c r="K46">
        <f t="shared" si="1"/>
        <v>95.1</v>
      </c>
      <c r="L46" s="2">
        <v>207723</v>
      </c>
      <c r="M46" s="4">
        <f>L46/Supporting!$F$6</f>
        <v>6185951.3578349827</v>
      </c>
    </row>
    <row r="47" spans="1:13" x14ac:dyDescent="0.35">
      <c r="A47" s="1">
        <v>41548</v>
      </c>
      <c r="B47">
        <v>51.71</v>
      </c>
      <c r="C47">
        <v>58.16</v>
      </c>
      <c r="D47">
        <v>75.08</v>
      </c>
      <c r="E47">
        <v>81.3</v>
      </c>
      <c r="F47">
        <v>1.91</v>
      </c>
      <c r="G47">
        <v>1.31</v>
      </c>
      <c r="H47">
        <v>21.72</v>
      </c>
      <c r="I47">
        <f t="shared" si="0"/>
        <v>78.28</v>
      </c>
      <c r="J47">
        <v>2.78</v>
      </c>
      <c r="K47">
        <f t="shared" si="1"/>
        <v>97.22</v>
      </c>
      <c r="L47" s="2">
        <v>198066</v>
      </c>
      <c r="M47" s="4">
        <f>L47/Supporting!$F$6</f>
        <v>5898367.7380017797</v>
      </c>
    </row>
    <row r="48" spans="1:13" x14ac:dyDescent="0.35">
      <c r="A48" s="1">
        <v>41579</v>
      </c>
      <c r="B48">
        <v>55.9</v>
      </c>
      <c r="C48">
        <v>58.61</v>
      </c>
      <c r="D48">
        <v>72.510000000000005</v>
      </c>
      <c r="E48">
        <v>81.03</v>
      </c>
      <c r="F48">
        <v>1.82</v>
      </c>
      <c r="G48">
        <v>1.33</v>
      </c>
      <c r="H48">
        <v>17.78</v>
      </c>
      <c r="I48">
        <f t="shared" si="0"/>
        <v>82.22</v>
      </c>
      <c r="J48">
        <v>2.4500000000000002</v>
      </c>
      <c r="K48">
        <f t="shared" si="1"/>
        <v>97.55</v>
      </c>
      <c r="L48" s="2">
        <v>205468</v>
      </c>
      <c r="M48" s="4">
        <f>L48/Supporting!$F$6</f>
        <v>6118797.8875311743</v>
      </c>
    </row>
    <row r="49" spans="1:13" x14ac:dyDescent="0.35">
      <c r="A49" s="1">
        <v>41609</v>
      </c>
      <c r="B49">
        <v>52.19</v>
      </c>
      <c r="C49">
        <v>58.97</v>
      </c>
      <c r="D49">
        <v>70.62</v>
      </c>
      <c r="E49">
        <v>88.19</v>
      </c>
      <c r="F49">
        <v>1.89</v>
      </c>
      <c r="G49">
        <v>1.4</v>
      </c>
      <c r="H49">
        <v>18.23</v>
      </c>
      <c r="I49">
        <f t="shared" si="0"/>
        <v>81.77</v>
      </c>
      <c r="J49">
        <v>3.74</v>
      </c>
      <c r="K49">
        <f t="shared" si="1"/>
        <v>96.26</v>
      </c>
      <c r="L49" s="2">
        <v>194499</v>
      </c>
      <c r="M49" s="4">
        <f>L49/Supporting!$F$6</f>
        <v>5792143.157703029</v>
      </c>
    </row>
    <row r="50" spans="1:13" x14ac:dyDescent="0.35">
      <c r="A50" s="1">
        <v>41640</v>
      </c>
      <c r="B50">
        <v>48.74</v>
      </c>
      <c r="C50">
        <v>60.17</v>
      </c>
      <c r="D50">
        <v>63.27</v>
      </c>
      <c r="E50">
        <v>86.76</v>
      </c>
      <c r="F50">
        <v>2.11</v>
      </c>
      <c r="G50">
        <v>1.62</v>
      </c>
      <c r="H50">
        <v>21.99</v>
      </c>
      <c r="I50">
        <f t="shared" si="0"/>
        <v>78.010000000000005</v>
      </c>
      <c r="J50">
        <v>1.22</v>
      </c>
      <c r="K50">
        <f t="shared" si="1"/>
        <v>98.78</v>
      </c>
      <c r="L50" s="2">
        <v>193017</v>
      </c>
      <c r="M50" s="4">
        <f>L50/Supporting!$F$7</f>
        <v>5715856.2420082213</v>
      </c>
    </row>
    <row r="51" spans="1:13" x14ac:dyDescent="0.35">
      <c r="A51" s="1">
        <v>41671</v>
      </c>
      <c r="B51">
        <v>53.28</v>
      </c>
      <c r="C51">
        <v>64.52</v>
      </c>
      <c r="D51">
        <v>69.790000000000006</v>
      </c>
      <c r="E51">
        <v>98.97</v>
      </c>
      <c r="F51">
        <v>2.0499999999999998</v>
      </c>
      <c r="G51">
        <v>1.48</v>
      </c>
      <c r="H51">
        <v>24.54</v>
      </c>
      <c r="I51">
        <f t="shared" si="0"/>
        <v>75.460000000000008</v>
      </c>
      <c r="J51">
        <v>1.94</v>
      </c>
      <c r="K51">
        <f t="shared" si="1"/>
        <v>98.06</v>
      </c>
      <c r="L51" s="2">
        <v>185851</v>
      </c>
      <c r="M51" s="4">
        <f>L51/Supporting!$F$7</f>
        <v>5503647.8570979238</v>
      </c>
    </row>
    <row r="52" spans="1:13" x14ac:dyDescent="0.35">
      <c r="A52" s="1">
        <v>41699</v>
      </c>
      <c r="B52">
        <v>51.44</v>
      </c>
      <c r="C52">
        <v>61.02</v>
      </c>
      <c r="D52">
        <v>67.239999999999995</v>
      </c>
      <c r="E52">
        <v>98.38</v>
      </c>
      <c r="F52">
        <v>2</v>
      </c>
      <c r="G52">
        <v>1.51</v>
      </c>
      <c r="H52">
        <v>23.78</v>
      </c>
      <c r="I52">
        <f t="shared" si="0"/>
        <v>76.22</v>
      </c>
      <c r="J52">
        <v>6.24</v>
      </c>
      <c r="K52">
        <f t="shared" si="1"/>
        <v>93.76</v>
      </c>
      <c r="L52" s="2">
        <v>204004</v>
      </c>
      <c r="M52" s="4">
        <f>L52/Supporting!$F$7</f>
        <v>6041216.7674072497</v>
      </c>
    </row>
    <row r="53" spans="1:13" x14ac:dyDescent="0.35">
      <c r="A53" s="1">
        <v>41730</v>
      </c>
      <c r="B53">
        <v>51.79</v>
      </c>
      <c r="C53">
        <v>64.73</v>
      </c>
      <c r="D53">
        <v>68.25</v>
      </c>
      <c r="E53">
        <v>103.69</v>
      </c>
      <c r="F53">
        <v>2.11</v>
      </c>
      <c r="G53">
        <v>1.53</v>
      </c>
      <c r="H53">
        <v>23.81</v>
      </c>
      <c r="I53">
        <f t="shared" si="0"/>
        <v>76.19</v>
      </c>
      <c r="J53">
        <v>4.9800000000000004</v>
      </c>
      <c r="K53">
        <f t="shared" si="1"/>
        <v>95.02</v>
      </c>
      <c r="L53" s="2">
        <v>186373</v>
      </c>
      <c r="M53" s="4">
        <f>L53/Supporting!$F$7</f>
        <v>5519105.9616085533</v>
      </c>
    </row>
    <row r="54" spans="1:13" x14ac:dyDescent="0.35">
      <c r="A54" s="1">
        <v>41760</v>
      </c>
      <c r="B54">
        <v>52.51</v>
      </c>
      <c r="C54">
        <v>62.32</v>
      </c>
      <c r="D54">
        <v>72.98</v>
      </c>
      <c r="E54">
        <v>104.05</v>
      </c>
      <c r="F54">
        <v>1.96</v>
      </c>
      <c r="G54">
        <v>1.44</v>
      </c>
      <c r="H54">
        <v>24.24</v>
      </c>
      <c r="I54">
        <f t="shared" si="0"/>
        <v>75.760000000000005</v>
      </c>
      <c r="J54">
        <v>4.62</v>
      </c>
      <c r="K54">
        <f t="shared" si="1"/>
        <v>95.38</v>
      </c>
      <c r="L54" s="2">
        <v>190716</v>
      </c>
      <c r="M54" s="4">
        <f>L54/Supporting!$F$7</f>
        <v>5647716.2066079145</v>
      </c>
    </row>
    <row r="55" spans="1:13" x14ac:dyDescent="0.35">
      <c r="A55" s="1">
        <v>41791</v>
      </c>
      <c r="B55">
        <v>58.03</v>
      </c>
      <c r="C55">
        <v>62.58</v>
      </c>
      <c r="D55">
        <v>75.22</v>
      </c>
      <c r="E55">
        <v>101.01</v>
      </c>
      <c r="F55">
        <v>1.93</v>
      </c>
      <c r="G55">
        <v>1.54</v>
      </c>
      <c r="H55">
        <v>22.79</v>
      </c>
      <c r="I55">
        <f t="shared" si="0"/>
        <v>77.210000000000008</v>
      </c>
      <c r="J55">
        <v>7.53</v>
      </c>
      <c r="K55">
        <f t="shared" si="1"/>
        <v>92.47</v>
      </c>
      <c r="L55" s="2">
        <v>213950</v>
      </c>
      <c r="M55" s="4">
        <f>L55/Supporting!$F$7</f>
        <v>6335749.9234661143</v>
      </c>
    </row>
    <row r="56" spans="1:13" x14ac:dyDescent="0.35">
      <c r="A56" s="1">
        <v>41821</v>
      </c>
      <c r="B56">
        <v>43.71</v>
      </c>
      <c r="C56">
        <v>53.17</v>
      </c>
      <c r="D56">
        <v>57.32</v>
      </c>
      <c r="E56">
        <v>84.8</v>
      </c>
      <c r="F56">
        <v>2.19</v>
      </c>
      <c r="G56">
        <v>1.7</v>
      </c>
      <c r="H56">
        <v>20.18</v>
      </c>
      <c r="I56">
        <f t="shared" si="0"/>
        <v>79.819999999999993</v>
      </c>
      <c r="J56">
        <v>4.28</v>
      </c>
      <c r="K56">
        <f t="shared" si="1"/>
        <v>95.72</v>
      </c>
      <c r="L56" s="2">
        <v>173914</v>
      </c>
      <c r="M56" s="4">
        <f>L56/Supporting!$F$7</f>
        <v>5150154.7660186291</v>
      </c>
    </row>
    <row r="57" spans="1:13" x14ac:dyDescent="0.35">
      <c r="A57" s="1">
        <v>41852</v>
      </c>
      <c r="B57">
        <v>52.35</v>
      </c>
      <c r="C57">
        <v>60.44</v>
      </c>
      <c r="D57">
        <v>66.59</v>
      </c>
      <c r="E57">
        <v>87.69</v>
      </c>
      <c r="F57">
        <v>1.95</v>
      </c>
      <c r="G57">
        <v>1.38</v>
      </c>
      <c r="H57">
        <v>25.86</v>
      </c>
      <c r="I57">
        <f t="shared" si="0"/>
        <v>74.14</v>
      </c>
      <c r="J57">
        <v>4.66</v>
      </c>
      <c r="K57">
        <f t="shared" si="1"/>
        <v>95.34</v>
      </c>
      <c r="L57" s="2">
        <v>224492</v>
      </c>
      <c r="M57" s="4">
        <f>L57/Supporting!$F$7</f>
        <v>6647932.5628359653</v>
      </c>
    </row>
    <row r="58" spans="1:13" x14ac:dyDescent="0.35">
      <c r="A58" s="1">
        <v>41883</v>
      </c>
      <c r="B58">
        <v>56.28</v>
      </c>
      <c r="C58">
        <v>62.44</v>
      </c>
      <c r="D58">
        <v>79.33</v>
      </c>
      <c r="E58">
        <v>90.67</v>
      </c>
      <c r="F58">
        <v>2.0499999999999998</v>
      </c>
      <c r="G58">
        <v>1.31</v>
      </c>
      <c r="H58">
        <v>26.41</v>
      </c>
      <c r="I58">
        <f t="shared" si="0"/>
        <v>73.59</v>
      </c>
      <c r="J58">
        <v>2.95</v>
      </c>
      <c r="K58">
        <f t="shared" si="1"/>
        <v>97.05</v>
      </c>
      <c r="L58" s="2">
        <v>179723</v>
      </c>
      <c r="M58" s="4">
        <f>L58/Supporting!$F$7</f>
        <v>5322178.0018466953</v>
      </c>
    </row>
    <row r="59" spans="1:13" x14ac:dyDescent="0.35">
      <c r="A59" s="1">
        <v>41913</v>
      </c>
      <c r="B59">
        <v>56.67</v>
      </c>
      <c r="C59">
        <v>61.68</v>
      </c>
      <c r="D59">
        <v>72.94</v>
      </c>
      <c r="E59">
        <v>98.82</v>
      </c>
      <c r="F59">
        <v>1.97</v>
      </c>
      <c r="G59">
        <v>1.36</v>
      </c>
      <c r="H59">
        <v>20.75</v>
      </c>
      <c r="I59">
        <f t="shared" si="0"/>
        <v>79.25</v>
      </c>
      <c r="J59">
        <v>3.16</v>
      </c>
      <c r="K59">
        <f t="shared" si="1"/>
        <v>96.84</v>
      </c>
      <c r="L59" s="2">
        <v>184012</v>
      </c>
      <c r="M59" s="4">
        <f>L59/Supporting!$F$7</f>
        <v>5449189.1325863358</v>
      </c>
    </row>
    <row r="60" spans="1:13" x14ac:dyDescent="0.35">
      <c r="A60" s="1">
        <v>41944</v>
      </c>
      <c r="B60">
        <v>54.94</v>
      </c>
      <c r="C60">
        <v>71.849999999999994</v>
      </c>
      <c r="D60">
        <v>77.48</v>
      </c>
      <c r="E60">
        <v>108.72</v>
      </c>
      <c r="F60">
        <v>1.98</v>
      </c>
      <c r="G60">
        <v>1.41</v>
      </c>
      <c r="H60">
        <v>21.21</v>
      </c>
      <c r="I60">
        <f t="shared" si="0"/>
        <v>78.789999999999992</v>
      </c>
      <c r="J60">
        <v>3.97</v>
      </c>
      <c r="K60">
        <f t="shared" si="1"/>
        <v>96.03</v>
      </c>
      <c r="L60" s="2">
        <v>186945</v>
      </c>
      <c r="M60" s="4">
        <f>L60/Supporting!$F$7</f>
        <v>5536044.727470777</v>
      </c>
    </row>
    <row r="61" spans="1:13" x14ac:dyDescent="0.35">
      <c r="A61" s="1">
        <v>41974</v>
      </c>
      <c r="B61">
        <v>52.01</v>
      </c>
      <c r="C61">
        <v>67.8</v>
      </c>
      <c r="D61">
        <v>69.66</v>
      </c>
      <c r="E61">
        <v>110.91</v>
      </c>
      <c r="F61">
        <v>1.93</v>
      </c>
      <c r="G61">
        <v>1.39</v>
      </c>
      <c r="H61">
        <v>21.06</v>
      </c>
      <c r="I61">
        <f t="shared" si="0"/>
        <v>78.94</v>
      </c>
      <c r="J61">
        <v>3.38</v>
      </c>
      <c r="K61">
        <f t="shared" si="1"/>
        <v>96.62</v>
      </c>
      <c r="L61" s="2">
        <v>196298</v>
      </c>
      <c r="M61" s="4">
        <f>L61/Supporting!$F$7</f>
        <v>5813017.2398997489</v>
      </c>
    </row>
    <row r="62" spans="1:13" x14ac:dyDescent="0.35">
      <c r="A62" s="1">
        <v>42005</v>
      </c>
      <c r="B62">
        <v>61.49</v>
      </c>
      <c r="C62">
        <v>80.37</v>
      </c>
      <c r="D62">
        <v>62.93</v>
      </c>
      <c r="E62">
        <v>97.43</v>
      </c>
      <c r="F62">
        <v>2.1800000000000002</v>
      </c>
      <c r="G62">
        <v>1.48</v>
      </c>
      <c r="H62">
        <v>22.73</v>
      </c>
      <c r="I62">
        <f t="shared" si="0"/>
        <v>77.27</v>
      </c>
      <c r="J62">
        <v>2.61</v>
      </c>
      <c r="K62">
        <f t="shared" si="1"/>
        <v>97.39</v>
      </c>
      <c r="L62" s="2">
        <v>174525</v>
      </c>
      <c r="M62" s="4">
        <f>L62/Supporting!$F$8</f>
        <v>4975834.2406807821</v>
      </c>
    </row>
    <row r="63" spans="1:13" x14ac:dyDescent="0.35">
      <c r="A63" s="1">
        <v>42036</v>
      </c>
      <c r="B63">
        <v>51.09</v>
      </c>
      <c r="C63">
        <v>86.05</v>
      </c>
      <c r="D63">
        <v>54.78</v>
      </c>
      <c r="E63">
        <v>96.48</v>
      </c>
      <c r="F63">
        <v>1.95</v>
      </c>
      <c r="G63">
        <v>1.37</v>
      </c>
      <c r="H63">
        <v>23.76</v>
      </c>
      <c r="I63">
        <f t="shared" si="0"/>
        <v>76.239999999999995</v>
      </c>
      <c r="J63">
        <v>5.27</v>
      </c>
      <c r="K63">
        <f t="shared" si="1"/>
        <v>94.73</v>
      </c>
      <c r="L63" s="2">
        <v>178124</v>
      </c>
      <c r="M63" s="4">
        <f>L63/Supporting!$F$8</f>
        <v>5078444.339132065</v>
      </c>
    </row>
    <row r="64" spans="1:13" x14ac:dyDescent="0.35">
      <c r="A64" s="1">
        <v>42064</v>
      </c>
      <c r="B64">
        <v>65.099999999999994</v>
      </c>
      <c r="C64">
        <v>85.96</v>
      </c>
      <c r="D64">
        <v>72.05</v>
      </c>
      <c r="E64">
        <v>89.92</v>
      </c>
      <c r="F64">
        <v>2.06</v>
      </c>
      <c r="G64">
        <v>1.48</v>
      </c>
      <c r="H64">
        <v>30.05</v>
      </c>
      <c r="I64">
        <f t="shared" si="0"/>
        <v>69.95</v>
      </c>
      <c r="J64">
        <v>6.67</v>
      </c>
      <c r="K64">
        <f t="shared" si="1"/>
        <v>93.33</v>
      </c>
      <c r="L64" s="2">
        <v>208180</v>
      </c>
      <c r="M64" s="4">
        <f>L64/Supporting!$F$8</f>
        <v>5935362.682853031</v>
      </c>
    </row>
    <row r="65" spans="1:13" x14ac:dyDescent="0.35">
      <c r="A65" s="1">
        <v>42095</v>
      </c>
      <c r="B65">
        <v>62.78</v>
      </c>
      <c r="C65">
        <v>78.53</v>
      </c>
      <c r="D65">
        <v>72.62</v>
      </c>
      <c r="E65">
        <v>94.13</v>
      </c>
      <c r="F65">
        <v>2.08</v>
      </c>
      <c r="G65">
        <v>1.61</v>
      </c>
      <c r="H65">
        <v>28.18</v>
      </c>
      <c r="I65">
        <f t="shared" si="0"/>
        <v>71.819999999999993</v>
      </c>
      <c r="J65">
        <v>3.71</v>
      </c>
      <c r="K65">
        <f t="shared" si="1"/>
        <v>96.29</v>
      </c>
      <c r="L65" s="2">
        <v>166819</v>
      </c>
      <c r="M65" s="4">
        <f>L65/Supporting!$F$8</f>
        <v>4756130.5955944844</v>
      </c>
    </row>
    <row r="66" spans="1:13" x14ac:dyDescent="0.35">
      <c r="A66" s="1">
        <v>42125</v>
      </c>
      <c r="B66">
        <v>61.75</v>
      </c>
      <c r="C66">
        <v>78.94</v>
      </c>
      <c r="D66">
        <v>68.09</v>
      </c>
      <c r="E66">
        <v>87.91</v>
      </c>
      <c r="F66">
        <v>2.04</v>
      </c>
      <c r="G66">
        <v>1.33</v>
      </c>
      <c r="H66">
        <v>23.6</v>
      </c>
      <c r="I66">
        <f t="shared" si="0"/>
        <v>76.400000000000006</v>
      </c>
      <c r="J66">
        <v>2.39</v>
      </c>
      <c r="K66">
        <f t="shared" si="1"/>
        <v>97.61</v>
      </c>
      <c r="L66" s="2">
        <v>195175</v>
      </c>
      <c r="M66" s="4">
        <f>L66/Supporting!$F$8</f>
        <v>5564580.7072045365</v>
      </c>
    </row>
    <row r="67" spans="1:13" x14ac:dyDescent="0.35">
      <c r="A67" s="1">
        <v>42156</v>
      </c>
      <c r="B67">
        <v>59.98</v>
      </c>
      <c r="C67">
        <v>82.15</v>
      </c>
      <c r="D67">
        <v>68.44</v>
      </c>
      <c r="E67">
        <v>89.67</v>
      </c>
      <c r="F67">
        <v>2.04</v>
      </c>
      <c r="G67">
        <v>1.57</v>
      </c>
      <c r="H67">
        <v>22.66</v>
      </c>
      <c r="I67">
        <f t="shared" si="0"/>
        <v>77.34</v>
      </c>
      <c r="J67">
        <v>2.4</v>
      </c>
      <c r="K67">
        <f t="shared" si="1"/>
        <v>97.6</v>
      </c>
      <c r="L67" s="2">
        <v>179499</v>
      </c>
      <c r="M67" s="4">
        <f>L67/Supporting!$F$8</f>
        <v>5117646.5856923638</v>
      </c>
    </row>
    <row r="68" spans="1:13" x14ac:dyDescent="0.35">
      <c r="A68" s="1">
        <v>42186</v>
      </c>
      <c r="B68">
        <v>52.28</v>
      </c>
      <c r="C68">
        <v>76.12</v>
      </c>
      <c r="D68">
        <v>55.91</v>
      </c>
      <c r="E68">
        <v>88.51</v>
      </c>
      <c r="F68">
        <v>1.99</v>
      </c>
      <c r="G68">
        <v>1.7</v>
      </c>
      <c r="H68">
        <v>23.3</v>
      </c>
      <c r="I68">
        <f t="shared" si="0"/>
        <v>76.7</v>
      </c>
      <c r="J68">
        <v>0.91</v>
      </c>
      <c r="K68">
        <f t="shared" si="1"/>
        <v>99.09</v>
      </c>
      <c r="L68" s="2">
        <v>179825</v>
      </c>
      <c r="M68" s="4">
        <f>L68/Supporting!$F$8</f>
        <v>5126941.0819677506</v>
      </c>
    </row>
    <row r="69" spans="1:13" x14ac:dyDescent="0.35">
      <c r="A69" s="1">
        <v>42217</v>
      </c>
      <c r="B69">
        <v>63.33</v>
      </c>
      <c r="C69">
        <v>80.150000000000006</v>
      </c>
      <c r="D69">
        <v>65.86</v>
      </c>
      <c r="E69">
        <v>90.94</v>
      </c>
      <c r="F69">
        <v>1.89</v>
      </c>
      <c r="G69">
        <v>1.38</v>
      </c>
      <c r="H69">
        <v>24.54</v>
      </c>
      <c r="I69">
        <f t="shared" si="0"/>
        <v>75.460000000000008</v>
      </c>
      <c r="J69">
        <v>4.21</v>
      </c>
      <c r="K69">
        <f t="shared" si="1"/>
        <v>95.79</v>
      </c>
      <c r="L69" s="2">
        <v>258916</v>
      </c>
      <c r="M69" s="4">
        <f>L69/Supporting!$F$8</f>
        <v>7381882.8148408849</v>
      </c>
    </row>
    <row r="70" spans="1:13" x14ac:dyDescent="0.35">
      <c r="A70" s="1">
        <v>42248</v>
      </c>
      <c r="B70">
        <v>56.69</v>
      </c>
      <c r="C70">
        <v>84.25</v>
      </c>
      <c r="D70">
        <v>60.35</v>
      </c>
      <c r="E70">
        <v>88.1</v>
      </c>
      <c r="F70">
        <v>1.8</v>
      </c>
      <c r="G70">
        <v>1.43</v>
      </c>
      <c r="H70">
        <v>28.93</v>
      </c>
      <c r="I70">
        <f t="shared" si="0"/>
        <v>71.069999999999993</v>
      </c>
      <c r="J70">
        <v>3.31</v>
      </c>
      <c r="K70">
        <f t="shared" si="1"/>
        <v>96.69</v>
      </c>
      <c r="L70" s="2">
        <v>217994</v>
      </c>
      <c r="M70" s="4">
        <f>L70/Supporting!$F$8</f>
        <v>6215166.9357568631</v>
      </c>
    </row>
    <row r="71" spans="1:13" x14ac:dyDescent="0.35">
      <c r="A71" s="1">
        <v>42278</v>
      </c>
      <c r="B71">
        <v>60.27</v>
      </c>
      <c r="C71">
        <v>83.28</v>
      </c>
      <c r="D71">
        <v>65.61</v>
      </c>
      <c r="E71">
        <v>89.24</v>
      </c>
      <c r="F71">
        <v>1.76</v>
      </c>
      <c r="G71">
        <v>1.41</v>
      </c>
      <c r="H71">
        <v>21.97</v>
      </c>
      <c r="I71">
        <f t="shared" si="0"/>
        <v>78.03</v>
      </c>
      <c r="J71">
        <v>1.81</v>
      </c>
      <c r="K71">
        <f t="shared" si="1"/>
        <v>98.19</v>
      </c>
      <c r="L71" s="2">
        <v>203444</v>
      </c>
      <c r="M71" s="4">
        <f>L71/Supporting!$F$8</f>
        <v>5800335.8903369782</v>
      </c>
    </row>
    <row r="72" spans="1:13" x14ac:dyDescent="0.35">
      <c r="A72" s="1">
        <v>42309</v>
      </c>
      <c r="B72">
        <v>58.53</v>
      </c>
      <c r="C72">
        <v>79.709999999999994</v>
      </c>
      <c r="D72">
        <v>64.7</v>
      </c>
      <c r="E72">
        <v>89.48</v>
      </c>
      <c r="F72">
        <v>1.82</v>
      </c>
      <c r="G72">
        <v>1.29</v>
      </c>
      <c r="H72">
        <v>25.75</v>
      </c>
      <c r="I72">
        <f t="shared" si="0"/>
        <v>74.25</v>
      </c>
      <c r="J72">
        <v>3.5</v>
      </c>
      <c r="K72">
        <f t="shared" si="1"/>
        <v>96.5</v>
      </c>
      <c r="L72" s="2">
        <v>223093</v>
      </c>
      <c r="M72" s="4">
        <f>L72/Supporting!$F$8</f>
        <v>6360543.1213648347</v>
      </c>
    </row>
    <row r="73" spans="1:13" x14ac:dyDescent="0.35">
      <c r="A73" s="1">
        <v>42339</v>
      </c>
      <c r="B73">
        <v>64.52</v>
      </c>
      <c r="C73">
        <v>82.36</v>
      </c>
      <c r="D73">
        <v>70.03</v>
      </c>
      <c r="E73">
        <v>89.05</v>
      </c>
      <c r="F73">
        <v>1.97</v>
      </c>
      <c r="G73">
        <v>1.38</v>
      </c>
      <c r="H73">
        <v>18.649999999999999</v>
      </c>
      <c r="I73">
        <f t="shared" si="0"/>
        <v>81.349999999999994</v>
      </c>
      <c r="J73">
        <v>5.74</v>
      </c>
      <c r="K73">
        <f t="shared" si="1"/>
        <v>94.26</v>
      </c>
      <c r="L73" s="2">
        <v>191632</v>
      </c>
      <c r="M73" s="4">
        <f>L73/Supporting!$F$8</f>
        <v>5463567.2093404364</v>
      </c>
    </row>
    <row r="74" spans="1:13" x14ac:dyDescent="0.35">
      <c r="A74" s="1">
        <v>42370</v>
      </c>
      <c r="B74">
        <v>54.24</v>
      </c>
      <c r="C74">
        <v>60.77</v>
      </c>
      <c r="D74">
        <v>55.95</v>
      </c>
      <c r="E74">
        <v>68.45</v>
      </c>
      <c r="F74">
        <v>1.84</v>
      </c>
      <c r="G74">
        <v>1.3</v>
      </c>
      <c r="H74">
        <v>24.07</v>
      </c>
      <c r="I74">
        <f t="shared" si="0"/>
        <v>75.930000000000007</v>
      </c>
      <c r="J74">
        <v>3.83</v>
      </c>
      <c r="K74">
        <f t="shared" si="1"/>
        <v>96.17</v>
      </c>
      <c r="L74" s="2">
        <v>158888</v>
      </c>
      <c r="M74" s="4">
        <f>L74/Supporting!$F$9</f>
        <v>3512486.1362669985</v>
      </c>
    </row>
    <row r="75" spans="1:13" x14ac:dyDescent="0.35">
      <c r="A75" s="1">
        <v>42401</v>
      </c>
      <c r="B75">
        <v>58.64</v>
      </c>
      <c r="C75">
        <v>61.16</v>
      </c>
      <c r="D75">
        <v>59.78</v>
      </c>
      <c r="E75">
        <v>79.12</v>
      </c>
      <c r="F75">
        <v>1.98</v>
      </c>
      <c r="G75">
        <v>1.43</v>
      </c>
      <c r="H75">
        <v>20.23</v>
      </c>
      <c r="I75">
        <f t="shared" si="0"/>
        <v>79.77</v>
      </c>
      <c r="J75">
        <v>4.1399999999999997</v>
      </c>
      <c r="K75">
        <f t="shared" si="1"/>
        <v>95.86</v>
      </c>
      <c r="L75" s="2">
        <v>171533</v>
      </c>
      <c r="M75" s="4">
        <f>L75/Supporting!$F$9</f>
        <v>3792025.1020359439</v>
      </c>
    </row>
    <row r="76" spans="1:13" x14ac:dyDescent="0.35">
      <c r="A76" s="1">
        <v>42430</v>
      </c>
      <c r="B76">
        <v>61.78</v>
      </c>
      <c r="C76">
        <v>71.510000000000005</v>
      </c>
      <c r="D76">
        <v>59.56</v>
      </c>
      <c r="E76">
        <v>95.31</v>
      </c>
      <c r="F76">
        <v>1.94</v>
      </c>
      <c r="G76">
        <v>1.77</v>
      </c>
      <c r="H76">
        <v>22.83</v>
      </c>
      <c r="I76">
        <f t="shared" si="0"/>
        <v>77.17</v>
      </c>
      <c r="J76">
        <v>2.38</v>
      </c>
      <c r="K76">
        <f t="shared" si="1"/>
        <v>97.62</v>
      </c>
      <c r="L76" s="2">
        <v>208788</v>
      </c>
      <c r="M76" s="4">
        <f>L76/Supporting!$F$9</f>
        <v>4615609.4570950232</v>
      </c>
    </row>
    <row r="77" spans="1:13" x14ac:dyDescent="0.35">
      <c r="A77" s="1">
        <v>42461</v>
      </c>
      <c r="B77">
        <v>60.52</v>
      </c>
      <c r="C77">
        <v>60.47</v>
      </c>
      <c r="D77">
        <v>58.2</v>
      </c>
      <c r="E77">
        <v>78.38</v>
      </c>
      <c r="F77">
        <v>1.78</v>
      </c>
      <c r="G77">
        <v>1.36</v>
      </c>
      <c r="H77">
        <v>23.41</v>
      </c>
      <c r="I77">
        <f t="shared" si="0"/>
        <v>76.59</v>
      </c>
      <c r="J77">
        <v>3.74</v>
      </c>
      <c r="K77">
        <f t="shared" si="1"/>
        <v>96.26</v>
      </c>
      <c r="L77" s="2">
        <v>193740</v>
      </c>
      <c r="M77" s="4">
        <f>L77/Supporting!$F$9</f>
        <v>4282948.1398240793</v>
      </c>
    </row>
    <row r="78" spans="1:13" x14ac:dyDescent="0.35">
      <c r="A78" s="1">
        <v>42491</v>
      </c>
      <c r="B78">
        <v>59.48</v>
      </c>
      <c r="C78">
        <v>64.67</v>
      </c>
      <c r="D78">
        <v>55.53</v>
      </c>
      <c r="E78">
        <v>86.36</v>
      </c>
      <c r="F78">
        <v>1.72</v>
      </c>
      <c r="G78">
        <v>1.37</v>
      </c>
      <c r="H78">
        <v>21.88</v>
      </c>
      <c r="I78">
        <f t="shared" si="0"/>
        <v>78.12</v>
      </c>
      <c r="J78">
        <v>4.62</v>
      </c>
      <c r="K78">
        <f t="shared" si="1"/>
        <v>95.38</v>
      </c>
      <c r="L78" s="2">
        <v>193208</v>
      </c>
      <c r="M78" s="4">
        <f>L78/Supporting!$F$9</f>
        <v>4271187.3861831874</v>
      </c>
    </row>
    <row r="79" spans="1:13" x14ac:dyDescent="0.35">
      <c r="A79" s="1">
        <v>42522</v>
      </c>
      <c r="B79">
        <v>60.01</v>
      </c>
      <c r="C79">
        <v>77.599999999999994</v>
      </c>
      <c r="D79">
        <v>58.16</v>
      </c>
      <c r="E79">
        <v>90.13</v>
      </c>
      <c r="F79">
        <v>2</v>
      </c>
      <c r="G79">
        <v>1.77</v>
      </c>
      <c r="H79">
        <v>23.24</v>
      </c>
      <c r="I79">
        <f t="shared" si="0"/>
        <v>76.760000000000005</v>
      </c>
      <c r="J79">
        <v>3.06</v>
      </c>
      <c r="K79">
        <f t="shared" si="1"/>
        <v>96.94</v>
      </c>
      <c r="L79" s="2">
        <v>156326</v>
      </c>
      <c r="M79" s="4">
        <f>L79/Supporting!$F$9</f>
        <v>3455848.8226805977</v>
      </c>
    </row>
    <row r="80" spans="1:13" x14ac:dyDescent="0.35">
      <c r="A80" s="1">
        <v>42552</v>
      </c>
      <c r="B80">
        <v>55.58</v>
      </c>
      <c r="C80">
        <v>69.900000000000006</v>
      </c>
      <c r="D80">
        <v>54.71</v>
      </c>
      <c r="E80">
        <v>89.42</v>
      </c>
      <c r="F80">
        <v>1.97</v>
      </c>
      <c r="G80">
        <v>1.67</v>
      </c>
      <c r="H80">
        <v>21.89</v>
      </c>
      <c r="I80">
        <f t="shared" si="0"/>
        <v>78.11</v>
      </c>
      <c r="J80">
        <v>7.94</v>
      </c>
      <c r="K80">
        <f t="shared" si="1"/>
        <v>92.06</v>
      </c>
      <c r="L80" s="2">
        <v>222135</v>
      </c>
      <c r="M80" s="4">
        <f>L80/Supporting!$F$9</f>
        <v>4910667.3120668</v>
      </c>
    </row>
    <row r="81" spans="1:13" x14ac:dyDescent="0.35">
      <c r="A81" s="1">
        <v>42583</v>
      </c>
      <c r="B81">
        <v>69.84</v>
      </c>
      <c r="C81">
        <v>66.930000000000007</v>
      </c>
      <c r="D81">
        <v>63.74</v>
      </c>
      <c r="E81">
        <v>95.79</v>
      </c>
      <c r="F81">
        <v>1.82</v>
      </c>
      <c r="G81">
        <v>1.48</v>
      </c>
      <c r="H81">
        <v>20.2</v>
      </c>
      <c r="I81">
        <f t="shared" si="0"/>
        <v>79.8</v>
      </c>
      <c r="J81">
        <v>7.91</v>
      </c>
      <c r="K81">
        <f t="shared" si="1"/>
        <v>92.09</v>
      </c>
      <c r="L81" s="2">
        <v>276260</v>
      </c>
      <c r="M81" s="4">
        <f>L81/Supporting!$F$9</f>
        <v>6107191.3549489016</v>
      </c>
    </row>
    <row r="82" spans="1:13" x14ac:dyDescent="0.35">
      <c r="A82" s="1">
        <v>42614</v>
      </c>
      <c r="B82">
        <v>63.01</v>
      </c>
      <c r="C82">
        <v>65.98</v>
      </c>
      <c r="D82">
        <v>65.849999999999994</v>
      </c>
      <c r="E82">
        <v>88.33</v>
      </c>
      <c r="F82">
        <v>1.98</v>
      </c>
      <c r="G82">
        <v>1.48</v>
      </c>
      <c r="H82">
        <v>19.53</v>
      </c>
      <c r="I82">
        <f t="shared" si="0"/>
        <v>80.47</v>
      </c>
      <c r="J82">
        <v>3.59</v>
      </c>
      <c r="K82">
        <f t="shared" si="1"/>
        <v>96.41</v>
      </c>
      <c r="L82" s="2">
        <v>234887</v>
      </c>
      <c r="M82" s="4">
        <f>L82/Supporting!$F$9</f>
        <v>5192571.692571789</v>
      </c>
    </row>
    <row r="83" spans="1:13" x14ac:dyDescent="0.35">
      <c r="A83" s="1">
        <v>42644</v>
      </c>
      <c r="B83">
        <v>75.06</v>
      </c>
      <c r="C83">
        <v>79.900000000000006</v>
      </c>
      <c r="D83">
        <v>71.25</v>
      </c>
      <c r="E83">
        <v>99.9</v>
      </c>
      <c r="F83">
        <v>2.0099999999999998</v>
      </c>
      <c r="G83">
        <v>1.6</v>
      </c>
      <c r="H83">
        <v>20.37</v>
      </c>
      <c r="I83">
        <f t="shared" si="0"/>
        <v>79.63</v>
      </c>
      <c r="J83">
        <v>5.0999999999999996</v>
      </c>
      <c r="K83">
        <f t="shared" si="1"/>
        <v>94.9</v>
      </c>
      <c r="L83" s="2">
        <v>243007</v>
      </c>
      <c r="M83" s="4">
        <f>L83/Supporting!$F$9</f>
        <v>5372077.9323538244</v>
      </c>
    </row>
    <row r="84" spans="1:13" x14ac:dyDescent="0.35">
      <c r="A84" s="1">
        <v>42675</v>
      </c>
      <c r="B84">
        <v>68.06</v>
      </c>
      <c r="C84">
        <v>65.319999999999993</v>
      </c>
      <c r="D84">
        <v>65.88</v>
      </c>
      <c r="E84">
        <v>82.42</v>
      </c>
      <c r="F84">
        <v>1.81</v>
      </c>
      <c r="G84">
        <v>1.3</v>
      </c>
      <c r="H84">
        <v>18.21</v>
      </c>
      <c r="I84">
        <f t="shared" si="0"/>
        <v>81.789999999999992</v>
      </c>
      <c r="J84">
        <v>1.44</v>
      </c>
      <c r="K84">
        <f t="shared" si="1"/>
        <v>98.56</v>
      </c>
      <c r="L84" s="2">
        <v>225298</v>
      </c>
      <c r="M84" s="4">
        <f>L84/Supporting!$F$9</f>
        <v>4980590.7401986448</v>
      </c>
    </row>
    <row r="85" spans="1:13" x14ac:dyDescent="0.35">
      <c r="A85" s="1">
        <v>42705</v>
      </c>
      <c r="B85">
        <v>62.79</v>
      </c>
      <c r="C85">
        <v>86.6</v>
      </c>
      <c r="D85">
        <v>67.75</v>
      </c>
      <c r="E85">
        <v>99.95</v>
      </c>
      <c r="F85">
        <v>1.76</v>
      </c>
      <c r="G85">
        <v>1.41</v>
      </c>
      <c r="H85">
        <v>19.399999999999999</v>
      </c>
      <c r="I85" s="3">
        <f t="shared" si="0"/>
        <v>80.599999999999994</v>
      </c>
      <c r="J85">
        <v>1.85</v>
      </c>
      <c r="K85">
        <f t="shared" si="1"/>
        <v>98.15</v>
      </c>
      <c r="L85" s="2">
        <v>227935</v>
      </c>
      <c r="M85" s="4">
        <f>L85/Supporting!$F$9</f>
        <v>5038886.054768254</v>
      </c>
    </row>
    <row r="86" spans="1:13" x14ac:dyDescent="0.35">
      <c r="A86" s="1">
        <v>42736</v>
      </c>
      <c r="B86">
        <v>63.17</v>
      </c>
      <c r="D86">
        <v>65.33</v>
      </c>
      <c r="E86">
        <v>87.62</v>
      </c>
      <c r="F86">
        <v>1.94</v>
      </c>
      <c r="H86" s="3">
        <v>15.566000000000003</v>
      </c>
      <c r="I86" s="3">
        <f t="shared" si="0"/>
        <v>84.433999999999997</v>
      </c>
      <c r="L86" s="2">
        <v>193788</v>
      </c>
      <c r="M86" s="4">
        <f>L86/Supporting!$F$10</f>
        <v>4615007.52815904</v>
      </c>
    </row>
    <row r="87" spans="1:13" x14ac:dyDescent="0.35">
      <c r="A87" s="1">
        <v>42767</v>
      </c>
      <c r="B87">
        <v>68.900000000000006</v>
      </c>
      <c r="D87">
        <v>70.819999999999993</v>
      </c>
      <c r="E87">
        <v>86.1</v>
      </c>
      <c r="F87">
        <v>1.81</v>
      </c>
      <c r="H87" s="3">
        <v>21.142000000000003</v>
      </c>
      <c r="I87" s="3">
        <f t="shared" si="0"/>
        <v>78.858000000000004</v>
      </c>
      <c r="L87" s="2">
        <v>189438</v>
      </c>
      <c r="M87" s="4">
        <f>L87/Supporting!$F$10</f>
        <v>4511413.4833910884</v>
      </c>
    </row>
    <row r="88" spans="1:13" x14ac:dyDescent="0.35">
      <c r="A88" s="1">
        <v>42795</v>
      </c>
      <c r="B88">
        <v>69.11</v>
      </c>
      <c r="D88">
        <v>72.25</v>
      </c>
      <c r="E88">
        <v>81.569999999999993</v>
      </c>
      <c r="F88">
        <v>1.87</v>
      </c>
      <c r="H88" s="3">
        <v>18.84</v>
      </c>
      <c r="I88" s="3">
        <f t="shared" si="0"/>
        <v>81.16</v>
      </c>
      <c r="L88" s="2">
        <v>221620</v>
      </c>
      <c r="M88" s="4">
        <f>L88/Supporting!$F$10</f>
        <v>5277818.8968904503</v>
      </c>
    </row>
    <row r="89" spans="1:13" x14ac:dyDescent="0.35">
      <c r="A89" s="1">
        <v>42826</v>
      </c>
      <c r="B89">
        <v>65.36</v>
      </c>
      <c r="D89">
        <v>69.73</v>
      </c>
      <c r="E89">
        <v>83.39</v>
      </c>
      <c r="F89">
        <v>1.97</v>
      </c>
      <c r="H89" s="3">
        <v>18.189999999999998</v>
      </c>
      <c r="I89" s="3">
        <f t="shared" si="0"/>
        <v>81.81</v>
      </c>
      <c r="L89" s="2">
        <v>216704</v>
      </c>
      <c r="M89" s="4">
        <f>L89/Supporting!$F$10</f>
        <v>5160745.7189411968</v>
      </c>
    </row>
    <row r="90" spans="1:13" x14ac:dyDescent="0.35">
      <c r="A90" s="1">
        <v>42856</v>
      </c>
      <c r="B90">
        <v>68.59</v>
      </c>
      <c r="D90">
        <v>77.31</v>
      </c>
      <c r="E90">
        <v>84.88</v>
      </c>
      <c r="F90">
        <v>2</v>
      </c>
      <c r="H90" s="3">
        <v>15.669999999999998</v>
      </c>
      <c r="I90" s="3">
        <f t="shared" si="0"/>
        <v>84.33</v>
      </c>
      <c r="L90" s="2">
        <v>210595</v>
      </c>
      <c r="M90" s="4">
        <f>L90/Supporting!$F$10</f>
        <v>5015261.5765302964</v>
      </c>
    </row>
    <row r="91" spans="1:13" x14ac:dyDescent="0.35">
      <c r="A91" s="1">
        <v>42887</v>
      </c>
      <c r="B91">
        <v>59.8</v>
      </c>
      <c r="D91">
        <v>63.63</v>
      </c>
      <c r="E91">
        <v>71.28</v>
      </c>
      <c r="F91">
        <v>2.23</v>
      </c>
      <c r="H91" s="3">
        <v>15.554000000000002</v>
      </c>
      <c r="I91" s="3">
        <f t="shared" ref="I91:I155" si="2">100-H91</f>
        <v>84.445999999999998</v>
      </c>
      <c r="L91" s="2">
        <v>162333</v>
      </c>
      <c r="M91" s="4">
        <f>L91/Supporting!$F$10</f>
        <v>3865915.4182335413</v>
      </c>
    </row>
    <row r="92" spans="1:13" x14ac:dyDescent="0.35">
      <c r="A92" s="1">
        <v>42917</v>
      </c>
      <c r="B92">
        <v>65.55</v>
      </c>
      <c r="D92">
        <v>74.39</v>
      </c>
      <c r="E92">
        <v>76.489999999999995</v>
      </c>
      <c r="F92">
        <v>1.92</v>
      </c>
      <c r="H92" s="3">
        <v>19.673999999999999</v>
      </c>
      <c r="I92" s="3">
        <f t="shared" si="2"/>
        <v>80.325999999999993</v>
      </c>
      <c r="L92" s="2">
        <v>285733</v>
      </c>
      <c r="M92" s="4">
        <f>L92/Supporting!$F$10</f>
        <v>6804652.2284324467</v>
      </c>
    </row>
    <row r="93" spans="1:13" x14ac:dyDescent="0.35">
      <c r="A93" s="1">
        <v>42948</v>
      </c>
      <c r="B93">
        <v>75.14</v>
      </c>
      <c r="D93">
        <v>76.63</v>
      </c>
      <c r="E93">
        <v>77.38</v>
      </c>
      <c r="F93">
        <v>2.0299999999999998</v>
      </c>
      <c r="H93" s="3">
        <v>21.009999999999998</v>
      </c>
      <c r="I93" s="3">
        <f t="shared" si="2"/>
        <v>78.990000000000009</v>
      </c>
      <c r="L93" s="2">
        <v>286365</v>
      </c>
      <c r="M93" s="4">
        <f>L93/Supporting!$F$10</f>
        <v>6819703.1333274692</v>
      </c>
    </row>
    <row r="94" spans="1:13" x14ac:dyDescent="0.35">
      <c r="A94" s="1">
        <v>42979</v>
      </c>
      <c r="B94">
        <v>70.44</v>
      </c>
      <c r="D94">
        <v>73.099999999999994</v>
      </c>
      <c r="E94">
        <v>82.47</v>
      </c>
      <c r="F94">
        <v>1.98</v>
      </c>
      <c r="H94" s="3">
        <v>19.760000000000002</v>
      </c>
      <c r="I94" s="3">
        <f t="shared" si="2"/>
        <v>80.239999999999995</v>
      </c>
      <c r="L94" s="2">
        <v>224855</v>
      </c>
      <c r="M94" s="4">
        <f>L94/Supporting!$F$10</f>
        <v>5354859.525585697</v>
      </c>
    </row>
    <row r="95" spans="1:13" x14ac:dyDescent="0.35">
      <c r="A95" s="1">
        <v>43009</v>
      </c>
      <c r="B95">
        <v>70.28</v>
      </c>
      <c r="D95">
        <v>70.62</v>
      </c>
      <c r="E95">
        <v>79.319999999999993</v>
      </c>
      <c r="F95">
        <v>2.0099999999999998</v>
      </c>
      <c r="H95" s="3">
        <v>18.348000000000003</v>
      </c>
      <c r="I95" s="3">
        <f t="shared" si="2"/>
        <v>81.652000000000001</v>
      </c>
      <c r="L95" s="2">
        <v>221062</v>
      </c>
      <c r="M95" s="4">
        <f>L95/Supporting!$F$10</f>
        <v>5264530.28149263</v>
      </c>
    </row>
    <row r="96" spans="1:13" x14ac:dyDescent="0.35">
      <c r="A96" s="1">
        <v>43040</v>
      </c>
      <c r="B96">
        <v>71.31</v>
      </c>
      <c r="D96">
        <v>74</v>
      </c>
      <c r="E96">
        <v>87.54</v>
      </c>
      <c r="F96">
        <v>1.83</v>
      </c>
      <c r="H96" s="3">
        <v>20.16</v>
      </c>
      <c r="I96" s="3">
        <f t="shared" si="2"/>
        <v>79.84</v>
      </c>
      <c r="L96" s="2">
        <v>224079</v>
      </c>
      <c r="M96" s="4">
        <f>L96/Supporting!$F$10</f>
        <v>5336379.3005880117</v>
      </c>
    </row>
    <row r="97" spans="1:13" x14ac:dyDescent="0.35">
      <c r="A97" s="1">
        <v>43070</v>
      </c>
      <c r="B97">
        <v>69.680000000000007</v>
      </c>
      <c r="D97">
        <v>73.67</v>
      </c>
      <c r="E97">
        <v>82.81</v>
      </c>
      <c r="F97">
        <v>1.8</v>
      </c>
      <c r="H97" s="3">
        <v>14.382</v>
      </c>
      <c r="I97" s="3">
        <f t="shared" si="2"/>
        <v>85.617999999999995</v>
      </c>
      <c r="L97" s="2">
        <v>221483</v>
      </c>
      <c r="M97" s="4">
        <f>L97/Supporting!$F$10</f>
        <v>5274556.2798483325</v>
      </c>
    </row>
    <row r="98" spans="1:13" x14ac:dyDescent="0.35">
      <c r="A98" s="1">
        <v>43101</v>
      </c>
      <c r="B98">
        <v>64.739999999999995</v>
      </c>
      <c r="C98">
        <v>74.400000000000006</v>
      </c>
      <c r="F98">
        <v>3.16</v>
      </c>
      <c r="G98">
        <v>2.35</v>
      </c>
      <c r="H98" s="3">
        <v>11.13</v>
      </c>
      <c r="I98" s="3">
        <f t="shared" si="2"/>
        <v>88.87</v>
      </c>
      <c r="L98" s="2">
        <v>210983</v>
      </c>
      <c r="M98" s="4">
        <f>L98/Supporting!$F$11</f>
        <v>5171671.80459633</v>
      </c>
    </row>
    <row r="99" spans="1:13" x14ac:dyDescent="0.35">
      <c r="A99" s="1">
        <v>43132</v>
      </c>
      <c r="B99">
        <v>62.43</v>
      </c>
      <c r="C99">
        <v>85.23</v>
      </c>
      <c r="F99">
        <v>3.11</v>
      </c>
      <c r="G99">
        <v>1.99</v>
      </c>
      <c r="H99" s="3">
        <v>12.42</v>
      </c>
      <c r="I99" s="3">
        <f t="shared" si="2"/>
        <v>87.58</v>
      </c>
      <c r="L99" s="2">
        <v>203418</v>
      </c>
      <c r="M99" s="4">
        <f>L99/Supporting!$F$11</f>
        <v>4986236.4984258274</v>
      </c>
    </row>
    <row r="100" spans="1:13" x14ac:dyDescent="0.35">
      <c r="A100" s="1">
        <v>43160</v>
      </c>
      <c r="B100">
        <v>61.77</v>
      </c>
      <c r="C100">
        <v>88.68</v>
      </c>
      <c r="F100">
        <v>2.35</v>
      </c>
      <c r="G100">
        <v>2.1</v>
      </c>
      <c r="H100" s="3">
        <v>15.85</v>
      </c>
      <c r="I100" s="3">
        <f t="shared" si="2"/>
        <v>84.15</v>
      </c>
      <c r="L100" s="2">
        <v>244612</v>
      </c>
      <c r="M100" s="4">
        <f>L100/Supporting!$F$11</f>
        <v>5995994.8596138908</v>
      </c>
    </row>
    <row r="101" spans="1:13" x14ac:dyDescent="0.35">
      <c r="A101" s="1">
        <v>43191</v>
      </c>
      <c r="B101">
        <v>62.91</v>
      </c>
      <c r="C101">
        <v>83.57</v>
      </c>
      <c r="F101">
        <v>3.29</v>
      </c>
      <c r="G101">
        <v>1.7</v>
      </c>
      <c r="H101" s="3">
        <v>11.39</v>
      </c>
      <c r="I101" s="3">
        <f t="shared" si="2"/>
        <v>88.61</v>
      </c>
      <c r="L101" s="2">
        <v>223968</v>
      </c>
      <c r="M101" s="4">
        <f>L101/Supporting!$F$11</f>
        <v>5489963.6024316223</v>
      </c>
    </row>
    <row r="102" spans="1:13" x14ac:dyDescent="0.35">
      <c r="A102" s="1">
        <v>43221</v>
      </c>
      <c r="B102">
        <v>65.61</v>
      </c>
      <c r="C102">
        <v>83.6</v>
      </c>
      <c r="F102">
        <v>2.69</v>
      </c>
      <c r="G102">
        <v>1.93</v>
      </c>
      <c r="H102" s="3">
        <v>12.44</v>
      </c>
      <c r="I102" s="3">
        <f t="shared" si="2"/>
        <v>87.56</v>
      </c>
      <c r="L102" s="2">
        <v>190335</v>
      </c>
      <c r="M102" s="4">
        <f>L102/Supporting!$F$11</f>
        <v>4665542.4983427217</v>
      </c>
    </row>
    <row r="103" spans="1:13" x14ac:dyDescent="0.35">
      <c r="A103" s="1">
        <v>43252</v>
      </c>
      <c r="B103">
        <v>52.48</v>
      </c>
      <c r="C103">
        <v>53.16</v>
      </c>
      <c r="F103">
        <v>2.2799999999999998</v>
      </c>
      <c r="G103">
        <v>2.25</v>
      </c>
      <c r="H103" s="3">
        <v>16.34</v>
      </c>
      <c r="I103" s="3">
        <f t="shared" si="2"/>
        <v>83.66</v>
      </c>
      <c r="L103" s="2">
        <v>182943</v>
      </c>
      <c r="M103" s="4">
        <f>L103/Supporting!$F$11</f>
        <v>4484347.8145076446</v>
      </c>
    </row>
    <row r="104" spans="1:13" x14ac:dyDescent="0.35">
      <c r="A104" s="1">
        <v>43282</v>
      </c>
      <c r="B104">
        <v>78.790000000000006</v>
      </c>
      <c r="C104">
        <v>76.11</v>
      </c>
      <c r="F104">
        <v>2.44</v>
      </c>
      <c r="G104">
        <v>1.99</v>
      </c>
      <c r="H104" s="3">
        <v>13.76</v>
      </c>
      <c r="I104" s="3">
        <f t="shared" si="2"/>
        <v>86.24</v>
      </c>
      <c r="L104" s="2">
        <v>221631</v>
      </c>
      <c r="M104" s="4">
        <f>L104/Supporting!$F$11</f>
        <v>5432678.4325016197</v>
      </c>
    </row>
    <row r="105" spans="1:13" x14ac:dyDescent="0.35">
      <c r="A105" s="1">
        <v>43313</v>
      </c>
      <c r="B105">
        <v>74.12</v>
      </c>
      <c r="C105">
        <v>75.42</v>
      </c>
      <c r="F105">
        <v>3.01</v>
      </c>
      <c r="G105">
        <v>2.0099999999999998</v>
      </c>
      <c r="H105" s="3">
        <v>16.16</v>
      </c>
      <c r="I105" s="3">
        <f t="shared" si="2"/>
        <v>83.84</v>
      </c>
      <c r="L105" s="2">
        <v>308447</v>
      </c>
      <c r="M105" s="4">
        <f>L105/Supporting!$F$11</f>
        <v>7560735.4768503821</v>
      </c>
    </row>
    <row r="106" spans="1:13" x14ac:dyDescent="0.35">
      <c r="A106" s="1">
        <v>43344</v>
      </c>
      <c r="B106">
        <v>68.33</v>
      </c>
      <c r="C106">
        <v>84.76</v>
      </c>
      <c r="F106">
        <v>2.42</v>
      </c>
      <c r="G106">
        <v>2.2999999999999998</v>
      </c>
      <c r="H106" s="3">
        <v>14.11</v>
      </c>
      <c r="I106" s="3">
        <f t="shared" si="2"/>
        <v>85.89</v>
      </c>
      <c r="L106" s="2">
        <v>250180</v>
      </c>
      <c r="M106" s="4">
        <f>L106/Supporting!$F$11</f>
        <v>6132479.1669182349</v>
      </c>
    </row>
    <row r="107" spans="1:13" x14ac:dyDescent="0.35">
      <c r="A107" s="1">
        <v>43374</v>
      </c>
      <c r="B107">
        <v>68.72</v>
      </c>
      <c r="C107">
        <v>79.349999999999994</v>
      </c>
      <c r="F107">
        <v>2.85</v>
      </c>
      <c r="G107">
        <v>1.97</v>
      </c>
      <c r="H107" s="3">
        <v>12.72</v>
      </c>
      <c r="I107" s="3">
        <f t="shared" si="2"/>
        <v>87.28</v>
      </c>
      <c r="L107" s="2">
        <v>244913</v>
      </c>
      <c r="M107" s="4">
        <f>L107/Supporting!$F$11</f>
        <v>6003373.0522321751</v>
      </c>
    </row>
    <row r="108" spans="1:13" x14ac:dyDescent="0.35">
      <c r="A108" s="1">
        <v>43405</v>
      </c>
      <c r="B108">
        <v>74.290000000000006</v>
      </c>
      <c r="C108">
        <v>89.58</v>
      </c>
      <c r="F108">
        <v>2.52</v>
      </c>
      <c r="G108">
        <v>1.98</v>
      </c>
      <c r="H108" s="3">
        <v>15.36</v>
      </c>
      <c r="I108" s="3">
        <f t="shared" si="2"/>
        <v>84.64</v>
      </c>
      <c r="L108" s="2">
        <v>206905</v>
      </c>
      <c r="M108" s="4">
        <f>L108/Supporting!$F$11</f>
        <v>5071710.7763658855</v>
      </c>
    </row>
    <row r="109" spans="1:13" x14ac:dyDescent="0.35">
      <c r="A109" s="1">
        <v>43435</v>
      </c>
      <c r="B109">
        <v>68.23</v>
      </c>
      <c r="C109">
        <v>86.26</v>
      </c>
      <c r="F109">
        <v>3.81</v>
      </c>
      <c r="G109">
        <v>1.95</v>
      </c>
      <c r="H109" s="3">
        <v>12.86</v>
      </c>
      <c r="I109" s="3">
        <f t="shared" si="2"/>
        <v>87.14</v>
      </c>
      <c r="L109" s="2">
        <v>225076</v>
      </c>
      <c r="M109" s="4">
        <f>L109/Supporting!$F$11</f>
        <v>5517123.1951926155</v>
      </c>
    </row>
    <row r="110" spans="1:13" x14ac:dyDescent="0.35">
      <c r="A110" s="1">
        <v>43466</v>
      </c>
      <c r="B110">
        <v>69.84</v>
      </c>
      <c r="C110">
        <v>55.37</v>
      </c>
      <c r="F110">
        <v>3.6</v>
      </c>
      <c r="G110">
        <v>2.61</v>
      </c>
      <c r="H110" s="3">
        <v>11.04</v>
      </c>
      <c r="I110" s="3">
        <f t="shared" si="2"/>
        <v>88.960000000000008</v>
      </c>
      <c r="L110" s="2">
        <v>175159</v>
      </c>
      <c r="M110" s="4">
        <f>L110/Supporting!$F$12</f>
        <v>4675008.211062301</v>
      </c>
    </row>
    <row r="111" spans="1:13" x14ac:dyDescent="0.35">
      <c r="A111" s="1">
        <v>43497</v>
      </c>
      <c r="B111">
        <v>63.37</v>
      </c>
      <c r="C111">
        <v>77.430000000000007</v>
      </c>
      <c r="F111">
        <v>2.34</v>
      </c>
      <c r="G111">
        <v>2.0499999999999998</v>
      </c>
      <c r="H111" s="3">
        <v>11.26</v>
      </c>
      <c r="I111" s="3">
        <f t="shared" si="2"/>
        <v>88.74</v>
      </c>
      <c r="L111" s="2">
        <v>196295</v>
      </c>
      <c r="M111" s="4">
        <f>L111/Supporting!$F$12</f>
        <v>5239129.8008693494</v>
      </c>
    </row>
    <row r="112" spans="1:13" x14ac:dyDescent="0.35">
      <c r="A112" s="1">
        <v>43525</v>
      </c>
      <c r="B112">
        <v>59.56</v>
      </c>
      <c r="C112">
        <v>55.84</v>
      </c>
      <c r="F112">
        <v>2.4500000000000002</v>
      </c>
      <c r="G112">
        <v>1.5</v>
      </c>
      <c r="H112" s="3">
        <v>19.14</v>
      </c>
      <c r="I112" s="3">
        <f t="shared" si="2"/>
        <v>80.86</v>
      </c>
      <c r="L112" s="2">
        <v>214366</v>
      </c>
      <c r="M112" s="4">
        <f>L112/Supporting!$F$12</f>
        <v>5721446.2869311953</v>
      </c>
    </row>
    <row r="113" spans="1:13" x14ac:dyDescent="0.35">
      <c r="A113" s="1">
        <v>43556</v>
      </c>
      <c r="B113">
        <v>58.92</v>
      </c>
      <c r="C113">
        <v>69.52</v>
      </c>
      <c r="F113">
        <v>2.37</v>
      </c>
      <c r="G113">
        <v>2.1</v>
      </c>
      <c r="H113" s="3">
        <v>13.85</v>
      </c>
      <c r="I113" s="3">
        <f t="shared" si="2"/>
        <v>86.15</v>
      </c>
      <c r="L113" s="2">
        <v>197112</v>
      </c>
      <c r="M113" s="4">
        <f>L113/Supporting!$F$12</f>
        <v>5260935.5985071408</v>
      </c>
    </row>
    <row r="114" spans="1:13" x14ac:dyDescent="0.35">
      <c r="A114" s="1">
        <v>43586</v>
      </c>
      <c r="B114">
        <v>54.32</v>
      </c>
      <c r="C114">
        <v>52.73</v>
      </c>
      <c r="F114">
        <v>3.17</v>
      </c>
      <c r="G114">
        <v>2.1</v>
      </c>
      <c r="H114" s="3">
        <v>12.05</v>
      </c>
      <c r="I114" s="3">
        <f t="shared" si="2"/>
        <v>87.95</v>
      </c>
      <c r="L114" s="2">
        <v>156796</v>
      </c>
      <c r="M114" s="4">
        <f>L114/Supporting!$F$12</f>
        <v>4184898.2208263609</v>
      </c>
    </row>
    <row r="115" spans="1:13" x14ac:dyDescent="0.35">
      <c r="A115" s="1">
        <v>43617</v>
      </c>
      <c r="B115">
        <v>50.51</v>
      </c>
      <c r="C115">
        <v>66.760000000000005</v>
      </c>
      <c r="F115">
        <v>2.96</v>
      </c>
      <c r="G115">
        <v>2</v>
      </c>
      <c r="H115" s="3">
        <v>9.52</v>
      </c>
      <c r="I115" s="3">
        <f t="shared" si="2"/>
        <v>90.48</v>
      </c>
      <c r="L115" s="2">
        <v>190120</v>
      </c>
      <c r="M115" s="4">
        <f>L115/Supporting!$F$12</f>
        <v>5074318.5396534838</v>
      </c>
    </row>
    <row r="116" spans="1:13" x14ac:dyDescent="0.35">
      <c r="A116" s="1">
        <v>43647</v>
      </c>
      <c r="B116">
        <v>64.150000000000006</v>
      </c>
      <c r="C116">
        <v>58.78</v>
      </c>
      <c r="F116">
        <v>2.87</v>
      </c>
      <c r="G116">
        <v>1.87</v>
      </c>
      <c r="H116" s="3">
        <v>13.05</v>
      </c>
      <c r="I116" s="3">
        <f t="shared" si="2"/>
        <v>86.95</v>
      </c>
      <c r="L116" s="2">
        <v>267508</v>
      </c>
      <c r="M116" s="4">
        <f>L116/Supporting!$F$12</f>
        <v>7139810.6664507901</v>
      </c>
    </row>
    <row r="117" spans="1:13" x14ac:dyDescent="0.35">
      <c r="A117" s="1">
        <v>43678</v>
      </c>
      <c r="B117">
        <v>58.11</v>
      </c>
      <c r="C117">
        <v>62.11</v>
      </c>
      <c r="F117">
        <v>2.66</v>
      </c>
      <c r="G117">
        <v>1.87</v>
      </c>
      <c r="H117" s="3">
        <v>14.31</v>
      </c>
      <c r="I117" s="3">
        <f t="shared" si="2"/>
        <v>85.69</v>
      </c>
      <c r="L117" s="2">
        <v>251808</v>
      </c>
      <c r="M117" s="4">
        <f>L117/Supporting!$F$12</f>
        <v>6720776.3666792791</v>
      </c>
    </row>
    <row r="118" spans="1:13" x14ac:dyDescent="0.35">
      <c r="A118" s="1">
        <v>43709</v>
      </c>
      <c r="B118">
        <v>58.97</v>
      </c>
      <c r="C118">
        <v>56.55</v>
      </c>
      <c r="F118">
        <v>2.8</v>
      </c>
      <c r="G118">
        <v>1.96</v>
      </c>
      <c r="H118" s="3">
        <v>10.84</v>
      </c>
      <c r="I118" s="3">
        <f t="shared" si="2"/>
        <v>89.16</v>
      </c>
      <c r="L118" s="2">
        <v>211956</v>
      </c>
      <c r="M118" s="4">
        <f>L118/Supporting!$F$12</f>
        <v>5657123.1874121288</v>
      </c>
    </row>
    <row r="119" spans="1:13" x14ac:dyDescent="0.35">
      <c r="A119" s="1">
        <v>43739</v>
      </c>
      <c r="B119">
        <v>62.67</v>
      </c>
      <c r="C119">
        <v>56.83</v>
      </c>
      <c r="F119">
        <v>2.88</v>
      </c>
      <c r="G119">
        <v>1.95</v>
      </c>
      <c r="H119" s="3">
        <v>10.74</v>
      </c>
      <c r="I119" s="3">
        <f t="shared" si="2"/>
        <v>89.26</v>
      </c>
      <c r="L119" s="2">
        <v>189426</v>
      </c>
      <c r="M119" s="4">
        <f>L119/Supporting!$F$12</f>
        <v>5055795.6221986162</v>
      </c>
    </row>
    <row r="120" spans="1:13" x14ac:dyDescent="0.35">
      <c r="A120" s="1">
        <v>43770</v>
      </c>
      <c r="B120">
        <v>64.17</v>
      </c>
      <c r="C120">
        <v>59.07</v>
      </c>
      <c r="F120">
        <v>2.81</v>
      </c>
      <c r="G120">
        <v>2.02</v>
      </c>
      <c r="H120" s="3">
        <v>11.07</v>
      </c>
      <c r="I120" s="3">
        <f t="shared" si="2"/>
        <v>88.93</v>
      </c>
      <c r="L120" s="2">
        <v>183768</v>
      </c>
      <c r="M120" s="4">
        <f>L120/Supporting!$F$12</f>
        <v>4904783.1337841442</v>
      </c>
    </row>
    <row r="121" spans="1:13" x14ac:dyDescent="0.35">
      <c r="A121" s="1">
        <v>43800</v>
      </c>
      <c r="B121">
        <v>61.59</v>
      </c>
      <c r="C121">
        <v>57.92</v>
      </c>
      <c r="F121">
        <v>2.91</v>
      </c>
      <c r="G121">
        <v>2.0699999999999998</v>
      </c>
      <c r="H121" s="3">
        <v>11.15</v>
      </c>
      <c r="I121" s="3">
        <f t="shared" si="2"/>
        <v>88.85</v>
      </c>
      <c r="L121" s="2">
        <v>186810</v>
      </c>
      <c r="M121" s="4">
        <f>L121/Supporting!$F$12</f>
        <v>4985974.3656252231</v>
      </c>
    </row>
    <row r="122" spans="1:13" x14ac:dyDescent="0.35">
      <c r="A122" s="1">
        <v>43831</v>
      </c>
      <c r="B122">
        <v>51.37</v>
      </c>
      <c r="C122">
        <v>54.07</v>
      </c>
      <c r="F122">
        <v>3.05</v>
      </c>
      <c r="G122">
        <v>2.33</v>
      </c>
      <c r="H122" s="3">
        <v>11.56</v>
      </c>
      <c r="I122" s="3">
        <f t="shared" si="2"/>
        <v>88.44</v>
      </c>
      <c r="L122" s="2">
        <v>173614</v>
      </c>
      <c r="M122" s="2">
        <v>4285509</v>
      </c>
    </row>
    <row r="123" spans="1:13" x14ac:dyDescent="0.35">
      <c r="A123" s="1">
        <v>43862</v>
      </c>
      <c r="B123">
        <v>54.28</v>
      </c>
      <c r="C123">
        <v>51</v>
      </c>
      <c r="F123">
        <v>2.5499999999999998</v>
      </c>
      <c r="G123">
        <v>1.78</v>
      </c>
      <c r="H123" s="3">
        <v>8.6300000000000008</v>
      </c>
      <c r="I123" s="3">
        <f t="shared" si="2"/>
        <v>91.37</v>
      </c>
      <c r="L123" s="2">
        <v>131237</v>
      </c>
      <c r="M123" s="2">
        <v>3980754</v>
      </c>
    </row>
    <row r="124" spans="1:13" x14ac:dyDescent="0.35">
      <c r="A124" s="1">
        <v>43891</v>
      </c>
      <c r="B124">
        <v>36.93</v>
      </c>
      <c r="C124">
        <v>38.409999999999997</v>
      </c>
      <c r="F124">
        <v>4.43</v>
      </c>
      <c r="G124">
        <v>2.2000000000000002</v>
      </c>
      <c r="H124" s="3">
        <v>7.99</v>
      </c>
      <c r="I124" s="3">
        <f t="shared" si="2"/>
        <v>92.01</v>
      </c>
      <c r="L124" s="2">
        <v>52721</v>
      </c>
      <c r="M124" s="2">
        <v>2731504</v>
      </c>
    </row>
    <row r="125" spans="1:13" x14ac:dyDescent="0.35">
      <c r="A125" s="1">
        <v>43922</v>
      </c>
      <c r="B125">
        <v>19.84</v>
      </c>
      <c r="C125">
        <v>27.75</v>
      </c>
      <c r="F125">
        <v>8.26</v>
      </c>
      <c r="G125">
        <v>2.82</v>
      </c>
      <c r="H125" s="3">
        <v>5.7</v>
      </c>
      <c r="I125" s="3">
        <f t="shared" si="2"/>
        <v>94.3</v>
      </c>
      <c r="L125" s="2">
        <v>424</v>
      </c>
      <c r="M125" s="2">
        <v>800210</v>
      </c>
    </row>
    <row r="126" spans="1:13" x14ac:dyDescent="0.35">
      <c r="A126" s="1">
        <v>43952</v>
      </c>
      <c r="B126">
        <v>24.32</v>
      </c>
      <c r="C126">
        <v>24.39</v>
      </c>
      <c r="F126">
        <v>7.47</v>
      </c>
      <c r="G126">
        <v>2.61</v>
      </c>
      <c r="H126" s="3">
        <v>2.4900000000000002</v>
      </c>
      <c r="I126" s="3">
        <f t="shared" si="2"/>
        <v>97.51</v>
      </c>
      <c r="L126" s="2">
        <v>414</v>
      </c>
      <c r="M126" s="2">
        <v>1102105</v>
      </c>
    </row>
    <row r="127" spans="1:13" x14ac:dyDescent="0.35">
      <c r="A127" s="1">
        <v>43983</v>
      </c>
      <c r="B127">
        <v>26.47</v>
      </c>
      <c r="C127">
        <v>25.63</v>
      </c>
      <c r="F127">
        <v>4.63</v>
      </c>
      <c r="G127">
        <v>1.94</v>
      </c>
      <c r="H127" s="3">
        <v>3.15</v>
      </c>
      <c r="I127" s="3">
        <f t="shared" si="2"/>
        <v>96.85</v>
      </c>
      <c r="L127" s="2">
        <v>924</v>
      </c>
      <c r="M127" s="2">
        <v>1730962</v>
      </c>
    </row>
    <row r="128" spans="1:13" x14ac:dyDescent="0.35">
      <c r="A128" s="1">
        <v>44013</v>
      </c>
      <c r="B128">
        <v>41.03</v>
      </c>
      <c r="C128">
        <v>28.01</v>
      </c>
      <c r="F128">
        <v>4.28</v>
      </c>
      <c r="G128">
        <v>2.19</v>
      </c>
      <c r="H128" s="3">
        <v>1.26</v>
      </c>
      <c r="I128" s="3">
        <f t="shared" si="2"/>
        <v>98.74</v>
      </c>
      <c r="L128" s="2">
        <v>3146</v>
      </c>
      <c r="M128" s="2">
        <v>2338580</v>
      </c>
    </row>
    <row r="129" spans="1:13" x14ac:dyDescent="0.35">
      <c r="A129" s="1">
        <v>44044</v>
      </c>
      <c r="B129">
        <v>36.18</v>
      </c>
      <c r="C129">
        <v>35.229999999999997</v>
      </c>
      <c r="F129">
        <v>3.15</v>
      </c>
      <c r="G129">
        <v>2.04</v>
      </c>
      <c r="H129" s="3">
        <v>3.58</v>
      </c>
      <c r="I129" s="3">
        <f t="shared" si="2"/>
        <v>96.42</v>
      </c>
      <c r="L129" s="2">
        <v>4487</v>
      </c>
      <c r="M129" s="2">
        <v>2588412</v>
      </c>
    </row>
    <row r="130" spans="1:13" x14ac:dyDescent="0.35">
      <c r="A130" s="1">
        <v>44075</v>
      </c>
      <c r="B130">
        <v>38.96</v>
      </c>
      <c r="C130">
        <v>30.3</v>
      </c>
      <c r="F130">
        <v>2.92</v>
      </c>
      <c r="G130">
        <v>2.25</v>
      </c>
      <c r="H130" s="3">
        <v>3.01</v>
      </c>
      <c r="I130" s="3">
        <f t="shared" si="2"/>
        <v>96.99</v>
      </c>
      <c r="L130" s="2">
        <v>7528</v>
      </c>
      <c r="M130" s="2">
        <v>1961258</v>
      </c>
    </row>
    <row r="131" spans="1:13" x14ac:dyDescent="0.35">
      <c r="A131" s="1">
        <v>44105</v>
      </c>
      <c r="B131">
        <v>44.33</v>
      </c>
      <c r="C131">
        <v>31.44</v>
      </c>
      <c r="F131">
        <v>2.41</v>
      </c>
      <c r="G131">
        <v>2.2599999999999998</v>
      </c>
      <c r="H131" s="3">
        <v>2.4700000000000002</v>
      </c>
      <c r="I131" s="3">
        <f t="shared" si="2"/>
        <v>97.53</v>
      </c>
      <c r="L131" s="2">
        <v>10529</v>
      </c>
      <c r="M131" s="2">
        <v>2466523</v>
      </c>
    </row>
    <row r="132" spans="1:13" x14ac:dyDescent="0.35">
      <c r="A132" s="1">
        <v>44136</v>
      </c>
      <c r="B132">
        <v>45.63</v>
      </c>
      <c r="C132">
        <v>30.28</v>
      </c>
      <c r="F132">
        <v>3.32</v>
      </c>
      <c r="G132">
        <v>1.99</v>
      </c>
      <c r="H132" s="3">
        <v>2.94</v>
      </c>
      <c r="I132" s="3">
        <f t="shared" si="2"/>
        <v>97.06</v>
      </c>
      <c r="L132" s="2">
        <v>14365</v>
      </c>
      <c r="M132" s="2">
        <v>3248859</v>
      </c>
    </row>
    <row r="133" spans="1:13" x14ac:dyDescent="0.35">
      <c r="A133" s="1">
        <v>44166</v>
      </c>
      <c r="B133">
        <v>45.4</v>
      </c>
      <c r="C133">
        <v>31.24</v>
      </c>
      <c r="F133">
        <v>2.4300000000000002</v>
      </c>
      <c r="G133">
        <v>1.98</v>
      </c>
      <c r="H133" s="3">
        <v>2.0499999999999998</v>
      </c>
      <c r="I133" s="3">
        <f t="shared" si="2"/>
        <v>97.95</v>
      </c>
      <c r="L133" s="2">
        <v>21858</v>
      </c>
      <c r="M133" s="2">
        <v>3611714</v>
      </c>
    </row>
    <row r="134" spans="1:13" x14ac:dyDescent="0.35">
      <c r="A134" s="1">
        <v>44197</v>
      </c>
      <c r="B134">
        <v>41.1</v>
      </c>
      <c r="C134">
        <v>33.33</v>
      </c>
      <c r="F134">
        <v>2.58</v>
      </c>
      <c r="G134">
        <v>2.82</v>
      </c>
      <c r="H134" s="3">
        <v>3.45</v>
      </c>
      <c r="I134" s="3">
        <f t="shared" si="2"/>
        <v>96.55</v>
      </c>
      <c r="L134" s="2">
        <v>1248</v>
      </c>
      <c r="M134" s="2">
        <v>2617796</v>
      </c>
    </row>
    <row r="135" spans="1:13" x14ac:dyDescent="0.35">
      <c r="A135" s="1">
        <v>44228</v>
      </c>
      <c r="B135">
        <v>41.5</v>
      </c>
      <c r="C135">
        <v>36.94</v>
      </c>
      <c r="F135">
        <v>5.1100000000000003</v>
      </c>
      <c r="G135">
        <v>2.2999999999999998</v>
      </c>
      <c r="H135" s="3">
        <v>2.44</v>
      </c>
      <c r="I135" s="3">
        <f t="shared" si="2"/>
        <v>97.56</v>
      </c>
      <c r="L135" s="2">
        <v>5966</v>
      </c>
      <c r="M135" s="2">
        <v>3090473</v>
      </c>
    </row>
    <row r="136" spans="1:13" x14ac:dyDescent="0.35">
      <c r="A136" s="1">
        <v>44256</v>
      </c>
      <c r="B136">
        <v>45.1</v>
      </c>
      <c r="C136">
        <v>39.229999999999997</v>
      </c>
      <c r="F136">
        <v>3.7</v>
      </c>
      <c r="G136">
        <v>2.0699999999999998</v>
      </c>
      <c r="H136" s="3">
        <v>3.98</v>
      </c>
      <c r="I136" s="3">
        <f t="shared" si="2"/>
        <v>96.02</v>
      </c>
      <c r="L136" s="2">
        <v>10198</v>
      </c>
      <c r="M136" s="2">
        <v>3558538</v>
      </c>
    </row>
    <row r="137" spans="1:13" x14ac:dyDescent="0.35">
      <c r="A137" s="1">
        <v>44287</v>
      </c>
      <c r="B137">
        <v>46.6</v>
      </c>
      <c r="C137">
        <v>34.58</v>
      </c>
      <c r="F137">
        <v>3.75</v>
      </c>
      <c r="G137">
        <v>2.4500000000000002</v>
      </c>
      <c r="H137" s="3">
        <v>5.03</v>
      </c>
      <c r="I137" s="3">
        <f t="shared" si="2"/>
        <v>94.97</v>
      </c>
      <c r="L137" s="2">
        <v>15482</v>
      </c>
      <c r="M137" s="2">
        <v>3486742</v>
      </c>
    </row>
    <row r="138" spans="1:13" x14ac:dyDescent="0.35">
      <c r="A138" s="1">
        <v>44317</v>
      </c>
      <c r="B138">
        <v>45.2</v>
      </c>
      <c r="C138">
        <v>38.32</v>
      </c>
      <c r="F138">
        <v>3.79</v>
      </c>
      <c r="G138">
        <v>2.14</v>
      </c>
      <c r="H138" s="3">
        <v>5.19</v>
      </c>
      <c r="I138" s="3">
        <f t="shared" si="2"/>
        <v>94.81</v>
      </c>
      <c r="L138" s="2">
        <v>12782</v>
      </c>
      <c r="M138" s="2">
        <v>3671451</v>
      </c>
    </row>
    <row r="139" spans="1:13" x14ac:dyDescent="0.35">
      <c r="A139" s="1">
        <v>44348</v>
      </c>
      <c r="B139">
        <v>51.9</v>
      </c>
      <c r="C139">
        <v>39.06</v>
      </c>
      <c r="F139">
        <v>3.41</v>
      </c>
      <c r="G139">
        <v>2.31</v>
      </c>
      <c r="H139" s="3">
        <v>4.7699999999999996</v>
      </c>
      <c r="I139" s="3">
        <f t="shared" si="2"/>
        <v>95.23</v>
      </c>
      <c r="L139" s="2">
        <v>13483</v>
      </c>
      <c r="M139" s="2">
        <v>3020770</v>
      </c>
    </row>
    <row r="140" spans="1:13" x14ac:dyDescent="0.35">
      <c r="A140" s="1">
        <v>44378</v>
      </c>
      <c r="B140">
        <v>31.7</v>
      </c>
      <c r="C140">
        <v>31.79</v>
      </c>
      <c r="F140">
        <v>4.76</v>
      </c>
      <c r="G140">
        <v>2.54</v>
      </c>
      <c r="H140" s="3">
        <v>4.5599999999999996</v>
      </c>
      <c r="I140" s="3">
        <f t="shared" si="2"/>
        <v>95.44</v>
      </c>
      <c r="L140" s="2">
        <v>5471</v>
      </c>
      <c r="M140" s="2">
        <v>1516119</v>
      </c>
    </row>
    <row r="141" spans="1:13" x14ac:dyDescent="0.35">
      <c r="A141" s="1">
        <v>44409</v>
      </c>
      <c r="B141">
        <v>30.8</v>
      </c>
      <c r="C141">
        <v>30.91</v>
      </c>
      <c r="F141">
        <v>4.75</v>
      </c>
      <c r="G141">
        <v>1.98</v>
      </c>
      <c r="H141" s="3">
        <v>2.2599999999999998</v>
      </c>
      <c r="I141" s="3">
        <f t="shared" si="2"/>
        <v>97.74</v>
      </c>
      <c r="L141" s="2">
        <v>1071</v>
      </c>
      <c r="M141" s="2">
        <v>2149334</v>
      </c>
    </row>
    <row r="142" spans="1:13" x14ac:dyDescent="0.35">
      <c r="A142" s="1">
        <v>44440</v>
      </c>
      <c r="B142">
        <v>42.6</v>
      </c>
      <c r="C142">
        <v>33.32</v>
      </c>
      <c r="F142">
        <v>3.87</v>
      </c>
      <c r="G142">
        <v>2.0699999999999998</v>
      </c>
      <c r="H142" s="3">
        <v>4.13</v>
      </c>
      <c r="I142" s="3">
        <f t="shared" si="2"/>
        <v>95.87</v>
      </c>
      <c r="L142" s="2">
        <v>4135</v>
      </c>
      <c r="M142" s="2">
        <v>2914875</v>
      </c>
    </row>
    <row r="143" spans="1:13" x14ac:dyDescent="0.35">
      <c r="A143" s="1">
        <v>44470</v>
      </c>
      <c r="B143">
        <v>50.6</v>
      </c>
      <c r="C143">
        <v>36.9</v>
      </c>
      <c r="F143">
        <v>4.03</v>
      </c>
      <c r="G143">
        <v>2.0299999999999998</v>
      </c>
      <c r="H143" s="3">
        <v>5.79</v>
      </c>
      <c r="I143" s="3">
        <f t="shared" si="2"/>
        <v>94.21</v>
      </c>
      <c r="L143" s="2">
        <v>13731</v>
      </c>
      <c r="M143" s="2">
        <v>3590483</v>
      </c>
    </row>
    <row r="144" spans="1:13" x14ac:dyDescent="0.35">
      <c r="A144" s="1">
        <v>44501</v>
      </c>
      <c r="B144">
        <v>53.3</v>
      </c>
      <c r="C144">
        <v>38.729999999999997</v>
      </c>
      <c r="F144">
        <v>2.96</v>
      </c>
      <c r="G144">
        <v>1.94</v>
      </c>
      <c r="H144" s="3">
        <v>5.89</v>
      </c>
      <c r="I144" s="3">
        <f t="shared" si="2"/>
        <v>94.11</v>
      </c>
      <c r="L144" s="2">
        <v>19046</v>
      </c>
      <c r="M144" s="2">
        <v>3503961</v>
      </c>
    </row>
    <row r="145" spans="1:13" x14ac:dyDescent="0.35">
      <c r="A145" s="1">
        <v>44531</v>
      </c>
      <c r="B145">
        <v>58.8</v>
      </c>
      <c r="C145">
        <v>41.34</v>
      </c>
      <c r="F145">
        <v>3.93</v>
      </c>
      <c r="G145">
        <v>2.0299999999999998</v>
      </c>
      <c r="H145" s="3">
        <v>3.66</v>
      </c>
      <c r="I145" s="3">
        <f t="shared" si="2"/>
        <v>96.34</v>
      </c>
      <c r="L145" s="2">
        <v>16749</v>
      </c>
      <c r="M145" s="2">
        <v>3605045</v>
      </c>
    </row>
    <row r="146" spans="1:13" x14ac:dyDescent="0.35">
      <c r="A146" s="1">
        <v>44562</v>
      </c>
      <c r="B146">
        <v>52.26</v>
      </c>
      <c r="C146">
        <v>40.26</v>
      </c>
      <c r="F146">
        <v>4.24</v>
      </c>
      <c r="G146">
        <v>1.95</v>
      </c>
      <c r="H146" s="3">
        <v>5.9</v>
      </c>
      <c r="I146" s="3">
        <f t="shared" si="2"/>
        <v>94.1</v>
      </c>
      <c r="L146" s="2">
        <v>14089</v>
      </c>
      <c r="M146" s="4">
        <f>L146/Supporting!$F$15</f>
        <v>843819.58805879497</v>
      </c>
    </row>
    <row r="147" spans="1:13" x14ac:dyDescent="0.35">
      <c r="A147" s="1">
        <v>44593</v>
      </c>
      <c r="B147">
        <v>46.05</v>
      </c>
      <c r="C147">
        <v>22.28</v>
      </c>
      <c r="F147">
        <v>3.44</v>
      </c>
      <c r="G147">
        <v>2.0299999999999998</v>
      </c>
      <c r="H147" s="3">
        <v>4.8</v>
      </c>
      <c r="I147" s="3">
        <f t="shared" si="2"/>
        <v>95.2</v>
      </c>
      <c r="L147" s="2">
        <v>15406</v>
      </c>
      <c r="M147" s="4">
        <f>L147/Supporting!$F$15</f>
        <v>922697.46423690778</v>
      </c>
    </row>
    <row r="148" spans="1:13" x14ac:dyDescent="0.35">
      <c r="A148" s="1">
        <v>44621</v>
      </c>
      <c r="B148">
        <v>52.7</v>
      </c>
      <c r="C148">
        <v>38.81</v>
      </c>
      <c r="F148">
        <v>3.46</v>
      </c>
      <c r="G148">
        <v>1.82</v>
      </c>
      <c r="H148" s="3">
        <v>7</v>
      </c>
      <c r="I148" s="3">
        <f t="shared" si="2"/>
        <v>93</v>
      </c>
      <c r="L148" s="2">
        <v>23320</v>
      </c>
      <c r="M148" s="4">
        <f>L148/Supporting!$F$15</f>
        <v>1396683.4263277093</v>
      </c>
    </row>
    <row r="149" spans="1:13" x14ac:dyDescent="0.35">
      <c r="A149" s="1">
        <v>44652</v>
      </c>
      <c r="B149">
        <v>45.83</v>
      </c>
      <c r="C149">
        <v>36.380000000000003</v>
      </c>
      <c r="F149">
        <v>3.41</v>
      </c>
      <c r="G149">
        <v>1.89</v>
      </c>
      <c r="H149" s="3">
        <v>6.4</v>
      </c>
      <c r="I149" s="3">
        <f t="shared" si="2"/>
        <v>93.6</v>
      </c>
      <c r="L149" s="2">
        <v>36061</v>
      </c>
      <c r="M149" s="4">
        <f>L149/Supporting!$F$15</f>
        <v>2159768.4835679042</v>
      </c>
    </row>
    <row r="150" spans="1:13" x14ac:dyDescent="0.35">
      <c r="A150" s="1">
        <v>44682</v>
      </c>
      <c r="B150">
        <v>51.79</v>
      </c>
      <c r="C150">
        <v>38.94</v>
      </c>
      <c r="F150">
        <v>3.17</v>
      </c>
      <c r="G150">
        <v>1.8</v>
      </c>
      <c r="H150" s="3">
        <v>6.7</v>
      </c>
      <c r="I150" s="3">
        <f t="shared" si="2"/>
        <v>93.3</v>
      </c>
      <c r="L150" s="2">
        <v>57844</v>
      </c>
      <c r="M150" s="4">
        <f>L150/Supporting!$F$15</f>
        <v>3464397.7749785599</v>
      </c>
    </row>
    <row r="151" spans="1:13" x14ac:dyDescent="0.35">
      <c r="A151" s="1">
        <v>44713</v>
      </c>
      <c r="B151">
        <v>54.32</v>
      </c>
      <c r="C151">
        <v>41.42</v>
      </c>
      <c r="F151">
        <v>2.58</v>
      </c>
      <c r="G151">
        <v>1.72</v>
      </c>
      <c r="H151" s="3">
        <v>5.4</v>
      </c>
      <c r="I151" s="3">
        <f t="shared" si="2"/>
        <v>94.6</v>
      </c>
      <c r="L151" s="2">
        <v>85587</v>
      </c>
      <c r="M151" s="4">
        <f>L151/Supporting!$F$15</f>
        <v>5125983.8940441534</v>
      </c>
    </row>
    <row r="152" spans="1:13" x14ac:dyDescent="0.35">
      <c r="A152" s="1">
        <v>44743</v>
      </c>
      <c r="B152">
        <v>54.49</v>
      </c>
      <c r="C152">
        <v>40.659999999999997</v>
      </c>
      <c r="F152">
        <v>2.88</v>
      </c>
      <c r="G152">
        <v>1.82</v>
      </c>
      <c r="H152" s="3">
        <v>6.3</v>
      </c>
      <c r="I152" s="3">
        <f t="shared" si="2"/>
        <v>93.7</v>
      </c>
      <c r="L152" s="2">
        <v>119197</v>
      </c>
      <c r="M152" s="4">
        <f>L152/Supporting!$F$15</f>
        <v>7138956.8768432233</v>
      </c>
    </row>
    <row r="153" spans="1:13" x14ac:dyDescent="0.35">
      <c r="A153" s="1">
        <v>44774</v>
      </c>
      <c r="B153">
        <v>54.75</v>
      </c>
      <c r="C153">
        <v>41.79</v>
      </c>
      <c r="F153">
        <v>3.34</v>
      </c>
      <c r="G153">
        <v>1.86</v>
      </c>
      <c r="H153" s="3">
        <v>8.6999999999999993</v>
      </c>
      <c r="I153" s="3">
        <f t="shared" si="2"/>
        <v>91.3</v>
      </c>
      <c r="L153" s="2">
        <v>121438</v>
      </c>
      <c r="M153" s="4">
        <f>L153/Supporting!$F$15</f>
        <v>7273175.0397248873</v>
      </c>
    </row>
    <row r="154" spans="1:13" x14ac:dyDescent="0.35">
      <c r="A154" s="1">
        <v>44805</v>
      </c>
      <c r="B154">
        <v>54.03</v>
      </c>
      <c r="C154">
        <v>42</v>
      </c>
      <c r="F154">
        <v>2.5299999999999998</v>
      </c>
      <c r="G154">
        <v>1.73</v>
      </c>
      <c r="H154" s="3">
        <v>7</v>
      </c>
      <c r="I154" s="3">
        <f t="shared" si="2"/>
        <v>93</v>
      </c>
      <c r="L154" s="2">
        <v>111139</v>
      </c>
      <c r="M154" s="4">
        <f>L154/Supporting!$F$15</f>
        <v>6656346.4544869335</v>
      </c>
    </row>
    <row r="155" spans="1:13" x14ac:dyDescent="0.35">
      <c r="A155" s="1">
        <v>44835</v>
      </c>
      <c r="B155">
        <v>56.54</v>
      </c>
      <c r="C155">
        <v>40.299999999999997</v>
      </c>
      <c r="F155">
        <v>2.77</v>
      </c>
      <c r="G155">
        <v>1.81</v>
      </c>
      <c r="H155" s="3">
        <v>7.86</v>
      </c>
      <c r="I155" s="3">
        <f t="shared" si="2"/>
        <v>92.14</v>
      </c>
      <c r="L155" s="2">
        <v>112588</v>
      </c>
      <c r="M155" s="4">
        <f>L155/Supporting!$F$15</f>
        <v>6743130.0859084111</v>
      </c>
    </row>
    <row r="156" spans="1:13" x14ac:dyDescent="0.35">
      <c r="A156" s="1">
        <v>44866</v>
      </c>
      <c r="B156">
        <v>60.81</v>
      </c>
      <c r="C156">
        <v>41.05</v>
      </c>
      <c r="F156">
        <v>3</v>
      </c>
      <c r="G156">
        <v>1.85</v>
      </c>
      <c r="H156" s="3">
        <v>8.5</v>
      </c>
      <c r="I156" s="3">
        <f t="shared" ref="I156:I157" si="3">100-H156</f>
        <v>91.5</v>
      </c>
      <c r="L156" s="2">
        <v>113958</v>
      </c>
      <c r="M156" s="4">
        <f>L156/Supporting!$F$15</f>
        <v>6825182.2426009048</v>
      </c>
    </row>
    <row r="157" spans="1:13" x14ac:dyDescent="0.35">
      <c r="A157" s="1">
        <v>44896</v>
      </c>
      <c r="B157">
        <v>59.63</v>
      </c>
      <c r="C157">
        <v>43.43</v>
      </c>
      <c r="F157">
        <v>2.71</v>
      </c>
      <c r="G157">
        <v>1.67</v>
      </c>
      <c r="H157" s="3">
        <v>7.49</v>
      </c>
      <c r="I157" s="3">
        <f t="shared" si="3"/>
        <v>92.51</v>
      </c>
      <c r="L157" s="2">
        <v>124555</v>
      </c>
      <c r="M157" s="4">
        <f>L157/Supporting!$F$15</f>
        <v>7459858.6692216052</v>
      </c>
    </row>
  </sheetData>
  <autoFilter ref="A1:C133" xr:uid="{1445F998-6CAA-4933-9ADF-B97EB23D3B38}">
    <sortState xmlns:xlrd2="http://schemas.microsoft.com/office/spreadsheetml/2017/richdata2" ref="A2:C157">
      <sortCondition ref="A1:A1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DE7E-4A93-4BEF-9181-308BBE97332C}">
  <dimension ref="A1:P157"/>
  <sheetViews>
    <sheetView zoomScale="74" zoomScaleNormal="74" workbookViewId="0">
      <pane xSplit="1" ySplit="1" topLeftCell="J130" activePane="bottomRight" state="frozen"/>
      <selection pane="topRight" activeCell="B1" sqref="B1"/>
      <selection pane="bottomLeft" activeCell="A2" sqref="A2"/>
      <selection pane="bottomRight" activeCell="M157" sqref="M157"/>
    </sheetView>
  </sheetViews>
  <sheetFormatPr defaultRowHeight="15.5" x14ac:dyDescent="0.35"/>
  <cols>
    <col min="2" max="2" width="31.9140625" bestFit="1" customWidth="1"/>
    <col min="3" max="3" width="36.08203125" bestFit="1" customWidth="1"/>
    <col min="4" max="4" width="30.25" bestFit="1" customWidth="1"/>
    <col min="5" max="5" width="34.4140625" bestFit="1" customWidth="1"/>
    <col min="6" max="6" width="39.83203125" bestFit="1" customWidth="1"/>
    <col min="7" max="7" width="44" bestFit="1" customWidth="1"/>
    <col min="8" max="8" width="25.5" bestFit="1" customWidth="1"/>
    <col min="9" max="9" width="27" bestFit="1" customWidth="1"/>
    <col min="10" max="10" width="29.6640625" bestFit="1" customWidth="1"/>
    <col min="11" max="11" width="31.1640625" bestFit="1" customWidth="1"/>
    <col min="12" max="12" width="24.5" bestFit="1" customWidth="1"/>
    <col min="13" max="13" width="26.08203125" bestFit="1" customWidth="1"/>
  </cols>
  <sheetData>
    <row r="1" spans="1:13" x14ac:dyDescent="0.3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15</v>
      </c>
    </row>
    <row r="2" spans="1:13" x14ac:dyDescent="0.35">
      <c r="A2" s="1">
        <v>40179</v>
      </c>
      <c r="B2" s="11">
        <v>45.765000000000001</v>
      </c>
      <c r="C2" s="11">
        <v>41.56</v>
      </c>
      <c r="D2" s="11">
        <v>46.59</v>
      </c>
      <c r="E2" s="11">
        <v>40.965000000000003</v>
      </c>
      <c r="F2" s="11">
        <v>1.7749999999999999</v>
      </c>
      <c r="G2" s="11">
        <v>1.3149999999999999</v>
      </c>
      <c r="H2" s="9"/>
      <c r="I2" s="9"/>
      <c r="J2" s="9"/>
      <c r="K2" s="9"/>
      <c r="L2" s="9">
        <v>312</v>
      </c>
      <c r="M2" s="9">
        <v>73127</v>
      </c>
    </row>
    <row r="3" spans="1:13" x14ac:dyDescent="0.35">
      <c r="A3" s="1">
        <v>40210</v>
      </c>
      <c r="B3" s="11">
        <v>47.504999999999995</v>
      </c>
      <c r="C3" s="11">
        <v>45.9</v>
      </c>
      <c r="D3" s="11">
        <v>51.975000000000001</v>
      </c>
      <c r="E3" s="11">
        <v>45.384999999999998</v>
      </c>
      <c r="F3" s="11">
        <v>1.905</v>
      </c>
      <c r="G3" s="11">
        <v>1.5350000000000001</v>
      </c>
      <c r="H3" s="9"/>
      <c r="I3" s="9"/>
      <c r="J3" s="9"/>
      <c r="K3" s="9"/>
      <c r="L3" s="9">
        <v>375</v>
      </c>
      <c r="M3" s="9">
        <v>77328</v>
      </c>
    </row>
    <row r="4" spans="1:13" x14ac:dyDescent="0.35">
      <c r="A4" s="1">
        <v>40238</v>
      </c>
      <c r="B4" s="11">
        <v>48.394999999999996</v>
      </c>
      <c r="C4" s="11">
        <v>43.61</v>
      </c>
      <c r="D4" s="11">
        <v>52.08</v>
      </c>
      <c r="E4" s="11">
        <v>44.605000000000004</v>
      </c>
      <c r="F4" s="11">
        <v>1.7949999999999999</v>
      </c>
      <c r="G4" s="11">
        <v>1.37</v>
      </c>
      <c r="H4" s="9"/>
      <c r="I4" s="9"/>
      <c r="J4" s="9"/>
      <c r="K4" s="9"/>
      <c r="L4" s="9">
        <v>455</v>
      </c>
      <c r="M4" s="9">
        <v>75891</v>
      </c>
    </row>
    <row r="5" spans="1:13" x14ac:dyDescent="0.35">
      <c r="A5" s="1">
        <v>40269</v>
      </c>
      <c r="B5" s="11">
        <v>44.174999999999997</v>
      </c>
      <c r="C5" s="11">
        <v>46.704999999999998</v>
      </c>
      <c r="D5" s="11">
        <v>51.015000000000001</v>
      </c>
      <c r="E5" s="11">
        <v>46.099999999999994</v>
      </c>
      <c r="F5" s="11">
        <v>1.7799999999999998</v>
      </c>
      <c r="G5" s="11">
        <v>1.4449999999999998</v>
      </c>
      <c r="H5" s="9"/>
      <c r="I5" s="9"/>
      <c r="J5" s="9"/>
      <c r="K5" s="9"/>
      <c r="L5" s="9">
        <v>226</v>
      </c>
      <c r="M5" s="9">
        <v>78438</v>
      </c>
    </row>
    <row r="6" spans="1:13" x14ac:dyDescent="0.35">
      <c r="A6" s="1">
        <v>40299</v>
      </c>
      <c r="B6" s="11">
        <v>44.674999999999997</v>
      </c>
      <c r="C6" s="11">
        <v>49.034999999999997</v>
      </c>
      <c r="D6" s="11">
        <v>51.625</v>
      </c>
      <c r="E6" s="11">
        <v>47.769999999999996</v>
      </c>
      <c r="F6" s="11">
        <v>1.6600000000000001</v>
      </c>
      <c r="G6" s="11">
        <v>1.46</v>
      </c>
      <c r="H6" s="9"/>
      <c r="I6" s="9"/>
      <c r="J6" s="9"/>
      <c r="K6" s="9"/>
      <c r="L6" s="9">
        <v>303</v>
      </c>
      <c r="M6" s="9">
        <v>104220</v>
      </c>
    </row>
    <row r="7" spans="1:13" x14ac:dyDescent="0.35">
      <c r="A7" s="1">
        <v>40330</v>
      </c>
      <c r="B7" s="11">
        <v>50.814999999999998</v>
      </c>
      <c r="C7" s="11">
        <v>46.614999999999995</v>
      </c>
      <c r="D7" s="11">
        <v>53.2</v>
      </c>
      <c r="E7" s="11">
        <v>47.885000000000005</v>
      </c>
      <c r="F7" s="11">
        <v>1.625</v>
      </c>
      <c r="G7" s="11">
        <v>1.42</v>
      </c>
      <c r="H7" s="9"/>
      <c r="I7" s="9"/>
      <c r="J7" s="9"/>
      <c r="K7" s="9"/>
      <c r="L7" s="9">
        <v>473</v>
      </c>
      <c r="M7" s="9">
        <v>122266</v>
      </c>
    </row>
    <row r="8" spans="1:13" x14ac:dyDescent="0.35">
      <c r="A8" s="1">
        <v>40360</v>
      </c>
      <c r="B8" s="11">
        <v>51.295000000000002</v>
      </c>
      <c r="C8" s="11">
        <v>46.06</v>
      </c>
      <c r="D8" s="11">
        <v>57.39</v>
      </c>
      <c r="E8" s="11">
        <v>45.915000000000006</v>
      </c>
      <c r="F8" s="11">
        <v>1.675</v>
      </c>
      <c r="G8" s="11">
        <v>1.3599999999999999</v>
      </c>
      <c r="H8" s="9"/>
      <c r="I8" s="9"/>
      <c r="J8" s="9"/>
      <c r="K8" s="9"/>
      <c r="L8" s="9">
        <v>779</v>
      </c>
      <c r="M8" s="9">
        <v>100932</v>
      </c>
    </row>
    <row r="9" spans="1:13" x14ac:dyDescent="0.35">
      <c r="A9" s="1">
        <v>40391</v>
      </c>
      <c r="B9" s="11">
        <v>45.33</v>
      </c>
      <c r="C9" s="11">
        <v>41.44</v>
      </c>
      <c r="D9" s="11">
        <v>46.335000000000001</v>
      </c>
      <c r="E9" s="11">
        <v>42.004999999999995</v>
      </c>
      <c r="F9" s="11">
        <v>1.66</v>
      </c>
      <c r="G9" s="11">
        <v>1.46</v>
      </c>
      <c r="H9" s="9"/>
      <c r="I9" s="9"/>
      <c r="J9" s="9"/>
      <c r="K9" s="9"/>
      <c r="L9" s="9">
        <v>250</v>
      </c>
      <c r="M9" s="9">
        <v>83021</v>
      </c>
    </row>
    <row r="10" spans="1:13" x14ac:dyDescent="0.35">
      <c r="A10" s="1">
        <v>40422</v>
      </c>
      <c r="B10" s="11">
        <v>49.42</v>
      </c>
      <c r="C10" s="11">
        <v>44.644999999999996</v>
      </c>
      <c r="D10" s="11">
        <v>50.335000000000001</v>
      </c>
      <c r="E10" s="11">
        <v>42.04</v>
      </c>
      <c r="F10" s="11">
        <v>1.6</v>
      </c>
      <c r="G10" s="11">
        <v>1.31</v>
      </c>
      <c r="H10" s="9"/>
      <c r="I10" s="9"/>
      <c r="J10" s="9"/>
      <c r="K10" s="9"/>
      <c r="L10" s="9">
        <v>268</v>
      </c>
      <c r="M10" s="9">
        <v>161268</v>
      </c>
    </row>
    <row r="11" spans="1:13" x14ac:dyDescent="0.35">
      <c r="A11" s="1">
        <v>40452</v>
      </c>
      <c r="B11" s="11">
        <v>53.75</v>
      </c>
      <c r="C11" s="11">
        <v>44.010000000000005</v>
      </c>
      <c r="D11" s="11">
        <v>54.34</v>
      </c>
      <c r="E11" s="11">
        <v>45.54</v>
      </c>
      <c r="F11" s="11">
        <v>1.615</v>
      </c>
      <c r="G11" s="11">
        <v>1.33</v>
      </c>
      <c r="H11" s="9"/>
      <c r="I11" s="9"/>
      <c r="J11" s="9"/>
      <c r="K11" s="9"/>
      <c r="L11" s="9">
        <v>530</v>
      </c>
      <c r="M11" s="9">
        <v>91942</v>
      </c>
    </row>
    <row r="12" spans="1:13" x14ac:dyDescent="0.35">
      <c r="A12" s="1">
        <v>40483</v>
      </c>
      <c r="B12" s="11">
        <v>52.594999999999999</v>
      </c>
      <c r="C12" s="11">
        <v>44.4</v>
      </c>
      <c r="D12" s="11">
        <v>57.185000000000002</v>
      </c>
      <c r="E12" s="11">
        <v>42.57</v>
      </c>
      <c r="F12" s="11">
        <v>1.7000000000000002</v>
      </c>
      <c r="G12" s="11">
        <v>1.2850000000000001</v>
      </c>
      <c r="H12" s="9"/>
      <c r="I12" s="9"/>
      <c r="J12" s="9"/>
      <c r="K12" s="9"/>
      <c r="L12" s="9">
        <v>297</v>
      </c>
      <c r="M12" s="9">
        <v>86415</v>
      </c>
    </row>
    <row r="13" spans="1:13" x14ac:dyDescent="0.35">
      <c r="A13" s="1">
        <v>40513</v>
      </c>
      <c r="B13" s="11">
        <v>57.230000000000004</v>
      </c>
      <c r="C13" s="11">
        <v>44.385000000000005</v>
      </c>
      <c r="D13" s="11">
        <v>57.155000000000001</v>
      </c>
      <c r="E13" s="11">
        <v>43.524999999999999</v>
      </c>
      <c r="F13" s="11">
        <v>1.5349999999999999</v>
      </c>
      <c r="G13" s="11">
        <v>1.345</v>
      </c>
      <c r="H13" s="9"/>
      <c r="I13" s="9"/>
      <c r="J13" s="9"/>
      <c r="K13" s="9"/>
      <c r="L13" s="9">
        <v>558</v>
      </c>
      <c r="M13" s="9">
        <v>141034</v>
      </c>
    </row>
    <row r="14" spans="1:13" x14ac:dyDescent="0.35">
      <c r="A14" s="1">
        <v>40544</v>
      </c>
      <c r="B14" s="11">
        <v>50.82</v>
      </c>
      <c r="C14" s="11">
        <v>37.71</v>
      </c>
      <c r="D14" s="11">
        <v>55</v>
      </c>
      <c r="E14" s="11">
        <v>38.97</v>
      </c>
      <c r="F14" s="11">
        <v>1.91</v>
      </c>
      <c r="G14" s="12">
        <v>1.37</v>
      </c>
      <c r="H14" s="9"/>
      <c r="I14" s="9"/>
      <c r="J14" s="9"/>
      <c r="K14" s="9"/>
      <c r="L14" s="9">
        <v>290</v>
      </c>
      <c r="M14" s="9">
        <v>81572</v>
      </c>
    </row>
    <row r="15" spans="1:13" x14ac:dyDescent="0.35">
      <c r="A15" s="1">
        <v>40575</v>
      </c>
      <c r="B15" s="11">
        <v>53.11</v>
      </c>
      <c r="C15" s="11">
        <v>41.54</v>
      </c>
      <c r="D15" s="11">
        <v>65.260000000000005</v>
      </c>
      <c r="E15" s="11">
        <v>43.97</v>
      </c>
      <c r="F15" s="11">
        <v>2.16</v>
      </c>
      <c r="G15" s="12">
        <v>1.57</v>
      </c>
      <c r="H15" s="9"/>
      <c r="I15" s="9"/>
      <c r="J15" s="9"/>
      <c r="K15" s="9"/>
      <c r="L15" s="9">
        <v>353</v>
      </c>
      <c r="M15" s="9">
        <v>82173</v>
      </c>
    </row>
    <row r="16" spans="1:13" x14ac:dyDescent="0.35">
      <c r="A16" s="1">
        <v>40603</v>
      </c>
      <c r="B16" s="11">
        <v>53.92</v>
      </c>
      <c r="C16" s="11">
        <v>43.98</v>
      </c>
      <c r="D16" s="11">
        <v>64.58</v>
      </c>
      <c r="E16" s="11">
        <v>46.17</v>
      </c>
      <c r="F16" s="11">
        <v>1.97</v>
      </c>
      <c r="G16" s="12">
        <v>1.5</v>
      </c>
      <c r="H16" s="9"/>
      <c r="I16" s="9"/>
      <c r="J16" s="9"/>
      <c r="K16" s="9"/>
      <c r="L16" s="9">
        <v>215</v>
      </c>
      <c r="M16" s="9">
        <v>75489</v>
      </c>
    </row>
    <row r="17" spans="1:13" x14ac:dyDescent="0.35">
      <c r="A17" s="1">
        <v>40634</v>
      </c>
      <c r="B17" s="11">
        <v>49.25</v>
      </c>
      <c r="C17" s="11">
        <v>41.46</v>
      </c>
      <c r="D17" s="11">
        <v>63.83</v>
      </c>
      <c r="E17" s="11">
        <v>41.33</v>
      </c>
      <c r="F17" s="11">
        <v>2.0299999999999998</v>
      </c>
      <c r="G17" s="12">
        <v>1.45</v>
      </c>
      <c r="H17" s="9"/>
      <c r="I17" s="9"/>
      <c r="J17" s="9"/>
      <c r="K17" s="9"/>
      <c r="L17" s="9">
        <v>226</v>
      </c>
      <c r="M17" s="9">
        <v>78538</v>
      </c>
    </row>
    <row r="18" spans="1:13" x14ac:dyDescent="0.35">
      <c r="A18" s="1">
        <v>40664</v>
      </c>
      <c r="B18" s="11">
        <v>47.64</v>
      </c>
      <c r="C18" s="11">
        <v>45.75</v>
      </c>
      <c r="D18" s="11">
        <v>61.96</v>
      </c>
      <c r="E18" s="11">
        <v>45.28</v>
      </c>
      <c r="F18" s="11">
        <v>1.78</v>
      </c>
      <c r="G18" s="12">
        <v>1.46</v>
      </c>
      <c r="H18" s="9"/>
      <c r="I18" s="9"/>
      <c r="J18" s="9"/>
      <c r="K18" s="9"/>
      <c r="L18" s="9">
        <v>303</v>
      </c>
      <c r="M18" s="9">
        <v>104220</v>
      </c>
    </row>
    <row r="19" spans="1:13" x14ac:dyDescent="0.35">
      <c r="A19" s="1">
        <v>40695</v>
      </c>
      <c r="B19" s="11">
        <v>53.09</v>
      </c>
      <c r="C19" s="11">
        <v>41.55</v>
      </c>
      <c r="D19" s="11">
        <v>62.69</v>
      </c>
      <c r="E19" s="11">
        <v>48.95</v>
      </c>
      <c r="F19" s="11">
        <v>1.79</v>
      </c>
      <c r="G19" s="12">
        <v>1.57</v>
      </c>
      <c r="H19" s="9"/>
      <c r="I19" s="9"/>
      <c r="J19" s="9"/>
      <c r="K19" s="9"/>
      <c r="L19" s="9">
        <v>473</v>
      </c>
      <c r="M19" s="9">
        <v>128774</v>
      </c>
    </row>
    <row r="20" spans="1:13" x14ac:dyDescent="0.35">
      <c r="A20" s="1">
        <v>40725</v>
      </c>
      <c r="B20" s="11">
        <v>53.66</v>
      </c>
      <c r="C20" s="11">
        <v>45.58</v>
      </c>
      <c r="D20" s="11">
        <v>69.73</v>
      </c>
      <c r="E20" s="11">
        <v>47.31</v>
      </c>
      <c r="F20" s="11">
        <v>1.81</v>
      </c>
      <c r="G20" s="12">
        <v>1.48</v>
      </c>
      <c r="H20" s="9"/>
      <c r="I20" s="9"/>
      <c r="J20" s="9"/>
      <c r="K20" s="9"/>
      <c r="L20" s="9">
        <v>779</v>
      </c>
      <c r="M20" s="9">
        <v>103588</v>
      </c>
    </row>
    <row r="21" spans="1:13" x14ac:dyDescent="0.35">
      <c r="A21" s="1">
        <v>40756</v>
      </c>
      <c r="B21" s="11">
        <v>44.19</v>
      </c>
      <c r="C21" s="11">
        <v>35.99</v>
      </c>
      <c r="D21" s="11">
        <v>52.64</v>
      </c>
      <c r="E21" s="11">
        <v>38.36</v>
      </c>
      <c r="F21" s="11">
        <v>1.88</v>
      </c>
      <c r="G21" s="12">
        <v>1.61</v>
      </c>
      <c r="H21" s="9"/>
      <c r="I21" s="9"/>
      <c r="J21" s="9"/>
      <c r="K21" s="9"/>
      <c r="L21" s="9">
        <v>183</v>
      </c>
      <c r="M21" s="9">
        <v>69604</v>
      </c>
    </row>
    <row r="22" spans="1:13" x14ac:dyDescent="0.35">
      <c r="A22" s="1">
        <v>40787</v>
      </c>
      <c r="B22" s="11">
        <v>53.49</v>
      </c>
      <c r="C22" s="11">
        <v>44.04</v>
      </c>
      <c r="D22" s="11">
        <v>59.95</v>
      </c>
      <c r="E22" s="11">
        <v>42.37</v>
      </c>
      <c r="F22" s="11">
        <v>1.78</v>
      </c>
      <c r="G22" s="12">
        <v>1.38</v>
      </c>
      <c r="H22" s="9"/>
      <c r="I22" s="9"/>
      <c r="J22" s="9"/>
      <c r="K22" s="9"/>
      <c r="L22" s="9">
        <v>512</v>
      </c>
      <c r="M22" s="9">
        <v>150091</v>
      </c>
    </row>
    <row r="23" spans="1:13" x14ac:dyDescent="0.35">
      <c r="A23" s="1">
        <v>40817</v>
      </c>
      <c r="B23" s="11">
        <v>54.44</v>
      </c>
      <c r="C23" s="11">
        <v>42.42</v>
      </c>
      <c r="D23" s="11">
        <v>63.43</v>
      </c>
      <c r="E23" s="11">
        <v>47.16</v>
      </c>
      <c r="F23" s="11">
        <v>1.68</v>
      </c>
      <c r="G23" s="12">
        <v>1.43</v>
      </c>
      <c r="H23" s="9"/>
      <c r="I23" s="9"/>
      <c r="J23" s="9"/>
      <c r="K23" s="9"/>
      <c r="L23" s="9">
        <v>194</v>
      </c>
      <c r="M23" s="9">
        <v>96991</v>
      </c>
    </row>
    <row r="24" spans="1:13" x14ac:dyDescent="0.35">
      <c r="A24" s="1">
        <v>40848</v>
      </c>
      <c r="B24" s="11">
        <v>54.69</v>
      </c>
      <c r="C24" s="11">
        <v>41.82</v>
      </c>
      <c r="D24" s="11">
        <v>63.81</v>
      </c>
      <c r="E24" s="11">
        <v>41.25</v>
      </c>
      <c r="F24" s="11">
        <v>1.78</v>
      </c>
      <c r="G24" s="12">
        <v>1.33</v>
      </c>
      <c r="H24" s="9"/>
      <c r="I24" s="9"/>
      <c r="J24" s="9"/>
      <c r="K24" s="9"/>
      <c r="L24" s="9">
        <v>145</v>
      </c>
      <c r="M24" s="9">
        <v>78092</v>
      </c>
    </row>
    <row r="25" spans="1:13" x14ac:dyDescent="0.35">
      <c r="A25" s="1">
        <v>40878</v>
      </c>
      <c r="B25" s="11">
        <v>58.71</v>
      </c>
      <c r="C25" s="11">
        <v>46.28</v>
      </c>
      <c r="D25" s="11">
        <v>65.239999999999995</v>
      </c>
      <c r="E25" s="11">
        <v>47.72</v>
      </c>
      <c r="F25" s="11">
        <v>1.69</v>
      </c>
      <c r="G25" s="12">
        <v>1.55</v>
      </c>
      <c r="H25" s="9"/>
      <c r="I25" s="9"/>
      <c r="J25" s="9"/>
      <c r="K25" s="9"/>
      <c r="L25" s="9">
        <v>398</v>
      </c>
      <c r="M25" s="9">
        <v>120947</v>
      </c>
    </row>
    <row r="26" spans="1:13" x14ac:dyDescent="0.35">
      <c r="A26" s="1">
        <v>40909</v>
      </c>
      <c r="B26" s="11">
        <v>55.06</v>
      </c>
      <c r="C26" s="11">
        <v>39.03</v>
      </c>
      <c r="D26" s="11">
        <v>57.79</v>
      </c>
      <c r="E26" s="11">
        <v>40.409999999999997</v>
      </c>
      <c r="F26" s="11">
        <v>1.59</v>
      </c>
      <c r="G26" s="12">
        <v>1.53</v>
      </c>
      <c r="H26" s="9"/>
      <c r="I26" s="9"/>
      <c r="J26" s="9"/>
      <c r="K26" s="9"/>
      <c r="L26" s="9">
        <v>282</v>
      </c>
      <c r="M26" s="9">
        <v>75262</v>
      </c>
    </row>
    <row r="27" spans="1:13" x14ac:dyDescent="0.35">
      <c r="A27" s="1">
        <v>40940</v>
      </c>
      <c r="B27" s="11">
        <v>60.33</v>
      </c>
      <c r="C27" s="11">
        <v>43.85</v>
      </c>
      <c r="D27" s="11">
        <v>64.599999999999994</v>
      </c>
      <c r="E27" s="11">
        <v>39.97</v>
      </c>
      <c r="F27" s="12">
        <v>1.78</v>
      </c>
      <c r="G27" s="12">
        <v>1.55</v>
      </c>
      <c r="H27" s="9"/>
      <c r="I27" s="9"/>
      <c r="J27" s="9"/>
      <c r="K27" s="9"/>
      <c r="L27" s="9">
        <v>184</v>
      </c>
      <c r="M27" s="9">
        <v>77948</v>
      </c>
    </row>
    <row r="28" spans="1:13" x14ac:dyDescent="0.35">
      <c r="A28" s="1">
        <v>40969</v>
      </c>
      <c r="B28" s="11">
        <v>61.65</v>
      </c>
      <c r="C28" s="11">
        <v>49.11</v>
      </c>
      <c r="D28" s="11">
        <v>68.7</v>
      </c>
      <c r="E28" s="11">
        <v>47.89</v>
      </c>
      <c r="F28" s="11">
        <v>1.76</v>
      </c>
      <c r="G28" s="12">
        <v>1.58</v>
      </c>
      <c r="H28" s="9"/>
      <c r="I28" s="9"/>
      <c r="J28" s="9"/>
      <c r="K28" s="9"/>
      <c r="L28" s="9">
        <v>265</v>
      </c>
      <c r="M28" s="9">
        <v>87385</v>
      </c>
    </row>
    <row r="29" spans="1:13" x14ac:dyDescent="0.35">
      <c r="A29" s="1">
        <v>41000</v>
      </c>
      <c r="B29" s="11">
        <v>61.89</v>
      </c>
      <c r="C29" s="11">
        <v>48.65</v>
      </c>
      <c r="D29" s="11">
        <v>65.400000000000006</v>
      </c>
      <c r="E29" s="11">
        <v>45.78</v>
      </c>
      <c r="F29" s="11">
        <v>1.67</v>
      </c>
      <c r="G29" s="12">
        <v>1.5</v>
      </c>
      <c r="H29" s="9"/>
      <c r="I29" s="9"/>
      <c r="J29" s="9"/>
      <c r="K29" s="9"/>
      <c r="L29" s="9">
        <v>179</v>
      </c>
      <c r="M29" s="9">
        <v>105619</v>
      </c>
    </row>
    <row r="30" spans="1:13" x14ac:dyDescent="0.35">
      <c r="A30" s="1">
        <v>41030</v>
      </c>
      <c r="B30" s="11">
        <v>64.08</v>
      </c>
      <c r="C30" s="11">
        <v>49.65</v>
      </c>
      <c r="D30" s="11">
        <v>63.33</v>
      </c>
      <c r="E30" s="11">
        <v>46.02</v>
      </c>
      <c r="F30" s="11">
        <v>1.56</v>
      </c>
      <c r="G30" s="12">
        <v>1.52</v>
      </c>
      <c r="H30" s="9"/>
      <c r="I30" s="9"/>
      <c r="J30" s="9"/>
      <c r="K30" s="9"/>
      <c r="L30" s="9">
        <v>169</v>
      </c>
      <c r="M30" s="9">
        <v>120378</v>
      </c>
    </row>
    <row r="31" spans="1:13" x14ac:dyDescent="0.35">
      <c r="A31" s="1">
        <v>41061</v>
      </c>
      <c r="B31" s="11">
        <v>72.400000000000006</v>
      </c>
      <c r="C31" s="11">
        <v>55.24</v>
      </c>
      <c r="D31" s="11">
        <v>76.91</v>
      </c>
      <c r="E31" s="11">
        <v>49.96</v>
      </c>
      <c r="F31" s="11">
        <v>1.65</v>
      </c>
      <c r="G31" s="12">
        <v>1.46</v>
      </c>
      <c r="H31" s="9"/>
      <c r="I31" s="9"/>
      <c r="J31" s="9"/>
      <c r="K31" s="9"/>
      <c r="L31" s="9">
        <v>341</v>
      </c>
      <c r="M31" s="9">
        <v>127466</v>
      </c>
    </row>
    <row r="32" spans="1:13" x14ac:dyDescent="0.35">
      <c r="A32" s="1">
        <v>41091</v>
      </c>
      <c r="B32" s="11">
        <v>59.21</v>
      </c>
      <c r="C32" s="11">
        <v>55.7</v>
      </c>
      <c r="D32" s="11">
        <v>63.42</v>
      </c>
      <c r="E32" s="11">
        <v>48.66</v>
      </c>
      <c r="F32" s="11">
        <v>1.65</v>
      </c>
      <c r="G32" s="12">
        <v>1.53</v>
      </c>
      <c r="H32" s="9"/>
      <c r="I32" s="9"/>
      <c r="J32" s="9"/>
      <c r="K32" s="9"/>
      <c r="L32" s="9">
        <v>389</v>
      </c>
      <c r="M32" s="9">
        <v>100872</v>
      </c>
    </row>
    <row r="33" spans="1:13" x14ac:dyDescent="0.35">
      <c r="A33" s="1">
        <v>41122</v>
      </c>
      <c r="B33" s="11">
        <v>57.35</v>
      </c>
      <c r="C33" s="11">
        <v>50.24</v>
      </c>
      <c r="D33" s="11">
        <v>60.06</v>
      </c>
      <c r="E33" s="11">
        <v>45.85</v>
      </c>
      <c r="F33" s="11">
        <v>1.72</v>
      </c>
      <c r="G33" s="12">
        <v>1.57</v>
      </c>
      <c r="H33" s="9"/>
      <c r="I33" s="9"/>
      <c r="J33" s="9"/>
      <c r="K33" s="9"/>
      <c r="L33" s="9">
        <v>469</v>
      </c>
      <c r="M33" s="9">
        <v>137497</v>
      </c>
    </row>
    <row r="34" spans="1:13" x14ac:dyDescent="0.35">
      <c r="A34" s="1">
        <v>41153</v>
      </c>
      <c r="B34" s="11">
        <v>64.12</v>
      </c>
      <c r="C34" s="11">
        <v>52.7</v>
      </c>
      <c r="D34" s="11">
        <v>67.709999999999994</v>
      </c>
      <c r="E34" s="11">
        <v>52.39</v>
      </c>
      <c r="F34" s="11">
        <v>1.68</v>
      </c>
      <c r="G34" s="12">
        <v>1.39</v>
      </c>
      <c r="H34" s="9"/>
      <c r="I34" s="9"/>
      <c r="J34" s="9"/>
      <c r="K34" s="9"/>
      <c r="L34" s="9">
        <v>577</v>
      </c>
      <c r="M34" s="9">
        <v>117526</v>
      </c>
    </row>
    <row r="35" spans="1:13" x14ac:dyDescent="0.35">
      <c r="A35" s="1">
        <v>41183</v>
      </c>
      <c r="B35" s="11">
        <v>62.71</v>
      </c>
      <c r="C35" s="11">
        <v>48.68</v>
      </c>
      <c r="D35" s="11">
        <v>65.7</v>
      </c>
      <c r="E35" s="11">
        <v>47.54</v>
      </c>
      <c r="F35" s="11">
        <v>1.65</v>
      </c>
      <c r="G35" s="12">
        <v>1.42</v>
      </c>
      <c r="H35" s="9"/>
      <c r="I35" s="9"/>
      <c r="J35" s="9"/>
      <c r="K35" s="9"/>
      <c r="L35" s="9">
        <v>243</v>
      </c>
      <c r="M35" s="9">
        <v>105545</v>
      </c>
    </row>
    <row r="36" spans="1:13" x14ac:dyDescent="0.35">
      <c r="A36" s="1">
        <v>41214</v>
      </c>
      <c r="B36" s="11">
        <v>67.12</v>
      </c>
      <c r="C36" s="11">
        <v>48.4</v>
      </c>
      <c r="D36" s="11">
        <v>66.650000000000006</v>
      </c>
      <c r="E36" s="11">
        <v>47.11</v>
      </c>
      <c r="F36" s="11">
        <v>1.59</v>
      </c>
      <c r="G36" s="12">
        <v>1.4</v>
      </c>
      <c r="H36" s="9"/>
      <c r="I36" s="9"/>
      <c r="J36" s="9"/>
      <c r="K36" s="9"/>
      <c r="L36" s="9">
        <v>222</v>
      </c>
      <c r="M36" s="9">
        <v>92392</v>
      </c>
    </row>
    <row r="37" spans="1:13" x14ac:dyDescent="0.35">
      <c r="A37" s="1">
        <v>41244</v>
      </c>
      <c r="B37" s="11">
        <v>65.5</v>
      </c>
      <c r="C37" s="11">
        <v>52.16</v>
      </c>
      <c r="D37" s="11">
        <v>69.05</v>
      </c>
      <c r="E37" s="11">
        <v>49.36</v>
      </c>
      <c r="F37" s="11">
        <v>1.6</v>
      </c>
      <c r="G37" s="12">
        <v>1.49</v>
      </c>
      <c r="H37" s="9"/>
      <c r="I37" s="9"/>
      <c r="J37" s="9"/>
      <c r="K37" s="9"/>
      <c r="L37" s="9">
        <v>291</v>
      </c>
      <c r="M37" s="9">
        <v>128038</v>
      </c>
    </row>
    <row r="38" spans="1:13" x14ac:dyDescent="0.35">
      <c r="A38" s="1">
        <v>41275</v>
      </c>
      <c r="B38" s="11">
        <v>51.34</v>
      </c>
      <c r="C38" s="11">
        <v>50.3</v>
      </c>
      <c r="D38" s="12">
        <v>53.48</v>
      </c>
      <c r="E38" s="12">
        <v>49.09</v>
      </c>
      <c r="F38" s="12">
        <v>1.52</v>
      </c>
      <c r="G38" s="12">
        <v>1.52</v>
      </c>
      <c r="H38" s="12"/>
      <c r="I38" s="12"/>
      <c r="J38" s="12"/>
      <c r="K38" s="12"/>
      <c r="L38" s="12"/>
      <c r="M38" s="12"/>
    </row>
    <row r="39" spans="1:13" x14ac:dyDescent="0.35">
      <c r="A39" s="1">
        <v>41306</v>
      </c>
      <c r="B39" s="12">
        <v>55.23</v>
      </c>
      <c r="C39" s="11">
        <v>45.95</v>
      </c>
      <c r="D39" s="12">
        <v>56.06</v>
      </c>
      <c r="E39" s="12">
        <v>44.55</v>
      </c>
      <c r="F39" s="12">
        <v>1.6</v>
      </c>
      <c r="G39" s="12">
        <v>1.37</v>
      </c>
      <c r="H39" s="12"/>
      <c r="I39" s="12"/>
      <c r="J39" s="12"/>
      <c r="K39" s="12"/>
      <c r="L39" s="12"/>
      <c r="M39" s="12"/>
    </row>
    <row r="40" spans="1:13" x14ac:dyDescent="0.35">
      <c r="A40" s="1">
        <v>41334</v>
      </c>
      <c r="B40" s="12">
        <v>57.8</v>
      </c>
      <c r="C40" s="11">
        <v>48.58</v>
      </c>
      <c r="D40" s="12">
        <v>59.72</v>
      </c>
      <c r="E40" s="12">
        <v>49.22</v>
      </c>
      <c r="F40" s="12">
        <v>1.52</v>
      </c>
      <c r="G40" s="12">
        <v>1.44</v>
      </c>
      <c r="H40" s="12"/>
      <c r="I40" s="12"/>
      <c r="J40" s="12"/>
      <c r="K40" s="12"/>
      <c r="L40" s="12"/>
      <c r="M40" s="12"/>
    </row>
    <row r="41" spans="1:13" x14ac:dyDescent="0.35">
      <c r="A41" s="1">
        <v>41365</v>
      </c>
      <c r="B41" s="12">
        <v>59.35</v>
      </c>
      <c r="C41" s="11">
        <v>50.77</v>
      </c>
      <c r="D41" s="12">
        <v>62.77</v>
      </c>
      <c r="E41" s="12">
        <v>52.45</v>
      </c>
      <c r="F41" s="12">
        <v>1.54</v>
      </c>
      <c r="G41" s="12">
        <v>1.47</v>
      </c>
      <c r="H41" s="12"/>
      <c r="I41" s="12"/>
      <c r="J41" s="12"/>
      <c r="K41" s="12"/>
      <c r="L41" s="12"/>
      <c r="M41" s="12"/>
    </row>
    <row r="42" spans="1:13" x14ac:dyDescent="0.35">
      <c r="A42" s="1">
        <v>41395</v>
      </c>
      <c r="B42" s="12">
        <v>61.42</v>
      </c>
      <c r="C42" s="11">
        <v>51.76</v>
      </c>
      <c r="D42" s="12">
        <v>65.02</v>
      </c>
      <c r="E42" s="12">
        <v>52.71</v>
      </c>
      <c r="F42" s="12">
        <v>1.52</v>
      </c>
      <c r="G42" s="12">
        <v>1.56</v>
      </c>
      <c r="H42" s="12"/>
      <c r="I42" s="12"/>
      <c r="J42" s="12"/>
      <c r="K42" s="12"/>
      <c r="L42" s="12"/>
      <c r="M42" s="12"/>
    </row>
    <row r="43" spans="1:13" x14ac:dyDescent="0.35">
      <c r="A43" s="1">
        <v>41426</v>
      </c>
      <c r="B43" s="12">
        <v>63.67</v>
      </c>
      <c r="C43" s="11">
        <v>50.15</v>
      </c>
      <c r="D43" s="12">
        <v>69.12</v>
      </c>
      <c r="E43" s="12">
        <v>50.46</v>
      </c>
      <c r="F43" s="12">
        <v>1.54</v>
      </c>
      <c r="G43" s="12">
        <v>1.42</v>
      </c>
      <c r="H43" s="12"/>
      <c r="I43" s="12"/>
      <c r="J43" s="12"/>
      <c r="K43" s="12"/>
      <c r="L43" s="12"/>
      <c r="M43" s="12"/>
    </row>
    <row r="44" spans="1:13" x14ac:dyDescent="0.35">
      <c r="A44" s="1">
        <v>41456</v>
      </c>
      <c r="B44" s="12">
        <v>59.33</v>
      </c>
      <c r="C44" s="11">
        <v>50.01</v>
      </c>
      <c r="D44" s="12">
        <v>61.77</v>
      </c>
      <c r="E44" s="12">
        <v>48.35</v>
      </c>
      <c r="F44" s="12">
        <v>1.55</v>
      </c>
      <c r="G44" s="12">
        <v>1.46</v>
      </c>
      <c r="H44" s="12"/>
      <c r="I44" s="12"/>
      <c r="J44" s="12"/>
      <c r="K44" s="12"/>
      <c r="L44" s="12"/>
      <c r="M44" s="12"/>
    </row>
    <row r="45" spans="1:13" x14ac:dyDescent="0.35">
      <c r="A45" s="1">
        <v>41487</v>
      </c>
      <c r="B45" s="12">
        <v>57.69</v>
      </c>
      <c r="C45" s="11">
        <v>47.9</v>
      </c>
      <c r="D45" s="12">
        <v>60.77</v>
      </c>
      <c r="E45" s="12">
        <v>45.73</v>
      </c>
      <c r="F45" s="12">
        <v>1.44</v>
      </c>
      <c r="G45" s="12">
        <v>1.39</v>
      </c>
      <c r="H45" s="12"/>
      <c r="I45" s="12"/>
      <c r="J45" s="12"/>
      <c r="K45" s="12"/>
      <c r="L45" s="12"/>
      <c r="M45" s="12"/>
    </row>
    <row r="46" spans="1:13" x14ac:dyDescent="0.35">
      <c r="A46" s="1">
        <v>41518</v>
      </c>
      <c r="B46" s="12">
        <v>58.01</v>
      </c>
      <c r="C46" s="11">
        <v>49.38</v>
      </c>
      <c r="D46" s="12">
        <v>62.96</v>
      </c>
      <c r="E46" s="12">
        <v>53.59</v>
      </c>
      <c r="F46" s="12">
        <v>1.6</v>
      </c>
      <c r="G46" s="12">
        <v>1.39</v>
      </c>
      <c r="H46" s="12"/>
      <c r="I46" s="12"/>
      <c r="J46" s="12"/>
      <c r="K46" s="12"/>
      <c r="L46" s="12"/>
      <c r="M46" s="12"/>
    </row>
    <row r="47" spans="1:13" x14ac:dyDescent="0.35">
      <c r="A47" s="1">
        <v>41548</v>
      </c>
      <c r="B47" s="12">
        <v>63.04</v>
      </c>
      <c r="C47" s="11">
        <v>50.39</v>
      </c>
      <c r="D47" s="12">
        <v>64.239999999999995</v>
      </c>
      <c r="E47" s="12">
        <v>51.9</v>
      </c>
      <c r="F47" s="12">
        <v>1.52</v>
      </c>
      <c r="G47" s="12">
        <v>1.58</v>
      </c>
      <c r="H47" s="12"/>
      <c r="I47" s="12"/>
      <c r="J47" s="12"/>
      <c r="K47" s="12"/>
      <c r="L47" s="12"/>
      <c r="M47" s="12"/>
    </row>
    <row r="48" spans="1:13" x14ac:dyDescent="0.35">
      <c r="A48" s="1">
        <v>41579</v>
      </c>
      <c r="B48" s="12">
        <v>61.08</v>
      </c>
      <c r="C48" s="11">
        <v>52.03</v>
      </c>
      <c r="D48" s="12">
        <v>61.13</v>
      </c>
      <c r="E48" s="12">
        <v>55.56</v>
      </c>
      <c r="F48" s="12">
        <v>1.49</v>
      </c>
      <c r="G48" s="12">
        <v>1.49</v>
      </c>
      <c r="H48" s="12"/>
      <c r="I48" s="12"/>
      <c r="J48" s="12"/>
      <c r="K48" s="12"/>
      <c r="L48" s="12"/>
      <c r="M48" s="12"/>
    </row>
    <row r="49" spans="1:16" x14ac:dyDescent="0.35">
      <c r="A49" s="1">
        <v>41609</v>
      </c>
      <c r="B49" s="12">
        <v>61.62</v>
      </c>
      <c r="C49" s="11">
        <v>53.07</v>
      </c>
      <c r="D49" s="12">
        <v>64.069999999999993</v>
      </c>
      <c r="E49" s="12">
        <v>55.27</v>
      </c>
      <c r="F49" s="12">
        <v>1.48</v>
      </c>
      <c r="G49" s="12">
        <v>1.59</v>
      </c>
      <c r="H49" s="12"/>
      <c r="I49" s="12"/>
      <c r="J49" s="12"/>
      <c r="K49" s="12"/>
      <c r="L49" s="12"/>
      <c r="M49" s="12"/>
    </row>
    <row r="50" spans="1:16" x14ac:dyDescent="0.35">
      <c r="A50" s="1">
        <v>41640</v>
      </c>
      <c r="B50">
        <v>49.19</v>
      </c>
      <c r="C50">
        <v>48.89</v>
      </c>
      <c r="D50" s="12">
        <v>52.85</v>
      </c>
      <c r="E50">
        <v>51.19</v>
      </c>
      <c r="F50">
        <v>1.54</v>
      </c>
      <c r="G50">
        <v>1.54</v>
      </c>
      <c r="H50" s="3">
        <v>1.6574761231267978</v>
      </c>
      <c r="I50" s="3">
        <v>98.342523876873202</v>
      </c>
      <c r="J50">
        <v>0</v>
      </c>
      <c r="K50">
        <v>100</v>
      </c>
      <c r="L50" s="4">
        <v>774</v>
      </c>
      <c r="M50" s="4"/>
      <c r="O50" s="3"/>
      <c r="P50" s="3"/>
    </row>
    <row r="51" spans="1:16" x14ac:dyDescent="0.35">
      <c r="A51" s="1">
        <v>41671</v>
      </c>
      <c r="B51">
        <v>52.82</v>
      </c>
      <c r="C51">
        <v>52.26</v>
      </c>
      <c r="D51" s="12">
        <v>55.21</v>
      </c>
      <c r="E51">
        <v>54.14</v>
      </c>
      <c r="F51">
        <v>1.57</v>
      </c>
      <c r="G51">
        <v>1.58</v>
      </c>
      <c r="H51" s="3">
        <v>2.2060709705002139</v>
      </c>
      <c r="I51" s="3">
        <v>97.793929029499793</v>
      </c>
      <c r="J51">
        <v>0</v>
      </c>
      <c r="K51">
        <v>100</v>
      </c>
      <c r="L51" s="4">
        <v>803</v>
      </c>
      <c r="M51" s="4"/>
      <c r="O51" s="3"/>
      <c r="P51" s="3"/>
    </row>
    <row r="52" spans="1:16" x14ac:dyDescent="0.35">
      <c r="A52" s="1">
        <v>41699</v>
      </c>
      <c r="B52">
        <v>55.34</v>
      </c>
      <c r="C52">
        <v>54.24</v>
      </c>
      <c r="D52">
        <v>57.95</v>
      </c>
      <c r="E52">
        <v>56.37</v>
      </c>
      <c r="F52">
        <v>1.47</v>
      </c>
      <c r="G52">
        <v>1.46</v>
      </c>
      <c r="H52" s="3">
        <v>2.0261248984872884</v>
      </c>
      <c r="I52" s="3">
        <v>97.973875101512718</v>
      </c>
      <c r="J52">
        <v>0</v>
      </c>
      <c r="K52">
        <v>100</v>
      </c>
      <c r="L52" s="4">
        <v>1114</v>
      </c>
      <c r="M52" s="4"/>
      <c r="O52" s="3"/>
      <c r="P52" s="3"/>
    </row>
    <row r="53" spans="1:16" x14ac:dyDescent="0.35">
      <c r="A53" s="1">
        <v>41730</v>
      </c>
      <c r="B53">
        <v>54.99</v>
      </c>
      <c r="C53">
        <v>54.38</v>
      </c>
      <c r="D53">
        <v>56.66</v>
      </c>
      <c r="E53">
        <v>55.48</v>
      </c>
      <c r="F53">
        <v>1.5</v>
      </c>
      <c r="G53">
        <v>1.47</v>
      </c>
      <c r="H53" s="3">
        <v>1.4219895608516631</v>
      </c>
      <c r="I53" s="3">
        <v>98.578010439148343</v>
      </c>
      <c r="J53">
        <v>0</v>
      </c>
      <c r="K53">
        <v>100</v>
      </c>
      <c r="L53" s="4">
        <v>1029</v>
      </c>
      <c r="M53" s="4"/>
      <c r="O53" s="3"/>
      <c r="P53" s="3"/>
    </row>
    <row r="54" spans="1:16" x14ac:dyDescent="0.35">
      <c r="A54" s="1">
        <v>41760</v>
      </c>
      <c r="B54">
        <v>58.83</v>
      </c>
      <c r="C54">
        <v>58.99</v>
      </c>
      <c r="D54">
        <v>64.94</v>
      </c>
      <c r="E54">
        <v>62.04</v>
      </c>
      <c r="F54">
        <v>1.5</v>
      </c>
      <c r="G54">
        <v>1.48</v>
      </c>
      <c r="H54" s="3">
        <v>1.4672517390111945</v>
      </c>
      <c r="I54" s="3">
        <v>98.532748260988811</v>
      </c>
      <c r="J54">
        <v>0</v>
      </c>
      <c r="K54">
        <v>100</v>
      </c>
      <c r="L54" s="4">
        <v>1692</v>
      </c>
      <c r="M54" s="4"/>
      <c r="O54" s="3"/>
      <c r="P54" s="3"/>
    </row>
    <row r="55" spans="1:16" x14ac:dyDescent="0.35">
      <c r="A55" s="1">
        <v>41791</v>
      </c>
      <c r="B55">
        <v>63.36</v>
      </c>
      <c r="C55">
        <v>62.21</v>
      </c>
      <c r="D55">
        <v>65.39</v>
      </c>
      <c r="E55">
        <v>65.760000000000005</v>
      </c>
      <c r="F55">
        <v>1.45</v>
      </c>
      <c r="G55">
        <v>1.43</v>
      </c>
      <c r="H55" s="3">
        <v>1.8383422200678623</v>
      </c>
      <c r="I55" s="3">
        <v>98.161657779932142</v>
      </c>
      <c r="J55">
        <v>0</v>
      </c>
      <c r="K55">
        <v>100</v>
      </c>
      <c r="L55" s="4">
        <v>1042</v>
      </c>
      <c r="M55" s="4"/>
      <c r="O55" s="3"/>
      <c r="P55" s="3"/>
    </row>
    <row r="56" spans="1:16" x14ac:dyDescent="0.35">
      <c r="A56" s="1">
        <v>41821</v>
      </c>
      <c r="B56">
        <v>49.86</v>
      </c>
      <c r="C56">
        <v>49.55</v>
      </c>
      <c r="D56">
        <v>50.52</v>
      </c>
      <c r="E56">
        <v>50.35</v>
      </c>
      <c r="F56">
        <v>1.49</v>
      </c>
      <c r="G56">
        <v>1.48</v>
      </c>
      <c r="H56" s="3">
        <v>2.1164843361511685</v>
      </c>
      <c r="I56" s="3">
        <v>97.883515663848826</v>
      </c>
      <c r="J56">
        <v>0</v>
      </c>
      <c r="K56">
        <v>100</v>
      </c>
      <c r="L56" s="4">
        <v>1125</v>
      </c>
      <c r="M56" s="4"/>
      <c r="O56" s="3"/>
      <c r="P56" s="3"/>
    </row>
    <row r="57" spans="1:16" x14ac:dyDescent="0.35">
      <c r="A57" s="1">
        <v>41852</v>
      </c>
      <c r="B57">
        <v>58.64</v>
      </c>
      <c r="C57">
        <v>57.71</v>
      </c>
      <c r="D57">
        <v>58.63</v>
      </c>
      <c r="E57">
        <v>57.49</v>
      </c>
      <c r="F57">
        <v>1.56</v>
      </c>
      <c r="G57">
        <v>1.54</v>
      </c>
      <c r="H57" s="3">
        <v>3.3270734646971438</v>
      </c>
      <c r="I57" s="3">
        <v>96.67292653530285</v>
      </c>
      <c r="J57">
        <v>0</v>
      </c>
      <c r="K57">
        <v>100</v>
      </c>
      <c r="L57" s="4">
        <v>1399</v>
      </c>
      <c r="M57" s="4"/>
      <c r="O57" s="3"/>
      <c r="P57" s="3"/>
    </row>
    <row r="58" spans="1:16" x14ac:dyDescent="0.35">
      <c r="A58" s="1">
        <v>41883</v>
      </c>
      <c r="B58">
        <v>58.41</v>
      </c>
      <c r="C58">
        <v>57.74</v>
      </c>
      <c r="D58">
        <v>60.18</v>
      </c>
      <c r="E58">
        <v>58.05</v>
      </c>
      <c r="F58">
        <v>1.57</v>
      </c>
      <c r="G58">
        <v>1.55</v>
      </c>
      <c r="H58" s="3">
        <v>3.5112100628217311</v>
      </c>
      <c r="I58" s="3">
        <v>96.488789937178268</v>
      </c>
      <c r="J58">
        <v>0</v>
      </c>
      <c r="K58">
        <v>100</v>
      </c>
      <c r="L58" s="4">
        <v>1258</v>
      </c>
      <c r="M58" s="4"/>
      <c r="O58" s="3"/>
      <c r="P58" s="3"/>
    </row>
    <row r="59" spans="1:16" x14ac:dyDescent="0.35">
      <c r="A59" s="1">
        <v>41913</v>
      </c>
      <c r="B59">
        <v>57.42</v>
      </c>
      <c r="C59">
        <v>54.76</v>
      </c>
      <c r="D59">
        <v>57.16</v>
      </c>
      <c r="E59">
        <v>52.35</v>
      </c>
      <c r="F59">
        <v>1.49</v>
      </c>
      <c r="G59">
        <v>1.46</v>
      </c>
      <c r="H59" s="3">
        <v>2.5414349542951618</v>
      </c>
      <c r="I59" s="3">
        <v>97.458565045704844</v>
      </c>
      <c r="J59">
        <v>0</v>
      </c>
      <c r="K59">
        <v>100</v>
      </c>
      <c r="L59" s="4">
        <v>2349</v>
      </c>
      <c r="M59" s="4"/>
      <c r="P59" s="3"/>
    </row>
    <row r="60" spans="1:16" x14ac:dyDescent="0.35">
      <c r="A60" s="1">
        <v>41944</v>
      </c>
      <c r="B60">
        <v>58.57</v>
      </c>
      <c r="C60">
        <v>57.24</v>
      </c>
      <c r="D60">
        <v>59.01</v>
      </c>
      <c r="E60">
        <v>55.11</v>
      </c>
      <c r="F60">
        <v>1.55</v>
      </c>
      <c r="G60">
        <v>1.49</v>
      </c>
      <c r="H60" s="3">
        <v>1.756408614088276</v>
      </c>
      <c r="I60" s="3">
        <v>98.243591385911728</v>
      </c>
      <c r="J60">
        <v>0</v>
      </c>
      <c r="K60">
        <v>100</v>
      </c>
      <c r="L60" s="4">
        <v>2068</v>
      </c>
      <c r="M60" s="4"/>
      <c r="P60" s="3"/>
    </row>
    <row r="61" spans="1:16" x14ac:dyDescent="0.35">
      <c r="A61" s="1">
        <v>41974</v>
      </c>
      <c r="B61">
        <v>61.36</v>
      </c>
      <c r="C61">
        <v>62.86</v>
      </c>
      <c r="D61">
        <v>62.39</v>
      </c>
      <c r="E61">
        <v>60.81</v>
      </c>
      <c r="F61">
        <v>1.53</v>
      </c>
      <c r="G61">
        <v>1.55</v>
      </c>
      <c r="H61" s="3">
        <v>1.672046481601033</v>
      </c>
      <c r="I61" s="3">
        <v>98.327953518398971</v>
      </c>
      <c r="J61">
        <v>0</v>
      </c>
      <c r="K61">
        <v>100</v>
      </c>
      <c r="L61" s="4">
        <v>1961</v>
      </c>
      <c r="M61" s="4"/>
      <c r="P61" s="3"/>
    </row>
    <row r="62" spans="1:16" x14ac:dyDescent="0.35">
      <c r="A62" s="1">
        <v>42005</v>
      </c>
      <c r="B62">
        <v>49.27</v>
      </c>
      <c r="C62">
        <v>47.72</v>
      </c>
      <c r="D62">
        <v>47.69</v>
      </c>
      <c r="E62">
        <v>46.27</v>
      </c>
      <c r="F62">
        <v>1.6</v>
      </c>
      <c r="G62">
        <v>1.31</v>
      </c>
      <c r="L62" s="4">
        <v>1198</v>
      </c>
      <c r="M62" s="4">
        <v>208557</v>
      </c>
    </row>
    <row r="63" spans="1:16" x14ac:dyDescent="0.35">
      <c r="A63" s="1">
        <v>42036</v>
      </c>
      <c r="B63">
        <v>50.84</v>
      </c>
      <c r="C63">
        <v>43.76</v>
      </c>
      <c r="D63">
        <v>49.75</v>
      </c>
      <c r="E63">
        <v>43.45</v>
      </c>
      <c r="F63">
        <v>1.63</v>
      </c>
      <c r="G63">
        <v>1.31</v>
      </c>
      <c r="L63" s="4">
        <v>1302</v>
      </c>
      <c r="M63" s="4">
        <v>136693</v>
      </c>
    </row>
    <row r="64" spans="1:16" x14ac:dyDescent="0.35">
      <c r="A64" s="1">
        <v>42064</v>
      </c>
      <c r="B64">
        <v>51.42</v>
      </c>
      <c r="C64">
        <v>55.79</v>
      </c>
      <c r="D64">
        <v>52.37</v>
      </c>
      <c r="E64">
        <v>55.98</v>
      </c>
      <c r="F64">
        <v>1.59</v>
      </c>
      <c r="G64">
        <v>1.62</v>
      </c>
      <c r="L64" s="4">
        <v>1059</v>
      </c>
      <c r="M64" s="4">
        <v>169878</v>
      </c>
    </row>
    <row r="65" spans="1:13" x14ac:dyDescent="0.35">
      <c r="A65" s="1">
        <v>42095</v>
      </c>
      <c r="B65">
        <v>65.64</v>
      </c>
      <c r="C65">
        <v>61.49</v>
      </c>
      <c r="D65">
        <v>65.78</v>
      </c>
      <c r="E65">
        <v>59.02</v>
      </c>
      <c r="F65">
        <v>1.81</v>
      </c>
      <c r="G65">
        <v>1.61</v>
      </c>
      <c r="L65" s="4">
        <v>802</v>
      </c>
      <c r="M65" s="4">
        <v>180979</v>
      </c>
    </row>
    <row r="66" spans="1:13" x14ac:dyDescent="0.35">
      <c r="A66" s="1">
        <v>42125</v>
      </c>
      <c r="B66">
        <v>59.29</v>
      </c>
      <c r="C66">
        <v>61.38</v>
      </c>
      <c r="D66">
        <v>59.37</v>
      </c>
      <c r="E66">
        <v>59.93</v>
      </c>
      <c r="F66">
        <v>1.73</v>
      </c>
      <c r="G66">
        <v>1.62</v>
      </c>
      <c r="L66" s="4">
        <v>1234</v>
      </c>
      <c r="M66" s="4">
        <v>306830</v>
      </c>
    </row>
    <row r="67" spans="1:13" x14ac:dyDescent="0.35">
      <c r="A67" s="1">
        <v>42156</v>
      </c>
      <c r="B67">
        <v>54.33</v>
      </c>
      <c r="C67">
        <v>57.16</v>
      </c>
      <c r="D67">
        <v>52.87</v>
      </c>
      <c r="E67">
        <v>55.11</v>
      </c>
      <c r="F67">
        <v>1.47</v>
      </c>
      <c r="G67">
        <v>1.37</v>
      </c>
      <c r="L67" s="4">
        <v>1163</v>
      </c>
      <c r="M67" s="4">
        <v>222508</v>
      </c>
    </row>
    <row r="68" spans="1:13" x14ac:dyDescent="0.35">
      <c r="A68" s="1">
        <v>42186</v>
      </c>
      <c r="B68">
        <v>50.72</v>
      </c>
      <c r="C68">
        <v>52.33</v>
      </c>
      <c r="D68">
        <v>49.43</v>
      </c>
      <c r="E68">
        <v>50.65</v>
      </c>
      <c r="F68">
        <v>1.46</v>
      </c>
      <c r="G68">
        <v>1.52</v>
      </c>
      <c r="L68" s="4">
        <v>1531</v>
      </c>
      <c r="M68" s="4">
        <v>355916</v>
      </c>
    </row>
    <row r="69" spans="1:13" x14ac:dyDescent="0.35">
      <c r="A69" s="1">
        <v>42217</v>
      </c>
      <c r="B69">
        <v>57.2</v>
      </c>
      <c r="C69">
        <v>54.53</v>
      </c>
      <c r="D69">
        <v>55.08</v>
      </c>
      <c r="E69">
        <v>52.37</v>
      </c>
      <c r="F69">
        <v>1.56</v>
      </c>
      <c r="G69">
        <v>1.53</v>
      </c>
      <c r="L69" s="4">
        <v>1243</v>
      </c>
      <c r="M69" s="4">
        <v>196157</v>
      </c>
    </row>
    <row r="70" spans="1:13" x14ac:dyDescent="0.35">
      <c r="A70" s="1">
        <v>42248</v>
      </c>
      <c r="B70">
        <v>57.32</v>
      </c>
      <c r="C70">
        <v>50.97</v>
      </c>
      <c r="D70">
        <v>57.9</v>
      </c>
      <c r="E70">
        <v>53.13</v>
      </c>
      <c r="F70">
        <v>1.53</v>
      </c>
      <c r="G70">
        <v>1.41</v>
      </c>
      <c r="L70" s="4">
        <v>1461</v>
      </c>
      <c r="M70" s="4">
        <v>196797</v>
      </c>
    </row>
    <row r="71" spans="1:13" x14ac:dyDescent="0.35">
      <c r="A71" s="1">
        <v>42278</v>
      </c>
      <c r="B71">
        <v>61.3</v>
      </c>
      <c r="C71">
        <v>44.77</v>
      </c>
      <c r="D71">
        <v>61.78</v>
      </c>
      <c r="E71">
        <v>47.76</v>
      </c>
      <c r="F71">
        <v>1.58</v>
      </c>
      <c r="G71">
        <v>1.42</v>
      </c>
      <c r="L71" s="4">
        <v>1136</v>
      </c>
      <c r="M71" s="4">
        <v>178974</v>
      </c>
    </row>
    <row r="72" spans="1:13" x14ac:dyDescent="0.35">
      <c r="A72" s="1">
        <v>42309</v>
      </c>
      <c r="B72">
        <v>60.35</v>
      </c>
      <c r="C72">
        <v>41.16</v>
      </c>
      <c r="D72">
        <v>61.38</v>
      </c>
      <c r="E72">
        <v>42.56</v>
      </c>
      <c r="F72">
        <v>1.58</v>
      </c>
      <c r="G72">
        <v>1.6</v>
      </c>
      <c r="L72" s="4">
        <v>1354</v>
      </c>
      <c r="M72" s="4">
        <v>206472</v>
      </c>
    </row>
    <row r="73" spans="1:13" x14ac:dyDescent="0.35">
      <c r="A73" s="1">
        <v>42339</v>
      </c>
      <c r="B73">
        <v>66.290000000000006</v>
      </c>
      <c r="C73">
        <v>39.07</v>
      </c>
      <c r="D73">
        <v>64.73</v>
      </c>
      <c r="E73">
        <v>42.69</v>
      </c>
      <c r="F73">
        <v>1.4</v>
      </c>
      <c r="G73">
        <v>1.54</v>
      </c>
      <c r="L73" s="4">
        <v>2050</v>
      </c>
      <c r="M73" s="4">
        <v>360826</v>
      </c>
    </row>
    <row r="74" spans="1:13" x14ac:dyDescent="0.35">
      <c r="A74" s="1">
        <v>42370</v>
      </c>
      <c r="B74">
        <v>52.9</v>
      </c>
      <c r="D74">
        <v>60.68</v>
      </c>
      <c r="F74">
        <v>1.92</v>
      </c>
      <c r="L74" s="4">
        <v>10467</v>
      </c>
      <c r="M74" s="4">
        <v>178301</v>
      </c>
    </row>
    <row r="75" spans="1:13" x14ac:dyDescent="0.35">
      <c r="A75" s="1">
        <v>42401</v>
      </c>
      <c r="B75">
        <v>57.94</v>
      </c>
      <c r="D75">
        <v>61.38</v>
      </c>
      <c r="F75">
        <v>1.67</v>
      </c>
      <c r="L75" s="4">
        <v>8245</v>
      </c>
      <c r="M75" s="4">
        <v>134438</v>
      </c>
    </row>
    <row r="76" spans="1:13" x14ac:dyDescent="0.35">
      <c r="A76" s="1">
        <v>42430</v>
      </c>
      <c r="B76">
        <v>56.12</v>
      </c>
      <c r="D76">
        <v>61.93</v>
      </c>
      <c r="F76">
        <v>1.65</v>
      </c>
      <c r="L76" s="4">
        <v>8479</v>
      </c>
      <c r="M76" s="4">
        <v>132451</v>
      </c>
    </row>
    <row r="77" spans="1:13" x14ac:dyDescent="0.35">
      <c r="A77" s="1">
        <v>42461</v>
      </c>
      <c r="B77">
        <v>54.73</v>
      </c>
      <c r="D77">
        <v>63.44</v>
      </c>
      <c r="F77">
        <v>1.56</v>
      </c>
      <c r="L77" s="4">
        <v>7959</v>
      </c>
      <c r="M77" s="4">
        <v>110275</v>
      </c>
    </row>
    <row r="78" spans="1:13" x14ac:dyDescent="0.35">
      <c r="A78" s="1">
        <v>42491</v>
      </c>
      <c r="B78">
        <v>60.85</v>
      </c>
      <c r="D78">
        <v>65.400000000000006</v>
      </c>
      <c r="F78">
        <v>1.57</v>
      </c>
      <c r="L78" s="4">
        <v>12511</v>
      </c>
      <c r="M78" s="4">
        <v>265804</v>
      </c>
    </row>
    <row r="79" spans="1:13" x14ac:dyDescent="0.35">
      <c r="A79" s="1">
        <v>42522</v>
      </c>
      <c r="B79">
        <v>59.53</v>
      </c>
      <c r="D79">
        <v>67.19</v>
      </c>
      <c r="F79">
        <v>1.72</v>
      </c>
      <c r="L79" s="4">
        <v>5589</v>
      </c>
      <c r="M79" s="4">
        <v>93757</v>
      </c>
    </row>
    <row r="80" spans="1:13" x14ac:dyDescent="0.35">
      <c r="A80" s="1">
        <v>42552</v>
      </c>
      <c r="B80">
        <v>59.86</v>
      </c>
      <c r="D80">
        <v>68.16</v>
      </c>
      <c r="F80">
        <v>1.76</v>
      </c>
      <c r="L80" s="4">
        <v>17343</v>
      </c>
      <c r="M80" s="4">
        <v>186877</v>
      </c>
    </row>
    <row r="81" spans="1:13" x14ac:dyDescent="0.35">
      <c r="A81" s="1">
        <v>42583</v>
      </c>
      <c r="B81">
        <v>52.68</v>
      </c>
      <c r="D81">
        <v>54.77</v>
      </c>
      <c r="F81">
        <v>1.78</v>
      </c>
      <c r="L81" s="4">
        <v>9596</v>
      </c>
      <c r="M81" s="4">
        <v>570433</v>
      </c>
    </row>
    <row r="82" spans="1:13" x14ac:dyDescent="0.35">
      <c r="A82" s="1">
        <v>42614</v>
      </c>
      <c r="B82">
        <v>61.82</v>
      </c>
      <c r="D82">
        <v>66.44</v>
      </c>
      <c r="F82">
        <v>2.02</v>
      </c>
      <c r="L82" s="4">
        <v>9811</v>
      </c>
      <c r="M82" s="4">
        <v>75641</v>
      </c>
    </row>
    <row r="83" spans="1:13" x14ac:dyDescent="0.35">
      <c r="A83" s="1">
        <v>42644</v>
      </c>
      <c r="B83">
        <v>56.57</v>
      </c>
      <c r="D83">
        <v>62.47</v>
      </c>
      <c r="F83">
        <v>1.68</v>
      </c>
      <c r="L83" s="4">
        <v>2946</v>
      </c>
      <c r="M83" s="4">
        <v>305746</v>
      </c>
    </row>
    <row r="84" spans="1:13" x14ac:dyDescent="0.35">
      <c r="A84" s="1">
        <v>42675</v>
      </c>
      <c r="B84">
        <v>60.59</v>
      </c>
      <c r="D84">
        <v>60.6</v>
      </c>
      <c r="F84">
        <v>1.64</v>
      </c>
      <c r="L84" s="4">
        <v>3508</v>
      </c>
      <c r="M84" s="4">
        <v>352767</v>
      </c>
    </row>
    <row r="85" spans="1:13" x14ac:dyDescent="0.35">
      <c r="A85" s="1">
        <v>42705</v>
      </c>
      <c r="B85">
        <v>60.9</v>
      </c>
      <c r="D85">
        <v>64.739999999999995</v>
      </c>
      <c r="F85">
        <v>1.51</v>
      </c>
      <c r="L85" s="4">
        <v>5302</v>
      </c>
      <c r="M85" s="4">
        <v>616951</v>
      </c>
    </row>
    <row r="86" spans="1:13" x14ac:dyDescent="0.35">
      <c r="A86" s="1">
        <v>42736</v>
      </c>
      <c r="B86">
        <v>46.88</v>
      </c>
      <c r="D86">
        <v>47.04</v>
      </c>
      <c r="F86">
        <v>1.53</v>
      </c>
      <c r="L86" s="4">
        <v>14209</v>
      </c>
      <c r="M86" s="4">
        <v>391523</v>
      </c>
    </row>
    <row r="87" spans="1:13" x14ac:dyDescent="0.35">
      <c r="A87" s="1">
        <v>42767</v>
      </c>
      <c r="B87">
        <v>49.36</v>
      </c>
      <c r="D87">
        <v>50.01</v>
      </c>
      <c r="F87">
        <v>1.67</v>
      </c>
      <c r="L87" s="4">
        <v>13294</v>
      </c>
      <c r="M87" s="4">
        <v>233576</v>
      </c>
    </row>
    <row r="88" spans="1:13" x14ac:dyDescent="0.35">
      <c r="A88" s="1">
        <v>42795</v>
      </c>
      <c r="B88">
        <v>51.77</v>
      </c>
      <c r="D88">
        <v>54.97</v>
      </c>
      <c r="F88">
        <v>1.61</v>
      </c>
      <c r="L88" s="4">
        <v>18420</v>
      </c>
      <c r="M88" s="4">
        <v>296048</v>
      </c>
    </row>
    <row r="89" spans="1:13" x14ac:dyDescent="0.35">
      <c r="A89" s="1">
        <v>42826</v>
      </c>
      <c r="B89">
        <v>55.82</v>
      </c>
      <c r="D89">
        <v>58.57</v>
      </c>
      <c r="F89">
        <v>1.58</v>
      </c>
      <c r="L89" s="4">
        <v>5563</v>
      </c>
      <c r="M89" s="4">
        <v>305091</v>
      </c>
    </row>
    <row r="90" spans="1:13" x14ac:dyDescent="0.35">
      <c r="A90" s="1">
        <v>42856</v>
      </c>
      <c r="B90">
        <v>53.08</v>
      </c>
      <c r="D90">
        <v>56.39</v>
      </c>
      <c r="F90">
        <v>1.57</v>
      </c>
      <c r="L90" s="4">
        <v>6376</v>
      </c>
      <c r="M90" s="4">
        <v>449654</v>
      </c>
    </row>
    <row r="91" spans="1:13" x14ac:dyDescent="0.35">
      <c r="A91" s="1">
        <v>42887</v>
      </c>
      <c r="B91">
        <v>50.98</v>
      </c>
      <c r="D91">
        <v>54.27</v>
      </c>
      <c r="F91">
        <v>1.67</v>
      </c>
      <c r="L91" s="4">
        <v>4101</v>
      </c>
      <c r="M91" s="4">
        <v>301259</v>
      </c>
    </row>
    <row r="92" spans="1:13" x14ac:dyDescent="0.35">
      <c r="A92" s="1">
        <v>42917</v>
      </c>
      <c r="B92">
        <v>60.23</v>
      </c>
      <c r="D92">
        <v>66.12</v>
      </c>
      <c r="F92">
        <v>1.56</v>
      </c>
      <c r="L92" s="4">
        <v>5617</v>
      </c>
      <c r="M92" s="4">
        <v>338989</v>
      </c>
    </row>
    <row r="93" spans="1:13" x14ac:dyDescent="0.35">
      <c r="A93" s="1">
        <v>42948</v>
      </c>
      <c r="B93">
        <v>56.54</v>
      </c>
      <c r="D93">
        <v>63.41</v>
      </c>
      <c r="F93">
        <v>1.58</v>
      </c>
      <c r="L93" s="4">
        <v>2654</v>
      </c>
      <c r="M93" s="4">
        <v>247890</v>
      </c>
    </row>
    <row r="94" spans="1:13" x14ac:dyDescent="0.35">
      <c r="A94" s="1">
        <v>42979</v>
      </c>
      <c r="B94">
        <v>55.8</v>
      </c>
      <c r="D94">
        <v>62.23</v>
      </c>
      <c r="F94">
        <v>1.57</v>
      </c>
      <c r="L94" s="4">
        <v>9710</v>
      </c>
      <c r="M94" s="4">
        <v>721484</v>
      </c>
    </row>
    <row r="95" spans="1:13" x14ac:dyDescent="0.35">
      <c r="A95" s="1">
        <v>43009</v>
      </c>
      <c r="B95">
        <v>54.65</v>
      </c>
      <c r="D95">
        <v>60.07</v>
      </c>
      <c r="F95">
        <v>1.52</v>
      </c>
      <c r="L95" s="4">
        <v>7654</v>
      </c>
      <c r="M95" s="4">
        <v>298996</v>
      </c>
    </row>
    <row r="96" spans="1:13" x14ac:dyDescent="0.35">
      <c r="A96" s="1">
        <v>43040</v>
      </c>
      <c r="B96">
        <v>57.1</v>
      </c>
      <c r="D96">
        <v>63.44</v>
      </c>
      <c r="F96">
        <v>1.57</v>
      </c>
      <c r="L96" s="4">
        <v>6913</v>
      </c>
      <c r="M96" s="4">
        <v>212581</v>
      </c>
    </row>
    <row r="97" spans="1:13" x14ac:dyDescent="0.35">
      <c r="A97" s="1">
        <v>43070</v>
      </c>
      <c r="B97">
        <v>58.63</v>
      </c>
      <c r="D97">
        <v>65.290000000000006</v>
      </c>
      <c r="F97">
        <v>1.54</v>
      </c>
      <c r="L97" s="4">
        <v>4771</v>
      </c>
      <c r="M97" s="4">
        <v>401493</v>
      </c>
    </row>
    <row r="98" spans="1:13" x14ac:dyDescent="0.35">
      <c r="A98" s="1">
        <v>43101</v>
      </c>
      <c r="B98">
        <v>45.29</v>
      </c>
      <c r="D98">
        <v>54.44</v>
      </c>
      <c r="F98">
        <v>1.4</v>
      </c>
      <c r="L98" s="4">
        <v>1715</v>
      </c>
      <c r="M98" s="4">
        <v>437348</v>
      </c>
    </row>
    <row r="99" spans="1:13" x14ac:dyDescent="0.35">
      <c r="A99" s="1">
        <v>43132</v>
      </c>
      <c r="B99">
        <v>42.33</v>
      </c>
      <c r="D99">
        <v>51.79</v>
      </c>
      <c r="F99">
        <v>1.34</v>
      </c>
      <c r="L99" s="4">
        <v>11684</v>
      </c>
      <c r="M99" s="4">
        <v>341160</v>
      </c>
    </row>
    <row r="100" spans="1:13" x14ac:dyDescent="0.35">
      <c r="A100" s="1">
        <v>43160</v>
      </c>
      <c r="B100">
        <v>40.71</v>
      </c>
      <c r="D100">
        <v>50.01</v>
      </c>
      <c r="F100">
        <v>1.24</v>
      </c>
      <c r="L100" s="4">
        <v>14391</v>
      </c>
      <c r="M100" s="4">
        <v>393350</v>
      </c>
    </row>
    <row r="101" spans="1:13" x14ac:dyDescent="0.35">
      <c r="A101" s="1">
        <v>43191</v>
      </c>
      <c r="B101">
        <v>43.22</v>
      </c>
      <c r="D101">
        <v>52.91</v>
      </c>
      <c r="F101">
        <v>1.23</v>
      </c>
      <c r="L101" s="4">
        <v>1689</v>
      </c>
      <c r="M101" s="4">
        <v>389819</v>
      </c>
    </row>
    <row r="102" spans="1:13" x14ac:dyDescent="0.35">
      <c r="A102" s="1">
        <v>43221</v>
      </c>
      <c r="B102">
        <v>39.79</v>
      </c>
      <c r="D102">
        <v>50.82</v>
      </c>
      <c r="F102">
        <v>1.23</v>
      </c>
      <c r="L102" s="4">
        <v>2602</v>
      </c>
      <c r="M102" s="4">
        <v>458954</v>
      </c>
    </row>
    <row r="103" spans="1:13" x14ac:dyDescent="0.35">
      <c r="A103" s="1">
        <v>43252</v>
      </c>
      <c r="B103">
        <v>44.04</v>
      </c>
      <c r="D103">
        <v>54.87</v>
      </c>
      <c r="F103">
        <v>1.22</v>
      </c>
      <c r="L103" s="4">
        <v>1218</v>
      </c>
      <c r="M103" s="4">
        <v>770582</v>
      </c>
    </row>
    <row r="104" spans="1:13" x14ac:dyDescent="0.35">
      <c r="A104" s="1">
        <v>43282</v>
      </c>
      <c r="B104">
        <v>44.64</v>
      </c>
      <c r="D104">
        <v>55.42</v>
      </c>
      <c r="F104">
        <v>1.1599999999999999</v>
      </c>
      <c r="L104" s="4">
        <v>1271</v>
      </c>
      <c r="M104" s="4">
        <v>470482</v>
      </c>
    </row>
    <row r="105" spans="1:13" x14ac:dyDescent="0.35">
      <c r="A105" s="1">
        <v>43313</v>
      </c>
      <c r="B105">
        <v>46.22</v>
      </c>
      <c r="D105">
        <v>58.21</v>
      </c>
      <c r="F105">
        <v>1.26</v>
      </c>
      <c r="L105" s="4">
        <v>3001</v>
      </c>
      <c r="M105" s="4">
        <v>485357</v>
      </c>
    </row>
    <row r="106" spans="1:13" x14ac:dyDescent="0.35">
      <c r="A106" s="1">
        <v>43344</v>
      </c>
      <c r="B106">
        <v>41.92</v>
      </c>
      <c r="D106">
        <v>53.05</v>
      </c>
      <c r="F106">
        <v>1.1599999999999999</v>
      </c>
      <c r="L106" s="4">
        <v>6933</v>
      </c>
      <c r="M106" s="4">
        <v>483479</v>
      </c>
    </row>
    <row r="107" spans="1:13" x14ac:dyDescent="0.35">
      <c r="A107" s="1">
        <v>43374</v>
      </c>
      <c r="B107">
        <v>44.11</v>
      </c>
      <c r="D107">
        <v>55.55</v>
      </c>
      <c r="F107">
        <v>1.1399999999999999</v>
      </c>
      <c r="L107" s="4">
        <v>3948</v>
      </c>
      <c r="M107" s="4">
        <v>416324</v>
      </c>
    </row>
    <row r="108" spans="1:13" x14ac:dyDescent="0.35">
      <c r="A108" s="1">
        <v>43405</v>
      </c>
      <c r="B108">
        <v>42.68</v>
      </c>
      <c r="D108">
        <v>53.88</v>
      </c>
      <c r="F108">
        <v>1.1200000000000001</v>
      </c>
      <c r="L108" s="4">
        <v>12465</v>
      </c>
      <c r="M108" s="4">
        <v>439044</v>
      </c>
    </row>
    <row r="109" spans="1:13" x14ac:dyDescent="0.35">
      <c r="A109" s="1">
        <v>43435</v>
      </c>
      <c r="B109">
        <v>47.65</v>
      </c>
      <c r="D109">
        <v>59.22</v>
      </c>
      <c r="F109">
        <v>1.08</v>
      </c>
      <c r="L109" s="4">
        <v>5190</v>
      </c>
      <c r="M109" s="4">
        <v>617383</v>
      </c>
    </row>
    <row r="110" spans="1:13" x14ac:dyDescent="0.35">
      <c r="A110" s="1">
        <v>43466</v>
      </c>
      <c r="B110">
        <v>41.16</v>
      </c>
      <c r="D110">
        <v>51.1</v>
      </c>
      <c r="F110">
        <v>1.1100000000000001</v>
      </c>
      <c r="H110" s="3">
        <v>2.3374455059827475</v>
      </c>
      <c r="I110" s="3">
        <v>97.662554494017257</v>
      </c>
      <c r="L110" s="4">
        <v>2834</v>
      </c>
      <c r="M110" s="4">
        <v>552340</v>
      </c>
    </row>
    <row r="111" spans="1:13" x14ac:dyDescent="0.35">
      <c r="A111" s="1">
        <v>43497</v>
      </c>
      <c r="B111">
        <v>44.73</v>
      </c>
      <c r="D111">
        <v>53.82</v>
      </c>
      <c r="F111">
        <v>1.0900000000000001</v>
      </c>
      <c r="H111" s="3">
        <v>1.7561102251233172</v>
      </c>
      <c r="I111" s="3">
        <v>98.243889774876678</v>
      </c>
      <c r="L111" s="4">
        <v>8473</v>
      </c>
      <c r="M111" s="4">
        <v>452736</v>
      </c>
    </row>
    <row r="112" spans="1:13" x14ac:dyDescent="0.35">
      <c r="A112" s="1">
        <v>43525</v>
      </c>
      <c r="B112">
        <v>43.23</v>
      </c>
      <c r="D112">
        <v>52.35</v>
      </c>
      <c r="F112">
        <v>1.06</v>
      </c>
      <c r="H112" s="3">
        <v>2.1613803332827985</v>
      </c>
      <c r="I112" s="3">
        <v>97.838619666717207</v>
      </c>
      <c r="L112" s="4">
        <v>17101</v>
      </c>
      <c r="M112" s="4">
        <v>548409</v>
      </c>
    </row>
    <row r="113" spans="1:13" x14ac:dyDescent="0.35">
      <c r="A113" s="1">
        <v>43556</v>
      </c>
      <c r="B113">
        <v>43.76</v>
      </c>
      <c r="D113">
        <v>54.48</v>
      </c>
      <c r="F113">
        <v>1.07</v>
      </c>
      <c r="H113" s="3">
        <v>1.6385494237726419</v>
      </c>
      <c r="I113" s="3">
        <v>98.361450576227355</v>
      </c>
      <c r="L113" s="4">
        <v>5120</v>
      </c>
      <c r="M113" s="4">
        <v>585843</v>
      </c>
    </row>
    <row r="114" spans="1:13" x14ac:dyDescent="0.35">
      <c r="A114" s="1">
        <v>43586</v>
      </c>
      <c r="B114">
        <v>40.450000000000003</v>
      </c>
      <c r="D114">
        <v>48.35</v>
      </c>
      <c r="F114">
        <v>1.08</v>
      </c>
      <c r="H114" s="3">
        <v>1.9670675107322297</v>
      </c>
      <c r="I114" s="3">
        <v>98.032932489267765</v>
      </c>
      <c r="L114" s="4">
        <v>3665</v>
      </c>
      <c r="M114" s="4">
        <v>435402</v>
      </c>
    </row>
    <row r="115" spans="1:13" x14ac:dyDescent="0.35">
      <c r="A115" s="1">
        <v>43617</v>
      </c>
      <c r="B115">
        <v>45.68</v>
      </c>
      <c r="D115">
        <v>52.44</v>
      </c>
      <c r="F115">
        <v>1.06</v>
      </c>
      <c r="H115" s="3">
        <v>1.5593424107125202</v>
      </c>
      <c r="I115" s="3">
        <v>98.440657589287483</v>
      </c>
      <c r="L115" s="4">
        <v>2461</v>
      </c>
      <c r="M115" s="4">
        <v>784376</v>
      </c>
    </row>
    <row r="116" spans="1:13" x14ac:dyDescent="0.35">
      <c r="A116" s="1">
        <v>43647</v>
      </c>
      <c r="B116">
        <v>46.92</v>
      </c>
      <c r="D116">
        <v>54.84</v>
      </c>
      <c r="F116">
        <v>1.1000000000000001</v>
      </c>
      <c r="H116" s="3">
        <v>2.1514155975705105</v>
      </c>
      <c r="I116" s="3">
        <v>97.848584402429495</v>
      </c>
      <c r="L116" s="4">
        <v>2528</v>
      </c>
      <c r="M116" s="4">
        <v>970018</v>
      </c>
    </row>
    <row r="117" spans="1:13" x14ac:dyDescent="0.35">
      <c r="A117" s="1">
        <v>43678</v>
      </c>
      <c r="B117">
        <v>47.18</v>
      </c>
      <c r="D117">
        <v>49.31</v>
      </c>
      <c r="F117">
        <v>1.1200000000000001</v>
      </c>
      <c r="H117" s="3">
        <v>1.9974577810059924</v>
      </c>
      <c r="I117" s="3">
        <v>98.002542218994009</v>
      </c>
      <c r="L117" s="4">
        <v>4917</v>
      </c>
      <c r="M117" s="4">
        <v>581599</v>
      </c>
    </row>
    <row r="118" spans="1:13" x14ac:dyDescent="0.35">
      <c r="A118" s="1">
        <v>43709</v>
      </c>
      <c r="B118">
        <v>46.77</v>
      </c>
      <c r="D118">
        <v>48.95</v>
      </c>
      <c r="F118">
        <v>1.18</v>
      </c>
      <c r="H118" s="3">
        <v>2.5445680329117781</v>
      </c>
      <c r="I118" s="3">
        <v>97.455431967088217</v>
      </c>
      <c r="L118" s="4">
        <v>9785</v>
      </c>
      <c r="M118" s="4">
        <v>668548</v>
      </c>
    </row>
    <row r="119" spans="1:13" x14ac:dyDescent="0.35">
      <c r="A119" s="1">
        <v>43739</v>
      </c>
      <c r="B119">
        <v>49.15</v>
      </c>
      <c r="D119">
        <v>50.4</v>
      </c>
      <c r="F119">
        <v>1.21</v>
      </c>
      <c r="H119" s="3">
        <v>2.0375585103407121</v>
      </c>
      <c r="I119" s="3">
        <v>97.962441489659284</v>
      </c>
      <c r="L119" s="4">
        <v>6199</v>
      </c>
      <c r="M119" s="4">
        <v>548913</v>
      </c>
    </row>
    <row r="120" spans="1:13" x14ac:dyDescent="0.35">
      <c r="A120" s="1">
        <v>43770</v>
      </c>
      <c r="B120">
        <v>53.88</v>
      </c>
      <c r="D120">
        <v>52.61</v>
      </c>
      <c r="F120">
        <v>1.25</v>
      </c>
      <c r="H120" s="3">
        <v>2.0911594325869132</v>
      </c>
      <c r="I120" s="3">
        <v>97.90884056741308</v>
      </c>
      <c r="L120" s="4">
        <v>12578</v>
      </c>
      <c r="M120" s="4">
        <v>434737</v>
      </c>
    </row>
    <row r="121" spans="1:13" x14ac:dyDescent="0.35">
      <c r="A121" s="1">
        <v>43800</v>
      </c>
      <c r="B121">
        <v>51.21</v>
      </c>
      <c r="D121">
        <v>51.81</v>
      </c>
      <c r="F121">
        <v>1.1599999999999999</v>
      </c>
      <c r="H121" s="3">
        <v>1.454217157820149</v>
      </c>
      <c r="I121" s="3">
        <v>98.545782842179847</v>
      </c>
      <c r="L121" s="4">
        <v>6338</v>
      </c>
      <c r="M121" s="4">
        <v>587422</v>
      </c>
    </row>
    <row r="122" spans="1:13" x14ac:dyDescent="0.35">
      <c r="A122" s="1">
        <v>43831</v>
      </c>
      <c r="B122">
        <v>48.01</v>
      </c>
      <c r="D122">
        <v>44.09</v>
      </c>
      <c r="F122">
        <v>1.31</v>
      </c>
      <c r="H122" s="3">
        <v>1.5163873383785011</v>
      </c>
      <c r="I122" s="3">
        <v>98.483612661621493</v>
      </c>
      <c r="J122">
        <v>0</v>
      </c>
      <c r="K122">
        <v>100</v>
      </c>
      <c r="L122" s="4">
        <v>3757</v>
      </c>
      <c r="M122" s="4">
        <v>643260</v>
      </c>
    </row>
    <row r="123" spans="1:13" x14ac:dyDescent="0.35">
      <c r="A123" s="1">
        <v>43862</v>
      </c>
      <c r="B123">
        <v>52.17</v>
      </c>
      <c r="D123">
        <v>45.15</v>
      </c>
      <c r="F123">
        <v>1.29</v>
      </c>
      <c r="H123" s="3">
        <v>1.3820445083324093</v>
      </c>
      <c r="I123" s="3">
        <v>98.617955491667587</v>
      </c>
      <c r="J123">
        <v>0</v>
      </c>
      <c r="K123">
        <v>100</v>
      </c>
      <c r="L123" s="4">
        <v>2578</v>
      </c>
      <c r="M123" s="4">
        <v>463806</v>
      </c>
    </row>
    <row r="124" spans="1:13" x14ac:dyDescent="0.35">
      <c r="A124" s="1">
        <v>43891</v>
      </c>
      <c r="B124">
        <v>30.74</v>
      </c>
      <c r="D124">
        <v>27.23</v>
      </c>
      <c r="F124">
        <v>1.31</v>
      </c>
      <c r="H124" s="3">
        <v>1.0486696628657035</v>
      </c>
      <c r="I124" s="3">
        <v>98.951330337134294</v>
      </c>
      <c r="J124">
        <v>0</v>
      </c>
      <c r="K124">
        <v>100</v>
      </c>
      <c r="L124" s="4">
        <v>276</v>
      </c>
      <c r="M124" s="4">
        <v>291328</v>
      </c>
    </row>
    <row r="125" spans="1:13" x14ac:dyDescent="0.35">
      <c r="A125" s="1">
        <v>43922</v>
      </c>
      <c r="B125">
        <v>10.09</v>
      </c>
      <c r="D125">
        <v>12.84</v>
      </c>
      <c r="F125">
        <v>1.21</v>
      </c>
      <c r="H125" s="3">
        <v>0.32399859669397613</v>
      </c>
      <c r="I125" s="3">
        <v>99.676001403306017</v>
      </c>
      <c r="J125">
        <v>0</v>
      </c>
      <c r="K125">
        <v>100</v>
      </c>
      <c r="L125" s="4">
        <v>0</v>
      </c>
      <c r="M125" s="4">
        <v>0</v>
      </c>
    </row>
    <row r="126" spans="1:13" x14ac:dyDescent="0.35">
      <c r="A126" s="1">
        <v>43952</v>
      </c>
      <c r="B126">
        <v>10.58</v>
      </c>
      <c r="D126">
        <v>13.07</v>
      </c>
      <c r="F126">
        <v>1.24</v>
      </c>
      <c r="H126" s="3">
        <v>0.28103229892336923</v>
      </c>
      <c r="I126" s="3">
        <v>99.718967701076636</v>
      </c>
      <c r="J126">
        <v>0</v>
      </c>
      <c r="K126">
        <v>100</v>
      </c>
      <c r="L126" s="4">
        <v>0</v>
      </c>
      <c r="M126" s="4">
        <v>0</v>
      </c>
    </row>
    <row r="127" spans="1:13" x14ac:dyDescent="0.35">
      <c r="A127" s="1">
        <v>43983</v>
      </c>
      <c r="B127">
        <v>16.690000000000001</v>
      </c>
      <c r="D127">
        <v>18.11</v>
      </c>
      <c r="F127">
        <v>1.18</v>
      </c>
      <c r="H127" s="3">
        <v>0.22561450265855687</v>
      </c>
      <c r="I127" s="3">
        <v>99.774385497341441</v>
      </c>
      <c r="J127">
        <v>0</v>
      </c>
      <c r="K127">
        <v>100</v>
      </c>
      <c r="L127" s="4">
        <v>0</v>
      </c>
      <c r="M127" s="4">
        <v>116049</v>
      </c>
    </row>
    <row r="128" spans="1:13" x14ac:dyDescent="0.35">
      <c r="A128" s="1">
        <v>44013</v>
      </c>
      <c r="B128">
        <v>22.19</v>
      </c>
      <c r="D128">
        <v>21.37</v>
      </c>
      <c r="F128">
        <v>1.29</v>
      </c>
      <c r="H128" s="3">
        <v>1.6292682926829267</v>
      </c>
      <c r="I128" s="3">
        <v>98.370731707317077</v>
      </c>
      <c r="J128">
        <v>0</v>
      </c>
      <c r="K128">
        <v>100</v>
      </c>
      <c r="L128" s="4">
        <v>0</v>
      </c>
      <c r="M128" s="4">
        <v>201751</v>
      </c>
    </row>
    <row r="129" spans="1:13" x14ac:dyDescent="0.35">
      <c r="A129" s="1">
        <v>44044</v>
      </c>
      <c r="B129">
        <v>26.66</v>
      </c>
      <c r="D129">
        <v>24.5</v>
      </c>
      <c r="F129">
        <v>1.2</v>
      </c>
      <c r="H129" s="3">
        <v>0.10886149731703554</v>
      </c>
      <c r="I129" s="3">
        <v>99.891138502682963</v>
      </c>
      <c r="J129">
        <v>0</v>
      </c>
      <c r="K129">
        <v>100</v>
      </c>
      <c r="L129" s="4">
        <v>13</v>
      </c>
      <c r="M129" s="4">
        <v>278379</v>
      </c>
    </row>
    <row r="130" spans="1:13" x14ac:dyDescent="0.35">
      <c r="A130" s="1">
        <v>44075</v>
      </c>
      <c r="B130">
        <v>28.61</v>
      </c>
      <c r="D130">
        <v>27.88</v>
      </c>
      <c r="F130">
        <v>1.28</v>
      </c>
      <c r="H130" s="3">
        <v>0.20396626535476381</v>
      </c>
      <c r="I130" s="3">
        <v>99.796033734645235</v>
      </c>
      <c r="J130">
        <v>0</v>
      </c>
      <c r="K130">
        <v>100</v>
      </c>
      <c r="L130" s="4">
        <v>4</v>
      </c>
      <c r="M130" s="4">
        <v>286626</v>
      </c>
    </row>
    <row r="131" spans="1:13" x14ac:dyDescent="0.35">
      <c r="A131" s="1">
        <v>44105</v>
      </c>
      <c r="B131">
        <v>38.630000000000003</v>
      </c>
      <c r="D131">
        <v>32.32</v>
      </c>
      <c r="F131">
        <v>1.33</v>
      </c>
      <c r="H131" s="3">
        <v>0.18385754621808609</v>
      </c>
      <c r="I131" s="3">
        <v>99.816142453781907</v>
      </c>
      <c r="J131">
        <v>0</v>
      </c>
      <c r="K131">
        <v>100</v>
      </c>
      <c r="L131" s="4">
        <v>0</v>
      </c>
      <c r="M131" s="4">
        <v>349021</v>
      </c>
    </row>
    <row r="132" spans="1:13" x14ac:dyDescent="0.35">
      <c r="A132" s="1">
        <v>44136</v>
      </c>
      <c r="B132">
        <v>40.92</v>
      </c>
      <c r="D132">
        <v>33.35</v>
      </c>
      <c r="F132">
        <v>1.26</v>
      </c>
      <c r="H132" s="3">
        <v>0.17210800214697439</v>
      </c>
      <c r="I132" s="3">
        <v>99.82789199785303</v>
      </c>
      <c r="J132">
        <v>0</v>
      </c>
      <c r="K132">
        <v>100</v>
      </c>
      <c r="L132" s="4">
        <v>0</v>
      </c>
      <c r="M132" s="4">
        <v>301548</v>
      </c>
    </row>
    <row r="133" spans="1:13" x14ac:dyDescent="0.35">
      <c r="A133" s="1">
        <v>44166</v>
      </c>
      <c r="B133">
        <v>38.270000000000003</v>
      </c>
      <c r="D133">
        <v>31.66</v>
      </c>
      <c r="F133">
        <v>1.1599999999999999</v>
      </c>
      <c r="H133" s="3">
        <v>0.18831334524113294</v>
      </c>
      <c r="I133" s="3">
        <v>99.811686654758873</v>
      </c>
      <c r="J133">
        <v>0</v>
      </c>
      <c r="K133">
        <v>100</v>
      </c>
      <c r="L133" s="4">
        <v>0</v>
      </c>
      <c r="M133" s="4">
        <v>328535</v>
      </c>
    </row>
    <row r="134" spans="1:13" x14ac:dyDescent="0.35">
      <c r="A134" s="1">
        <v>44197</v>
      </c>
      <c r="B134">
        <v>26.37</v>
      </c>
      <c r="C134">
        <v>17.22</v>
      </c>
      <c r="D134">
        <v>27</v>
      </c>
      <c r="E134">
        <v>22.19</v>
      </c>
      <c r="F134">
        <v>1.24</v>
      </c>
      <c r="G134">
        <v>1.36</v>
      </c>
      <c r="H134" s="3">
        <v>0.33965380240873749</v>
      </c>
      <c r="I134" s="3">
        <v>99.660346197591267</v>
      </c>
      <c r="J134" s="3">
        <v>0</v>
      </c>
      <c r="K134" s="3">
        <v>100</v>
      </c>
      <c r="L134" s="4">
        <v>4</v>
      </c>
      <c r="M134" s="4">
        <v>202917</v>
      </c>
    </row>
    <row r="135" spans="1:13" x14ac:dyDescent="0.35">
      <c r="A135" s="1">
        <v>44228</v>
      </c>
      <c r="B135">
        <v>27.72</v>
      </c>
      <c r="C135">
        <v>18.11</v>
      </c>
      <c r="D135">
        <v>27.16</v>
      </c>
      <c r="E135">
        <v>24.37</v>
      </c>
      <c r="F135">
        <v>1.23</v>
      </c>
      <c r="G135">
        <v>1.4</v>
      </c>
      <c r="H135" s="3">
        <v>0.36750728678241035</v>
      </c>
      <c r="I135" s="3">
        <v>99.632492713217587</v>
      </c>
      <c r="J135" s="3">
        <v>0</v>
      </c>
      <c r="K135" s="3">
        <v>100</v>
      </c>
      <c r="L135" s="4">
        <v>1</v>
      </c>
      <c r="M135" s="4">
        <v>134834</v>
      </c>
    </row>
    <row r="136" spans="1:13" x14ac:dyDescent="0.35">
      <c r="A136" s="1">
        <v>44256</v>
      </c>
      <c r="B136">
        <v>35.590000000000003</v>
      </c>
      <c r="C136">
        <v>21.01</v>
      </c>
      <c r="D136">
        <v>35.04</v>
      </c>
      <c r="E136">
        <v>22.96</v>
      </c>
      <c r="F136">
        <v>1.3</v>
      </c>
      <c r="G136">
        <v>1.56</v>
      </c>
      <c r="H136" s="3">
        <v>0.42141923121739017</v>
      </c>
      <c r="I136" s="3">
        <v>99.578580768782615</v>
      </c>
      <c r="J136" s="3">
        <v>0</v>
      </c>
      <c r="K136" s="3">
        <v>100</v>
      </c>
      <c r="L136" s="4">
        <v>9</v>
      </c>
      <c r="M136" s="4">
        <v>264658</v>
      </c>
    </row>
    <row r="137" spans="1:13" x14ac:dyDescent="0.35">
      <c r="A137" s="1">
        <v>44287</v>
      </c>
      <c r="B137">
        <v>36.04</v>
      </c>
      <c r="C137">
        <v>19.559999999999999</v>
      </c>
      <c r="D137">
        <v>36.89</v>
      </c>
      <c r="E137">
        <v>23.79</v>
      </c>
      <c r="F137">
        <v>1.36</v>
      </c>
      <c r="G137">
        <v>1.36</v>
      </c>
      <c r="H137" s="3">
        <v>0.54151151203650283</v>
      </c>
      <c r="I137" s="3">
        <v>99.458488487963493</v>
      </c>
      <c r="J137" s="3">
        <v>6.6584895742071146E-2</v>
      </c>
      <c r="K137" s="3">
        <v>99.933415104257932</v>
      </c>
      <c r="L137" s="4">
        <v>4</v>
      </c>
      <c r="M137" s="4">
        <v>184620</v>
      </c>
    </row>
    <row r="138" spans="1:13" x14ac:dyDescent="0.35">
      <c r="A138" s="1">
        <v>44317</v>
      </c>
      <c r="B138">
        <v>32.97</v>
      </c>
      <c r="C138">
        <v>20.76</v>
      </c>
      <c r="D138">
        <v>33.47</v>
      </c>
      <c r="E138">
        <v>24.02</v>
      </c>
      <c r="F138">
        <v>1.34</v>
      </c>
      <c r="G138">
        <v>1.37</v>
      </c>
      <c r="H138" s="3">
        <v>0.41508831511879363</v>
      </c>
      <c r="I138" s="3">
        <v>99.584911684881206</v>
      </c>
      <c r="J138" s="3">
        <v>0</v>
      </c>
      <c r="K138" s="3">
        <v>100</v>
      </c>
      <c r="L138" s="4">
        <v>0</v>
      </c>
      <c r="M138" s="4">
        <v>285871</v>
      </c>
    </row>
    <row r="139" spans="1:13" x14ac:dyDescent="0.35">
      <c r="A139" s="1">
        <v>44348</v>
      </c>
      <c r="B139">
        <v>33.549999999999997</v>
      </c>
      <c r="C139">
        <v>20.41</v>
      </c>
      <c r="D139">
        <v>34.89</v>
      </c>
      <c r="E139">
        <v>26.73</v>
      </c>
      <c r="F139">
        <v>1.3</v>
      </c>
      <c r="G139">
        <v>1.36</v>
      </c>
      <c r="H139" s="3">
        <v>0.27574997742600943</v>
      </c>
      <c r="I139" s="3">
        <v>99.724250022573997</v>
      </c>
      <c r="J139" s="3">
        <v>0.12908777969018934</v>
      </c>
      <c r="K139" s="3">
        <v>99.870912220309805</v>
      </c>
      <c r="L139" s="4">
        <v>0</v>
      </c>
      <c r="M139" s="4">
        <v>120820</v>
      </c>
    </row>
    <row r="140" spans="1:13" x14ac:dyDescent="0.35">
      <c r="A140" s="1">
        <v>44378</v>
      </c>
      <c r="B140">
        <v>14.46</v>
      </c>
      <c r="C140">
        <v>9.3000000000000007</v>
      </c>
      <c r="D140">
        <v>15.51</v>
      </c>
      <c r="E140">
        <v>14.2</v>
      </c>
      <c r="F140">
        <v>1.54</v>
      </c>
      <c r="G140">
        <v>1.66</v>
      </c>
      <c r="H140" s="3">
        <v>0.4620716211012707</v>
      </c>
      <c r="I140" s="3">
        <v>99.537928378898727</v>
      </c>
      <c r="J140" s="3">
        <v>0</v>
      </c>
      <c r="K140" s="3">
        <v>100</v>
      </c>
      <c r="L140" s="4">
        <v>0</v>
      </c>
      <c r="M140" s="4">
        <v>0</v>
      </c>
    </row>
    <row r="141" spans="1:13" x14ac:dyDescent="0.35">
      <c r="A141" s="1">
        <v>44409</v>
      </c>
      <c r="B141">
        <v>17.64</v>
      </c>
      <c r="C141">
        <v>10.69</v>
      </c>
      <c r="D141">
        <v>18.11</v>
      </c>
      <c r="E141">
        <v>15.77</v>
      </c>
      <c r="F141">
        <v>1.34</v>
      </c>
      <c r="G141">
        <v>1.54</v>
      </c>
      <c r="H141" s="3">
        <v>0.39550318298794529</v>
      </c>
      <c r="I141" s="3">
        <v>99.604496817012048</v>
      </c>
      <c r="J141" s="3">
        <v>0</v>
      </c>
      <c r="K141" s="3">
        <v>100</v>
      </c>
      <c r="L141" s="4">
        <v>0</v>
      </c>
      <c r="M141" s="4">
        <v>134887</v>
      </c>
    </row>
    <row r="142" spans="1:13" x14ac:dyDescent="0.35">
      <c r="A142" s="1">
        <v>44440</v>
      </c>
      <c r="B142">
        <v>36.61</v>
      </c>
      <c r="C142">
        <v>13.96</v>
      </c>
      <c r="D142">
        <v>38.78</v>
      </c>
      <c r="E142">
        <v>18.93</v>
      </c>
      <c r="F142">
        <v>1.26</v>
      </c>
      <c r="G142">
        <v>1.4</v>
      </c>
      <c r="H142" s="3">
        <v>0.21055920024992189</v>
      </c>
      <c r="I142" s="3">
        <v>99.789440799750082</v>
      </c>
      <c r="J142" s="3">
        <v>0</v>
      </c>
      <c r="K142" s="3">
        <v>100</v>
      </c>
      <c r="L142" s="4">
        <v>10</v>
      </c>
      <c r="M142" s="4">
        <v>276837</v>
      </c>
    </row>
    <row r="143" spans="1:13" x14ac:dyDescent="0.35">
      <c r="A143" s="1">
        <v>44470</v>
      </c>
      <c r="B143">
        <v>38.450000000000003</v>
      </c>
      <c r="C143">
        <v>17.95</v>
      </c>
      <c r="D143">
        <v>39.909999999999997</v>
      </c>
      <c r="E143">
        <v>21.63</v>
      </c>
      <c r="F143">
        <v>1.26</v>
      </c>
      <c r="G143">
        <v>1.3</v>
      </c>
      <c r="H143" s="3">
        <v>0.20196862678353616</v>
      </c>
      <c r="I143" s="3">
        <v>99.79803137321646</v>
      </c>
      <c r="J143" s="3">
        <v>0.32928586128833093</v>
      </c>
      <c r="K143" s="3">
        <v>99.670714138711674</v>
      </c>
      <c r="L143" s="4">
        <v>14</v>
      </c>
      <c r="M143" s="4">
        <v>377705</v>
      </c>
    </row>
    <row r="144" spans="1:13" x14ac:dyDescent="0.35">
      <c r="A144" s="1">
        <v>44501</v>
      </c>
      <c r="B144">
        <v>42.06</v>
      </c>
      <c r="C144">
        <v>22.11</v>
      </c>
      <c r="D144">
        <v>42.68</v>
      </c>
      <c r="E144">
        <v>23.06</v>
      </c>
      <c r="F144">
        <v>1.39</v>
      </c>
      <c r="G144">
        <v>1.29</v>
      </c>
      <c r="H144" s="3">
        <v>0.27256723122685605</v>
      </c>
      <c r="I144" s="3">
        <v>99.727432768773141</v>
      </c>
      <c r="J144" s="3">
        <v>0</v>
      </c>
      <c r="K144" s="3">
        <v>100</v>
      </c>
      <c r="L144" s="4">
        <v>16</v>
      </c>
      <c r="M144" s="4">
        <v>306819</v>
      </c>
    </row>
    <row r="145" spans="1:13" x14ac:dyDescent="0.35">
      <c r="A145" s="1">
        <v>44531</v>
      </c>
      <c r="B145">
        <v>55.13</v>
      </c>
      <c r="C145">
        <v>22.61</v>
      </c>
      <c r="D145">
        <v>58.01</v>
      </c>
      <c r="E145">
        <v>24.95</v>
      </c>
      <c r="F145">
        <v>1.4</v>
      </c>
      <c r="G145">
        <v>1.43</v>
      </c>
      <c r="H145" s="3">
        <v>0.2538866160140269</v>
      </c>
      <c r="I145" s="3">
        <v>99.746113383985971</v>
      </c>
      <c r="J145" s="3">
        <v>0</v>
      </c>
      <c r="K145" s="3">
        <v>100</v>
      </c>
      <c r="L145" s="4">
        <v>19</v>
      </c>
      <c r="M145" s="4">
        <v>380313</v>
      </c>
    </row>
    <row r="146" spans="1:13" x14ac:dyDescent="0.35">
      <c r="A146" s="1">
        <v>44562</v>
      </c>
      <c r="B146">
        <v>47.88</v>
      </c>
      <c r="F146">
        <v>1.41</v>
      </c>
      <c r="L146" s="4">
        <v>38</v>
      </c>
      <c r="M146" s="4">
        <v>393269</v>
      </c>
    </row>
    <row r="147" spans="1:13" x14ac:dyDescent="0.35">
      <c r="A147" s="1">
        <v>44593</v>
      </c>
      <c r="B147">
        <v>46.55</v>
      </c>
      <c r="F147">
        <v>1.53</v>
      </c>
      <c r="L147" s="4">
        <v>21</v>
      </c>
      <c r="M147" s="4">
        <v>326070</v>
      </c>
    </row>
    <row r="148" spans="1:13" x14ac:dyDescent="0.35">
      <c r="A148" s="1">
        <v>44621</v>
      </c>
      <c r="B148">
        <v>51.05</v>
      </c>
      <c r="F148">
        <v>1.44</v>
      </c>
      <c r="L148" s="4">
        <v>49</v>
      </c>
      <c r="M148" s="4">
        <v>347366</v>
      </c>
    </row>
    <row r="149" spans="1:13" x14ac:dyDescent="0.35">
      <c r="A149" s="1">
        <v>44652</v>
      </c>
      <c r="B149">
        <v>43.37</v>
      </c>
      <c r="F149">
        <v>1.45</v>
      </c>
      <c r="L149" s="4">
        <v>22</v>
      </c>
      <c r="M149" s="4">
        <v>280436</v>
      </c>
    </row>
    <row r="150" spans="1:13" x14ac:dyDescent="0.35">
      <c r="A150" s="1">
        <v>44682</v>
      </c>
      <c r="B150">
        <v>56.41</v>
      </c>
      <c r="F150">
        <v>1.38</v>
      </c>
      <c r="L150" s="4">
        <v>46</v>
      </c>
      <c r="M150" s="4">
        <v>596864</v>
      </c>
    </row>
    <row r="151" spans="1:13" x14ac:dyDescent="0.35">
      <c r="A151" s="1">
        <v>44713</v>
      </c>
      <c r="B151">
        <v>58.53</v>
      </c>
      <c r="F151">
        <v>1.38</v>
      </c>
      <c r="L151" s="4">
        <v>187</v>
      </c>
      <c r="M151" s="4">
        <v>487137</v>
      </c>
    </row>
    <row r="152" spans="1:13" x14ac:dyDescent="0.35">
      <c r="A152" s="1">
        <v>44743</v>
      </c>
      <c r="B152">
        <v>60.67</v>
      </c>
      <c r="F152">
        <v>1.43</v>
      </c>
      <c r="L152" s="4">
        <v>349</v>
      </c>
      <c r="M152" s="4">
        <v>450752</v>
      </c>
    </row>
    <row r="153" spans="1:13" x14ac:dyDescent="0.35">
      <c r="A153" s="1">
        <v>44774</v>
      </c>
      <c r="B153">
        <v>56.31</v>
      </c>
      <c r="F153">
        <v>1.47</v>
      </c>
      <c r="L153" s="4">
        <v>517</v>
      </c>
      <c r="M153" s="4">
        <v>358602</v>
      </c>
    </row>
    <row r="154" spans="1:13" x14ac:dyDescent="0.35">
      <c r="A154" s="1">
        <v>44805</v>
      </c>
      <c r="B154">
        <v>56.32</v>
      </c>
      <c r="F154">
        <v>1.44</v>
      </c>
      <c r="L154" s="4">
        <v>1126</v>
      </c>
      <c r="M154" s="4">
        <v>400095</v>
      </c>
    </row>
    <row r="155" spans="1:13" x14ac:dyDescent="0.35">
      <c r="A155" s="1">
        <v>44835</v>
      </c>
      <c r="B155">
        <v>56.13</v>
      </c>
      <c r="F155">
        <v>1.44</v>
      </c>
    </row>
    <row r="156" spans="1:13" x14ac:dyDescent="0.35">
      <c r="A156" s="1">
        <v>44866</v>
      </c>
      <c r="B156">
        <v>60.25</v>
      </c>
      <c r="F156">
        <v>1.38</v>
      </c>
    </row>
    <row r="157" spans="1:13" x14ac:dyDescent="0.35">
      <c r="A157" s="1">
        <v>44896</v>
      </c>
      <c r="B157">
        <v>64.67</v>
      </c>
      <c r="F157">
        <v>1.3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8A2A-0508-4202-B23C-994EABC73036}">
  <dimension ref="A1:M577"/>
  <sheetViews>
    <sheetView workbookViewId="0">
      <selection activeCell="E6" sqref="E6"/>
    </sheetView>
  </sheetViews>
  <sheetFormatPr defaultRowHeight="15.5" x14ac:dyDescent="0.35"/>
  <cols>
    <col min="5" max="5" width="15.75" bestFit="1" customWidth="1"/>
  </cols>
  <sheetData>
    <row r="1" spans="1:13" x14ac:dyDescent="0.35">
      <c r="A1" t="s">
        <v>217</v>
      </c>
      <c r="B1" t="s">
        <v>0</v>
      </c>
      <c r="C1" t="s">
        <v>202</v>
      </c>
      <c r="D1" t="s">
        <v>214</v>
      </c>
      <c r="E1" t="s">
        <v>216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  <c r="K1" t="s">
        <v>223</v>
      </c>
      <c r="L1" t="s">
        <v>224</v>
      </c>
      <c r="M1" t="s">
        <v>225</v>
      </c>
    </row>
    <row r="2" spans="1:13" x14ac:dyDescent="0.35">
      <c r="A2">
        <v>2021</v>
      </c>
      <c r="B2" t="s">
        <v>203</v>
      </c>
      <c r="C2">
        <v>0</v>
      </c>
      <c r="D2" t="s">
        <v>215</v>
      </c>
      <c r="E2">
        <v>838</v>
      </c>
      <c r="F2">
        <v>27535</v>
      </c>
      <c r="G2">
        <v>50255</v>
      </c>
      <c r="H2">
        <v>1.673</v>
      </c>
      <c r="I2">
        <v>2.4969999999999999</v>
      </c>
      <c r="J2">
        <v>0.497</v>
      </c>
      <c r="K2">
        <v>1.111</v>
      </c>
      <c r="L2">
        <v>2.96</v>
      </c>
      <c r="M2">
        <v>0.64</v>
      </c>
    </row>
    <row r="3" spans="1:13" x14ac:dyDescent="0.35">
      <c r="A3">
        <v>2021</v>
      </c>
      <c r="B3" t="s">
        <v>203</v>
      </c>
      <c r="C3">
        <v>1</v>
      </c>
      <c r="D3" t="s">
        <v>215</v>
      </c>
      <c r="E3">
        <v>724</v>
      </c>
      <c r="F3">
        <v>27535</v>
      </c>
      <c r="G3">
        <v>50255</v>
      </c>
      <c r="H3">
        <v>1.673</v>
      </c>
      <c r="I3">
        <v>2.4969999999999999</v>
      </c>
      <c r="J3">
        <v>0.497</v>
      </c>
      <c r="K3">
        <v>1.111</v>
      </c>
      <c r="L3">
        <v>2.96</v>
      </c>
      <c r="M3">
        <v>0.64</v>
      </c>
    </row>
    <row r="4" spans="1:13" x14ac:dyDescent="0.35">
      <c r="A4">
        <v>2021</v>
      </c>
      <c r="B4" t="s">
        <v>203</v>
      </c>
      <c r="C4">
        <v>2</v>
      </c>
      <c r="D4" t="s">
        <v>215</v>
      </c>
      <c r="E4">
        <v>660</v>
      </c>
      <c r="F4">
        <v>27535</v>
      </c>
      <c r="G4">
        <v>50255</v>
      </c>
      <c r="H4">
        <v>1.673</v>
      </c>
      <c r="I4">
        <v>2.4969999999999999</v>
      </c>
      <c r="J4">
        <v>0.497</v>
      </c>
      <c r="K4">
        <v>1.111</v>
      </c>
      <c r="L4">
        <v>2.96</v>
      </c>
      <c r="M4">
        <v>0.64</v>
      </c>
    </row>
    <row r="5" spans="1:13" x14ac:dyDescent="0.35">
      <c r="A5">
        <v>2021</v>
      </c>
      <c r="B5" t="s">
        <v>203</v>
      </c>
      <c r="C5">
        <v>3</v>
      </c>
      <c r="D5" t="s">
        <v>215</v>
      </c>
      <c r="E5">
        <v>622</v>
      </c>
      <c r="F5">
        <v>27535</v>
      </c>
      <c r="G5">
        <v>50255</v>
      </c>
      <c r="H5">
        <v>1.673</v>
      </c>
      <c r="I5">
        <v>2.4969999999999999</v>
      </c>
      <c r="J5">
        <v>0.497</v>
      </c>
      <c r="K5">
        <v>1.111</v>
      </c>
      <c r="L5">
        <v>2.96</v>
      </c>
      <c r="M5">
        <v>0.64</v>
      </c>
    </row>
    <row r="6" spans="1:13" x14ac:dyDescent="0.35">
      <c r="A6">
        <v>2021</v>
      </c>
      <c r="B6" t="s">
        <v>203</v>
      </c>
      <c r="C6">
        <v>4</v>
      </c>
      <c r="D6" t="s">
        <v>215</v>
      </c>
      <c r="E6">
        <v>602</v>
      </c>
      <c r="F6">
        <v>27535</v>
      </c>
      <c r="G6">
        <v>50255</v>
      </c>
      <c r="H6">
        <v>1.673</v>
      </c>
      <c r="I6">
        <v>2.4969999999999999</v>
      </c>
      <c r="J6">
        <v>0.497</v>
      </c>
      <c r="K6">
        <v>1.111</v>
      </c>
      <c r="L6">
        <v>2.96</v>
      </c>
      <c r="M6">
        <v>0.64</v>
      </c>
    </row>
    <row r="7" spans="1:13" x14ac:dyDescent="0.35">
      <c r="A7">
        <v>2021</v>
      </c>
      <c r="B7" t="s">
        <v>203</v>
      </c>
      <c r="C7">
        <v>5</v>
      </c>
      <c r="D7" t="s">
        <v>215</v>
      </c>
      <c r="E7">
        <v>583</v>
      </c>
      <c r="F7">
        <v>27535</v>
      </c>
      <c r="G7">
        <v>50255</v>
      </c>
      <c r="H7">
        <v>1.673</v>
      </c>
      <c r="I7">
        <v>2.4969999999999999</v>
      </c>
      <c r="J7">
        <v>0.497</v>
      </c>
      <c r="K7">
        <v>1.111</v>
      </c>
      <c r="L7">
        <v>2.96</v>
      </c>
      <c r="M7">
        <v>0.64</v>
      </c>
    </row>
    <row r="8" spans="1:13" x14ac:dyDescent="0.35">
      <c r="A8">
        <v>2021</v>
      </c>
      <c r="B8" t="s">
        <v>203</v>
      </c>
      <c r="C8">
        <v>6</v>
      </c>
      <c r="D8" t="s">
        <v>215</v>
      </c>
      <c r="E8">
        <v>573</v>
      </c>
      <c r="F8">
        <v>27535</v>
      </c>
      <c r="G8">
        <v>50255</v>
      </c>
      <c r="H8">
        <v>1.673</v>
      </c>
      <c r="I8">
        <v>2.4969999999999999</v>
      </c>
      <c r="J8">
        <v>0.497</v>
      </c>
      <c r="K8">
        <v>1.111</v>
      </c>
      <c r="L8">
        <v>2.96</v>
      </c>
      <c r="M8">
        <v>0.64</v>
      </c>
    </row>
    <row r="9" spans="1:13" x14ac:dyDescent="0.35">
      <c r="A9">
        <v>2021</v>
      </c>
      <c r="B9" t="s">
        <v>203</v>
      </c>
      <c r="C9">
        <v>7</v>
      </c>
      <c r="D9" t="s">
        <v>215</v>
      </c>
      <c r="E9">
        <v>737</v>
      </c>
      <c r="F9">
        <v>27535</v>
      </c>
      <c r="G9">
        <v>50255</v>
      </c>
      <c r="H9">
        <v>1.673</v>
      </c>
      <c r="I9">
        <v>2.4969999999999999</v>
      </c>
      <c r="J9">
        <v>0.497</v>
      </c>
      <c r="K9">
        <v>1.111</v>
      </c>
      <c r="L9">
        <v>2.96</v>
      </c>
      <c r="M9">
        <v>0.64</v>
      </c>
    </row>
    <row r="10" spans="1:13" x14ac:dyDescent="0.35">
      <c r="A10">
        <v>2021</v>
      </c>
      <c r="B10" t="s">
        <v>203</v>
      </c>
      <c r="C10">
        <v>8</v>
      </c>
      <c r="D10" t="s">
        <v>215</v>
      </c>
      <c r="E10">
        <v>1164</v>
      </c>
      <c r="F10">
        <v>27535</v>
      </c>
      <c r="G10">
        <v>50255</v>
      </c>
      <c r="H10">
        <v>1.673</v>
      </c>
      <c r="I10">
        <v>2.4969999999999999</v>
      </c>
      <c r="J10">
        <v>0.497</v>
      </c>
      <c r="K10">
        <v>1.111</v>
      </c>
      <c r="L10">
        <v>2.96</v>
      </c>
      <c r="M10">
        <v>0.64</v>
      </c>
    </row>
    <row r="11" spans="1:13" x14ac:dyDescent="0.35">
      <c r="A11">
        <v>2021</v>
      </c>
      <c r="B11" t="s">
        <v>203</v>
      </c>
      <c r="C11">
        <v>9</v>
      </c>
      <c r="D11" t="s">
        <v>215</v>
      </c>
      <c r="E11">
        <v>1410</v>
      </c>
      <c r="F11">
        <v>27535</v>
      </c>
      <c r="G11">
        <v>50255</v>
      </c>
      <c r="H11">
        <v>1.673</v>
      </c>
      <c r="I11">
        <v>2.4969999999999999</v>
      </c>
      <c r="J11">
        <v>0.497</v>
      </c>
      <c r="K11">
        <v>1.111</v>
      </c>
      <c r="L11">
        <v>2.96</v>
      </c>
      <c r="M11">
        <v>0.64</v>
      </c>
    </row>
    <row r="12" spans="1:13" x14ac:dyDescent="0.35">
      <c r="A12">
        <v>2021</v>
      </c>
      <c r="B12" t="s">
        <v>203</v>
      </c>
      <c r="C12">
        <v>10</v>
      </c>
      <c r="D12" t="s">
        <v>215</v>
      </c>
      <c r="E12">
        <v>1383</v>
      </c>
      <c r="F12">
        <v>27535</v>
      </c>
      <c r="G12">
        <v>50255</v>
      </c>
      <c r="H12">
        <v>1.673</v>
      </c>
      <c r="I12">
        <v>2.4969999999999999</v>
      </c>
      <c r="J12">
        <v>0.497</v>
      </c>
      <c r="K12">
        <v>1.111</v>
      </c>
      <c r="L12">
        <v>2.96</v>
      </c>
      <c r="M12">
        <v>0.64</v>
      </c>
    </row>
    <row r="13" spans="1:13" x14ac:dyDescent="0.35">
      <c r="A13">
        <v>2021</v>
      </c>
      <c r="B13" t="s">
        <v>203</v>
      </c>
      <c r="C13">
        <v>11</v>
      </c>
      <c r="D13" t="s">
        <v>215</v>
      </c>
      <c r="E13">
        <v>1420</v>
      </c>
      <c r="F13">
        <v>27535</v>
      </c>
      <c r="G13">
        <v>50255</v>
      </c>
      <c r="H13">
        <v>1.673</v>
      </c>
      <c r="I13">
        <v>2.4969999999999999</v>
      </c>
      <c r="J13">
        <v>0.497</v>
      </c>
      <c r="K13">
        <v>1.111</v>
      </c>
      <c r="L13">
        <v>2.96</v>
      </c>
      <c r="M13">
        <v>0.64</v>
      </c>
    </row>
    <row r="14" spans="1:13" x14ac:dyDescent="0.35">
      <c r="A14">
        <v>2021</v>
      </c>
      <c r="B14" t="s">
        <v>203</v>
      </c>
      <c r="C14">
        <v>12</v>
      </c>
      <c r="D14" t="s">
        <v>215</v>
      </c>
      <c r="E14">
        <v>2951</v>
      </c>
      <c r="F14">
        <v>27535</v>
      </c>
      <c r="G14">
        <v>50255</v>
      </c>
      <c r="H14">
        <v>1.673</v>
      </c>
      <c r="I14">
        <v>2.4969999999999999</v>
      </c>
      <c r="J14">
        <v>0.497</v>
      </c>
      <c r="K14">
        <v>1.111</v>
      </c>
      <c r="L14">
        <v>2.96</v>
      </c>
      <c r="M14">
        <v>0.64</v>
      </c>
    </row>
    <row r="15" spans="1:13" x14ac:dyDescent="0.35">
      <c r="A15">
        <v>2021</v>
      </c>
      <c r="B15" t="s">
        <v>203</v>
      </c>
      <c r="C15">
        <v>13</v>
      </c>
      <c r="D15" t="s">
        <v>215</v>
      </c>
      <c r="E15">
        <v>3010</v>
      </c>
      <c r="F15">
        <v>27535</v>
      </c>
      <c r="G15">
        <v>50255</v>
      </c>
      <c r="H15">
        <v>1.673</v>
      </c>
      <c r="I15">
        <v>2.4969999999999999</v>
      </c>
      <c r="J15">
        <v>0.497</v>
      </c>
      <c r="K15">
        <v>1.111</v>
      </c>
      <c r="L15">
        <v>2.96</v>
      </c>
      <c r="M15">
        <v>0.64</v>
      </c>
    </row>
    <row r="16" spans="1:13" x14ac:dyDescent="0.35">
      <c r="A16">
        <v>2021</v>
      </c>
      <c r="B16" t="s">
        <v>203</v>
      </c>
      <c r="C16">
        <v>14</v>
      </c>
      <c r="D16" t="s">
        <v>215</v>
      </c>
      <c r="E16">
        <v>3040</v>
      </c>
      <c r="F16">
        <v>27535</v>
      </c>
      <c r="G16">
        <v>50255</v>
      </c>
      <c r="H16">
        <v>1.673</v>
      </c>
      <c r="I16">
        <v>2.4969999999999999</v>
      </c>
      <c r="J16">
        <v>0.497</v>
      </c>
      <c r="K16">
        <v>1.111</v>
      </c>
      <c r="L16">
        <v>2.96</v>
      </c>
      <c r="M16">
        <v>0.64</v>
      </c>
    </row>
    <row r="17" spans="1:13" x14ac:dyDescent="0.35">
      <c r="A17">
        <v>2021</v>
      </c>
      <c r="B17" t="s">
        <v>203</v>
      </c>
      <c r="C17">
        <v>15</v>
      </c>
      <c r="D17" t="s">
        <v>215</v>
      </c>
      <c r="E17">
        <v>3158</v>
      </c>
      <c r="F17">
        <v>27535</v>
      </c>
      <c r="G17">
        <v>50255</v>
      </c>
      <c r="H17">
        <v>1.673</v>
      </c>
      <c r="I17">
        <v>2.4969999999999999</v>
      </c>
      <c r="J17">
        <v>0.497</v>
      </c>
      <c r="K17">
        <v>1.111</v>
      </c>
      <c r="L17">
        <v>2.96</v>
      </c>
      <c r="M17">
        <v>0.64</v>
      </c>
    </row>
    <row r="18" spans="1:13" x14ac:dyDescent="0.35">
      <c r="A18">
        <v>2021</v>
      </c>
      <c r="B18" t="s">
        <v>203</v>
      </c>
      <c r="C18">
        <v>16</v>
      </c>
      <c r="D18" t="s">
        <v>215</v>
      </c>
      <c r="E18">
        <v>2632</v>
      </c>
      <c r="F18">
        <v>27535</v>
      </c>
      <c r="G18">
        <v>50255</v>
      </c>
      <c r="H18">
        <v>1.673</v>
      </c>
      <c r="I18">
        <v>2.4969999999999999</v>
      </c>
      <c r="J18">
        <v>0.497</v>
      </c>
      <c r="K18">
        <v>1.111</v>
      </c>
      <c r="L18">
        <v>2.96</v>
      </c>
      <c r="M18">
        <v>0.64</v>
      </c>
    </row>
    <row r="19" spans="1:13" x14ac:dyDescent="0.35">
      <c r="A19">
        <v>2021</v>
      </c>
      <c r="B19" t="s">
        <v>203</v>
      </c>
      <c r="C19">
        <v>17</v>
      </c>
      <c r="D19" t="s">
        <v>215</v>
      </c>
      <c r="E19">
        <v>2453</v>
      </c>
      <c r="F19">
        <v>27535</v>
      </c>
      <c r="G19">
        <v>50255</v>
      </c>
      <c r="H19">
        <v>1.673</v>
      </c>
      <c r="I19">
        <v>2.4969999999999999</v>
      </c>
      <c r="J19">
        <v>0.497</v>
      </c>
      <c r="K19">
        <v>1.111</v>
      </c>
      <c r="L19">
        <v>2.96</v>
      </c>
      <c r="M19">
        <v>0.64</v>
      </c>
    </row>
    <row r="20" spans="1:13" x14ac:dyDescent="0.35">
      <c r="A20">
        <v>2021</v>
      </c>
      <c r="B20" t="s">
        <v>203</v>
      </c>
      <c r="C20">
        <v>18</v>
      </c>
      <c r="D20" t="s">
        <v>215</v>
      </c>
      <c r="E20">
        <v>2951</v>
      </c>
      <c r="F20">
        <v>27535</v>
      </c>
      <c r="G20">
        <v>50255</v>
      </c>
      <c r="H20">
        <v>1.673</v>
      </c>
      <c r="I20">
        <v>2.4969999999999999</v>
      </c>
      <c r="J20">
        <v>0.497</v>
      </c>
      <c r="K20">
        <v>1.111</v>
      </c>
      <c r="L20">
        <v>2.96</v>
      </c>
      <c r="M20">
        <v>0.64</v>
      </c>
    </row>
    <row r="21" spans="1:13" x14ac:dyDescent="0.35">
      <c r="A21">
        <v>2021</v>
      </c>
      <c r="B21" t="s">
        <v>203</v>
      </c>
      <c r="C21">
        <v>19</v>
      </c>
      <c r="D21" t="s">
        <v>215</v>
      </c>
      <c r="E21">
        <v>2951</v>
      </c>
      <c r="F21">
        <v>27535</v>
      </c>
      <c r="G21">
        <v>50255</v>
      </c>
      <c r="H21">
        <v>1.673</v>
      </c>
      <c r="I21">
        <v>2.4969999999999999</v>
      </c>
      <c r="J21">
        <v>0.497</v>
      </c>
      <c r="K21">
        <v>1.111</v>
      </c>
      <c r="L21">
        <v>2.96</v>
      </c>
      <c r="M21">
        <v>0.64</v>
      </c>
    </row>
    <row r="22" spans="1:13" x14ac:dyDescent="0.35">
      <c r="A22">
        <v>2021</v>
      </c>
      <c r="B22" t="s">
        <v>203</v>
      </c>
      <c r="C22">
        <v>20</v>
      </c>
      <c r="D22" t="s">
        <v>215</v>
      </c>
      <c r="E22">
        <v>2595</v>
      </c>
      <c r="F22">
        <v>27535</v>
      </c>
      <c r="G22">
        <v>50255</v>
      </c>
      <c r="H22">
        <v>1.673</v>
      </c>
      <c r="I22">
        <v>2.4969999999999999</v>
      </c>
      <c r="J22">
        <v>0.497</v>
      </c>
      <c r="K22">
        <v>1.111</v>
      </c>
      <c r="L22">
        <v>2.96</v>
      </c>
      <c r="M22">
        <v>0.64</v>
      </c>
    </row>
    <row r="23" spans="1:13" x14ac:dyDescent="0.35">
      <c r="A23">
        <v>2021</v>
      </c>
      <c r="B23" t="s">
        <v>203</v>
      </c>
      <c r="C23">
        <v>21</v>
      </c>
      <c r="D23" t="s">
        <v>215</v>
      </c>
      <c r="E23">
        <v>2505</v>
      </c>
      <c r="F23">
        <v>27535</v>
      </c>
      <c r="G23">
        <v>50255</v>
      </c>
      <c r="H23">
        <v>1.673</v>
      </c>
      <c r="I23">
        <v>2.4969999999999999</v>
      </c>
      <c r="J23">
        <v>0.497</v>
      </c>
      <c r="K23">
        <v>1.111</v>
      </c>
      <c r="L23">
        <v>2.96</v>
      </c>
      <c r="M23">
        <v>0.64</v>
      </c>
    </row>
    <row r="24" spans="1:13" x14ac:dyDescent="0.35">
      <c r="A24">
        <v>2021</v>
      </c>
      <c r="B24" t="s">
        <v>203</v>
      </c>
      <c r="C24">
        <v>22</v>
      </c>
      <c r="D24" t="s">
        <v>215</v>
      </c>
      <c r="E24">
        <v>2236</v>
      </c>
      <c r="F24">
        <v>27535</v>
      </c>
      <c r="G24">
        <v>50255</v>
      </c>
      <c r="H24">
        <v>1.673</v>
      </c>
      <c r="I24">
        <v>2.4969999999999999</v>
      </c>
      <c r="J24">
        <v>0.497</v>
      </c>
      <c r="K24">
        <v>1.111</v>
      </c>
      <c r="L24">
        <v>2.96</v>
      </c>
      <c r="M24">
        <v>0.64</v>
      </c>
    </row>
    <row r="25" spans="1:13" x14ac:dyDescent="0.35">
      <c r="A25">
        <v>2021</v>
      </c>
      <c r="B25" t="s">
        <v>203</v>
      </c>
      <c r="C25">
        <v>23</v>
      </c>
      <c r="D25" t="s">
        <v>215</v>
      </c>
      <c r="E25">
        <v>1604</v>
      </c>
      <c r="F25">
        <v>27535</v>
      </c>
      <c r="G25">
        <v>50255</v>
      </c>
      <c r="H25">
        <v>1.673</v>
      </c>
      <c r="I25">
        <v>2.4969999999999999</v>
      </c>
      <c r="J25">
        <v>0.497</v>
      </c>
      <c r="K25">
        <v>1.111</v>
      </c>
      <c r="L25">
        <v>2.96</v>
      </c>
      <c r="M25">
        <v>0.64</v>
      </c>
    </row>
    <row r="26" spans="1:13" x14ac:dyDescent="0.35">
      <c r="A26">
        <v>2021</v>
      </c>
      <c r="B26" t="s">
        <v>204</v>
      </c>
      <c r="C26">
        <v>0</v>
      </c>
      <c r="D26" t="s">
        <v>215</v>
      </c>
      <c r="E26">
        <v>813</v>
      </c>
      <c r="F26">
        <v>27535</v>
      </c>
      <c r="G26">
        <v>50255</v>
      </c>
      <c r="H26">
        <v>1.673</v>
      </c>
      <c r="I26">
        <v>2.4969999999999999</v>
      </c>
      <c r="J26">
        <v>0.497</v>
      </c>
      <c r="K26">
        <v>1.111</v>
      </c>
      <c r="L26">
        <v>2.96</v>
      </c>
      <c r="M26">
        <v>0.64</v>
      </c>
    </row>
    <row r="27" spans="1:13" x14ac:dyDescent="0.35">
      <c r="A27">
        <v>2021</v>
      </c>
      <c r="B27" t="s">
        <v>204</v>
      </c>
      <c r="C27">
        <v>1</v>
      </c>
      <c r="D27" t="s">
        <v>215</v>
      </c>
      <c r="E27">
        <v>750</v>
      </c>
      <c r="F27">
        <v>27535</v>
      </c>
      <c r="G27">
        <v>50255</v>
      </c>
      <c r="H27">
        <v>1.673</v>
      </c>
      <c r="I27">
        <v>2.4969999999999999</v>
      </c>
      <c r="J27">
        <v>0.497</v>
      </c>
      <c r="K27">
        <v>1.111</v>
      </c>
      <c r="L27">
        <v>2.96</v>
      </c>
      <c r="M27">
        <v>0.64</v>
      </c>
    </row>
    <row r="28" spans="1:13" x14ac:dyDescent="0.35">
      <c r="A28">
        <v>2021</v>
      </c>
      <c r="B28" t="s">
        <v>204</v>
      </c>
      <c r="C28">
        <v>2</v>
      </c>
      <c r="D28" t="s">
        <v>215</v>
      </c>
      <c r="E28">
        <v>641</v>
      </c>
      <c r="F28">
        <v>27535</v>
      </c>
      <c r="G28">
        <v>50255</v>
      </c>
      <c r="H28">
        <v>1.673</v>
      </c>
      <c r="I28">
        <v>2.4969999999999999</v>
      </c>
      <c r="J28">
        <v>0.497</v>
      </c>
      <c r="K28">
        <v>1.111</v>
      </c>
      <c r="L28">
        <v>2.96</v>
      </c>
      <c r="M28">
        <v>0.64</v>
      </c>
    </row>
    <row r="29" spans="1:13" x14ac:dyDescent="0.35">
      <c r="A29">
        <v>2021</v>
      </c>
      <c r="B29" t="s">
        <v>204</v>
      </c>
      <c r="C29">
        <v>3</v>
      </c>
      <c r="D29" t="s">
        <v>215</v>
      </c>
      <c r="E29">
        <v>607</v>
      </c>
      <c r="F29">
        <v>27535</v>
      </c>
      <c r="G29">
        <v>50255</v>
      </c>
      <c r="H29">
        <v>1.673</v>
      </c>
      <c r="I29">
        <v>2.4969999999999999</v>
      </c>
      <c r="J29">
        <v>0.497</v>
      </c>
      <c r="K29">
        <v>1.111</v>
      </c>
      <c r="L29">
        <v>2.96</v>
      </c>
      <c r="M29">
        <v>0.64</v>
      </c>
    </row>
    <row r="30" spans="1:13" x14ac:dyDescent="0.35">
      <c r="A30">
        <v>2021</v>
      </c>
      <c r="B30" t="s">
        <v>204</v>
      </c>
      <c r="C30">
        <v>4</v>
      </c>
      <c r="D30" t="s">
        <v>215</v>
      </c>
      <c r="E30">
        <v>586</v>
      </c>
      <c r="F30">
        <v>27535</v>
      </c>
      <c r="G30">
        <v>50255</v>
      </c>
      <c r="H30">
        <v>1.673</v>
      </c>
      <c r="I30">
        <v>2.4969999999999999</v>
      </c>
      <c r="J30">
        <v>0.497</v>
      </c>
      <c r="K30">
        <v>1.111</v>
      </c>
      <c r="L30">
        <v>2.96</v>
      </c>
      <c r="M30">
        <v>0.64</v>
      </c>
    </row>
    <row r="31" spans="1:13" x14ac:dyDescent="0.35">
      <c r="A31">
        <v>2021</v>
      </c>
      <c r="B31" t="s">
        <v>204</v>
      </c>
      <c r="C31">
        <v>5</v>
      </c>
      <c r="D31" t="s">
        <v>215</v>
      </c>
      <c r="E31">
        <v>569</v>
      </c>
      <c r="F31">
        <v>27535</v>
      </c>
      <c r="G31">
        <v>50255</v>
      </c>
      <c r="H31">
        <v>1.673</v>
      </c>
      <c r="I31">
        <v>2.4969999999999999</v>
      </c>
      <c r="J31">
        <v>0.497</v>
      </c>
      <c r="K31">
        <v>1.111</v>
      </c>
      <c r="L31">
        <v>2.96</v>
      </c>
      <c r="M31">
        <v>0.64</v>
      </c>
    </row>
    <row r="32" spans="1:13" x14ac:dyDescent="0.35">
      <c r="A32">
        <v>2021</v>
      </c>
      <c r="B32" t="s">
        <v>204</v>
      </c>
      <c r="C32">
        <v>6</v>
      </c>
      <c r="D32" t="s">
        <v>215</v>
      </c>
      <c r="E32">
        <v>561</v>
      </c>
      <c r="F32">
        <v>27535</v>
      </c>
      <c r="G32">
        <v>50255</v>
      </c>
      <c r="H32">
        <v>1.673</v>
      </c>
      <c r="I32">
        <v>2.4969999999999999</v>
      </c>
      <c r="J32">
        <v>0.497</v>
      </c>
      <c r="K32">
        <v>1.111</v>
      </c>
      <c r="L32">
        <v>2.96</v>
      </c>
      <c r="M32">
        <v>0.64</v>
      </c>
    </row>
    <row r="33" spans="1:13" x14ac:dyDescent="0.35">
      <c r="A33">
        <v>2021</v>
      </c>
      <c r="B33" t="s">
        <v>204</v>
      </c>
      <c r="C33">
        <v>7</v>
      </c>
      <c r="D33" t="s">
        <v>215</v>
      </c>
      <c r="E33">
        <v>715</v>
      </c>
      <c r="F33">
        <v>27535</v>
      </c>
      <c r="G33">
        <v>50255</v>
      </c>
      <c r="H33">
        <v>1.673</v>
      </c>
      <c r="I33">
        <v>2.4969999999999999</v>
      </c>
      <c r="J33">
        <v>0.497</v>
      </c>
      <c r="K33">
        <v>1.111</v>
      </c>
      <c r="L33">
        <v>2.96</v>
      </c>
      <c r="M33">
        <v>0.64</v>
      </c>
    </row>
    <row r="34" spans="1:13" x14ac:dyDescent="0.35">
      <c r="A34">
        <v>2021</v>
      </c>
      <c r="B34" t="s">
        <v>204</v>
      </c>
      <c r="C34">
        <v>8</v>
      </c>
      <c r="D34" t="s">
        <v>215</v>
      </c>
      <c r="E34">
        <v>1151</v>
      </c>
      <c r="F34">
        <v>27535</v>
      </c>
      <c r="G34">
        <v>50255</v>
      </c>
      <c r="H34">
        <v>1.673</v>
      </c>
      <c r="I34">
        <v>2.4969999999999999</v>
      </c>
      <c r="J34">
        <v>0.497</v>
      </c>
      <c r="K34">
        <v>1.111</v>
      </c>
      <c r="L34">
        <v>2.96</v>
      </c>
      <c r="M34">
        <v>0.64</v>
      </c>
    </row>
    <row r="35" spans="1:13" x14ac:dyDescent="0.35">
      <c r="A35">
        <v>2021</v>
      </c>
      <c r="B35" t="s">
        <v>204</v>
      </c>
      <c r="C35">
        <v>9</v>
      </c>
      <c r="D35" t="s">
        <v>215</v>
      </c>
      <c r="E35">
        <v>1382</v>
      </c>
      <c r="F35">
        <v>27535</v>
      </c>
      <c r="G35">
        <v>50255</v>
      </c>
      <c r="H35">
        <v>1.673</v>
      </c>
      <c r="I35">
        <v>2.4969999999999999</v>
      </c>
      <c r="J35">
        <v>0.497</v>
      </c>
      <c r="K35">
        <v>1.111</v>
      </c>
      <c r="L35">
        <v>2.96</v>
      </c>
      <c r="M35">
        <v>0.64</v>
      </c>
    </row>
    <row r="36" spans="1:13" x14ac:dyDescent="0.35">
      <c r="A36">
        <v>2021</v>
      </c>
      <c r="B36" t="s">
        <v>204</v>
      </c>
      <c r="C36">
        <v>10</v>
      </c>
      <c r="D36" t="s">
        <v>215</v>
      </c>
      <c r="E36">
        <v>1352</v>
      </c>
      <c r="F36">
        <v>27535</v>
      </c>
      <c r="G36">
        <v>50255</v>
      </c>
      <c r="H36">
        <v>1.673</v>
      </c>
      <c r="I36">
        <v>2.4969999999999999</v>
      </c>
      <c r="J36">
        <v>0.497</v>
      </c>
      <c r="K36">
        <v>1.111</v>
      </c>
      <c r="L36">
        <v>2.96</v>
      </c>
      <c r="M36">
        <v>0.64</v>
      </c>
    </row>
    <row r="37" spans="1:13" x14ac:dyDescent="0.35">
      <c r="A37">
        <v>2021</v>
      </c>
      <c r="B37" t="s">
        <v>204</v>
      </c>
      <c r="C37">
        <v>11</v>
      </c>
      <c r="D37" t="s">
        <v>215</v>
      </c>
      <c r="E37">
        <v>1364</v>
      </c>
      <c r="F37">
        <v>27535</v>
      </c>
      <c r="G37">
        <v>50255</v>
      </c>
      <c r="H37">
        <v>1.673</v>
      </c>
      <c r="I37">
        <v>2.4969999999999999</v>
      </c>
      <c r="J37">
        <v>0.497</v>
      </c>
      <c r="K37">
        <v>1.111</v>
      </c>
      <c r="L37">
        <v>2.96</v>
      </c>
      <c r="M37">
        <v>0.64</v>
      </c>
    </row>
    <row r="38" spans="1:13" x14ac:dyDescent="0.35">
      <c r="A38">
        <v>2021</v>
      </c>
      <c r="B38" t="s">
        <v>204</v>
      </c>
      <c r="C38">
        <v>12</v>
      </c>
      <c r="D38" t="s">
        <v>215</v>
      </c>
      <c r="E38">
        <v>2951</v>
      </c>
      <c r="F38">
        <v>27535</v>
      </c>
      <c r="G38">
        <v>50255</v>
      </c>
      <c r="H38">
        <v>1.673</v>
      </c>
      <c r="I38">
        <v>2.4969999999999999</v>
      </c>
      <c r="J38">
        <v>0.497</v>
      </c>
      <c r="K38">
        <v>1.111</v>
      </c>
      <c r="L38">
        <v>2.96</v>
      </c>
      <c r="M38">
        <v>0.64</v>
      </c>
    </row>
    <row r="39" spans="1:13" x14ac:dyDescent="0.35">
      <c r="A39">
        <v>2021</v>
      </c>
      <c r="B39" t="s">
        <v>204</v>
      </c>
      <c r="C39">
        <v>13</v>
      </c>
      <c r="D39" t="s">
        <v>215</v>
      </c>
      <c r="E39">
        <v>3010</v>
      </c>
      <c r="F39">
        <v>27535</v>
      </c>
      <c r="G39">
        <v>50255</v>
      </c>
      <c r="H39">
        <v>1.673</v>
      </c>
      <c r="I39">
        <v>2.4969999999999999</v>
      </c>
      <c r="J39">
        <v>0.497</v>
      </c>
      <c r="K39">
        <v>1.111</v>
      </c>
      <c r="L39">
        <v>2.96</v>
      </c>
      <c r="M39">
        <v>0.64</v>
      </c>
    </row>
    <row r="40" spans="1:13" x14ac:dyDescent="0.35">
      <c r="A40">
        <v>2021</v>
      </c>
      <c r="B40" t="s">
        <v>204</v>
      </c>
      <c r="C40">
        <v>14</v>
      </c>
      <c r="D40" t="s">
        <v>215</v>
      </c>
      <c r="E40">
        <v>3040</v>
      </c>
      <c r="F40">
        <v>27535</v>
      </c>
      <c r="G40">
        <v>50255</v>
      </c>
      <c r="H40">
        <v>1.673</v>
      </c>
      <c r="I40">
        <v>2.4969999999999999</v>
      </c>
      <c r="J40">
        <v>0.497</v>
      </c>
      <c r="K40">
        <v>1.111</v>
      </c>
      <c r="L40">
        <v>2.96</v>
      </c>
      <c r="M40">
        <v>0.64</v>
      </c>
    </row>
    <row r="41" spans="1:13" x14ac:dyDescent="0.35">
      <c r="A41">
        <v>2021</v>
      </c>
      <c r="B41" t="s">
        <v>204</v>
      </c>
      <c r="C41">
        <v>15</v>
      </c>
      <c r="D41" t="s">
        <v>215</v>
      </c>
      <c r="E41">
        <v>2967</v>
      </c>
      <c r="F41">
        <v>27535</v>
      </c>
      <c r="G41">
        <v>50255</v>
      </c>
      <c r="H41">
        <v>1.673</v>
      </c>
      <c r="I41">
        <v>2.4969999999999999</v>
      </c>
      <c r="J41">
        <v>0.497</v>
      </c>
      <c r="K41">
        <v>1.111</v>
      </c>
      <c r="L41">
        <v>2.96</v>
      </c>
      <c r="M41">
        <v>0.64</v>
      </c>
    </row>
    <row r="42" spans="1:13" x14ac:dyDescent="0.35">
      <c r="A42">
        <v>2021</v>
      </c>
      <c r="B42" t="s">
        <v>204</v>
      </c>
      <c r="C42">
        <v>16</v>
      </c>
      <c r="D42" t="s">
        <v>215</v>
      </c>
      <c r="E42">
        <v>2436</v>
      </c>
      <c r="F42">
        <v>27535</v>
      </c>
      <c r="G42">
        <v>50255</v>
      </c>
      <c r="H42">
        <v>1.673</v>
      </c>
      <c r="I42">
        <v>2.4969999999999999</v>
      </c>
      <c r="J42">
        <v>0.497</v>
      </c>
      <c r="K42">
        <v>1.111</v>
      </c>
      <c r="L42">
        <v>2.96</v>
      </c>
      <c r="M42">
        <v>0.64</v>
      </c>
    </row>
    <row r="43" spans="1:13" x14ac:dyDescent="0.35">
      <c r="A43">
        <v>2021</v>
      </c>
      <c r="B43" t="s">
        <v>204</v>
      </c>
      <c r="C43">
        <v>17</v>
      </c>
      <c r="D43" t="s">
        <v>215</v>
      </c>
      <c r="E43">
        <v>2353</v>
      </c>
      <c r="F43">
        <v>27535</v>
      </c>
      <c r="G43">
        <v>50255</v>
      </c>
      <c r="H43">
        <v>1.673</v>
      </c>
      <c r="I43">
        <v>2.4969999999999999</v>
      </c>
      <c r="J43">
        <v>0.497</v>
      </c>
      <c r="K43">
        <v>1.111</v>
      </c>
      <c r="L43">
        <v>2.96</v>
      </c>
      <c r="M43">
        <v>0.64</v>
      </c>
    </row>
    <row r="44" spans="1:13" x14ac:dyDescent="0.35">
      <c r="A44">
        <v>2021</v>
      </c>
      <c r="B44" t="s">
        <v>204</v>
      </c>
      <c r="C44">
        <v>18</v>
      </c>
      <c r="D44" t="s">
        <v>215</v>
      </c>
      <c r="E44">
        <v>2951</v>
      </c>
      <c r="F44">
        <v>27535</v>
      </c>
      <c r="G44">
        <v>50255</v>
      </c>
      <c r="H44">
        <v>1.673</v>
      </c>
      <c r="I44">
        <v>2.4969999999999999</v>
      </c>
      <c r="J44">
        <v>0.497</v>
      </c>
      <c r="K44">
        <v>1.111</v>
      </c>
      <c r="L44">
        <v>2.96</v>
      </c>
      <c r="M44">
        <v>0.64</v>
      </c>
    </row>
    <row r="45" spans="1:13" x14ac:dyDescent="0.35">
      <c r="A45">
        <v>2021</v>
      </c>
      <c r="B45" t="s">
        <v>204</v>
      </c>
      <c r="C45">
        <v>19</v>
      </c>
      <c r="D45" t="s">
        <v>215</v>
      </c>
      <c r="E45">
        <v>2711</v>
      </c>
      <c r="F45">
        <v>27535</v>
      </c>
      <c r="G45">
        <v>50255</v>
      </c>
      <c r="H45">
        <v>1.673</v>
      </c>
      <c r="I45">
        <v>2.4969999999999999</v>
      </c>
      <c r="J45">
        <v>0.497</v>
      </c>
      <c r="K45">
        <v>1.111</v>
      </c>
      <c r="L45">
        <v>2.96</v>
      </c>
      <c r="M45">
        <v>0.64</v>
      </c>
    </row>
    <row r="46" spans="1:13" x14ac:dyDescent="0.35">
      <c r="A46">
        <v>2021</v>
      </c>
      <c r="B46" t="s">
        <v>204</v>
      </c>
      <c r="C46">
        <v>20</v>
      </c>
      <c r="D46" t="s">
        <v>215</v>
      </c>
      <c r="E46">
        <v>2507</v>
      </c>
      <c r="F46">
        <v>27535</v>
      </c>
      <c r="G46">
        <v>50255</v>
      </c>
      <c r="H46">
        <v>1.673</v>
      </c>
      <c r="I46">
        <v>2.4969999999999999</v>
      </c>
      <c r="J46">
        <v>0.497</v>
      </c>
      <c r="K46">
        <v>1.111</v>
      </c>
      <c r="L46">
        <v>2.96</v>
      </c>
      <c r="M46">
        <v>0.64</v>
      </c>
    </row>
    <row r="47" spans="1:13" x14ac:dyDescent="0.35">
      <c r="A47">
        <v>2021</v>
      </c>
      <c r="B47" t="s">
        <v>204</v>
      </c>
      <c r="C47">
        <v>21</v>
      </c>
      <c r="D47" t="s">
        <v>215</v>
      </c>
      <c r="E47">
        <v>2416</v>
      </c>
      <c r="F47">
        <v>27535</v>
      </c>
      <c r="G47">
        <v>50255</v>
      </c>
      <c r="H47">
        <v>1.673</v>
      </c>
      <c r="I47">
        <v>2.4969999999999999</v>
      </c>
      <c r="J47">
        <v>0.497</v>
      </c>
      <c r="K47">
        <v>1.111</v>
      </c>
      <c r="L47">
        <v>2.96</v>
      </c>
      <c r="M47">
        <v>0.64</v>
      </c>
    </row>
    <row r="48" spans="1:13" x14ac:dyDescent="0.35">
      <c r="A48">
        <v>2021</v>
      </c>
      <c r="B48" t="s">
        <v>204</v>
      </c>
      <c r="C48">
        <v>22</v>
      </c>
      <c r="D48" t="s">
        <v>215</v>
      </c>
      <c r="E48">
        <v>2174</v>
      </c>
      <c r="F48">
        <v>27535</v>
      </c>
      <c r="G48">
        <v>50255</v>
      </c>
      <c r="H48">
        <v>1.673</v>
      </c>
      <c r="I48">
        <v>2.4969999999999999</v>
      </c>
      <c r="J48">
        <v>0.497</v>
      </c>
      <c r="K48">
        <v>1.111</v>
      </c>
      <c r="L48">
        <v>2.96</v>
      </c>
      <c r="M48">
        <v>0.64</v>
      </c>
    </row>
    <row r="49" spans="1:13" x14ac:dyDescent="0.35">
      <c r="A49">
        <v>2021</v>
      </c>
      <c r="B49" t="s">
        <v>204</v>
      </c>
      <c r="C49">
        <v>23</v>
      </c>
      <c r="D49" t="s">
        <v>215</v>
      </c>
      <c r="E49">
        <v>1559</v>
      </c>
      <c r="F49">
        <v>27535</v>
      </c>
      <c r="G49">
        <v>50255</v>
      </c>
      <c r="H49">
        <v>1.673</v>
      </c>
      <c r="I49">
        <v>2.4969999999999999</v>
      </c>
      <c r="J49">
        <v>0.497</v>
      </c>
      <c r="K49">
        <v>1.111</v>
      </c>
      <c r="L49">
        <v>2.96</v>
      </c>
      <c r="M49">
        <v>0.64</v>
      </c>
    </row>
    <row r="50" spans="1:13" x14ac:dyDescent="0.35">
      <c r="A50">
        <v>2021</v>
      </c>
      <c r="B50" t="s">
        <v>205</v>
      </c>
      <c r="C50">
        <v>0</v>
      </c>
      <c r="D50" t="s">
        <v>215</v>
      </c>
      <c r="E50">
        <v>865</v>
      </c>
      <c r="F50">
        <v>27535</v>
      </c>
      <c r="G50">
        <v>50255</v>
      </c>
      <c r="H50">
        <v>1.673</v>
      </c>
      <c r="I50">
        <v>2.4969999999999999</v>
      </c>
      <c r="J50">
        <v>0.497</v>
      </c>
      <c r="K50">
        <v>1.111</v>
      </c>
      <c r="L50">
        <v>2.96</v>
      </c>
      <c r="M50">
        <v>0.64</v>
      </c>
    </row>
    <row r="51" spans="1:13" x14ac:dyDescent="0.35">
      <c r="A51">
        <v>2021</v>
      </c>
      <c r="B51" t="s">
        <v>205</v>
      </c>
      <c r="C51">
        <v>1</v>
      </c>
      <c r="D51" t="s">
        <v>215</v>
      </c>
      <c r="E51">
        <v>813</v>
      </c>
      <c r="F51">
        <v>27535</v>
      </c>
      <c r="G51">
        <v>50255</v>
      </c>
      <c r="H51">
        <v>1.673</v>
      </c>
      <c r="I51">
        <v>2.4969999999999999</v>
      </c>
      <c r="J51">
        <v>0.497</v>
      </c>
      <c r="K51">
        <v>1.111</v>
      </c>
      <c r="L51">
        <v>2.96</v>
      </c>
      <c r="M51">
        <v>0.64</v>
      </c>
    </row>
    <row r="52" spans="1:13" x14ac:dyDescent="0.35">
      <c r="A52">
        <v>2021</v>
      </c>
      <c r="B52" t="s">
        <v>205</v>
      </c>
      <c r="C52">
        <v>2</v>
      </c>
      <c r="D52" t="s">
        <v>215</v>
      </c>
      <c r="E52">
        <v>685</v>
      </c>
      <c r="F52">
        <v>27535</v>
      </c>
      <c r="G52">
        <v>50255</v>
      </c>
      <c r="H52">
        <v>1.673</v>
      </c>
      <c r="I52">
        <v>2.4969999999999999</v>
      </c>
      <c r="J52">
        <v>0.497</v>
      </c>
      <c r="K52">
        <v>1.111</v>
      </c>
      <c r="L52">
        <v>2.96</v>
      </c>
      <c r="M52">
        <v>0.64</v>
      </c>
    </row>
    <row r="53" spans="1:13" x14ac:dyDescent="0.35">
      <c r="A53">
        <v>2021</v>
      </c>
      <c r="B53" t="s">
        <v>205</v>
      </c>
      <c r="C53">
        <v>3</v>
      </c>
      <c r="D53" t="s">
        <v>215</v>
      </c>
      <c r="E53">
        <v>654</v>
      </c>
      <c r="F53">
        <v>27535</v>
      </c>
      <c r="G53">
        <v>50255</v>
      </c>
      <c r="H53">
        <v>1.673</v>
      </c>
      <c r="I53">
        <v>2.4969999999999999</v>
      </c>
      <c r="J53">
        <v>0.497</v>
      </c>
      <c r="K53">
        <v>1.111</v>
      </c>
      <c r="L53">
        <v>2.96</v>
      </c>
      <c r="M53">
        <v>0.64</v>
      </c>
    </row>
    <row r="54" spans="1:13" x14ac:dyDescent="0.35">
      <c r="A54">
        <v>2021</v>
      </c>
      <c r="B54" t="s">
        <v>205</v>
      </c>
      <c r="C54">
        <v>4</v>
      </c>
      <c r="D54" t="s">
        <v>215</v>
      </c>
      <c r="E54">
        <v>636</v>
      </c>
      <c r="F54">
        <v>27535</v>
      </c>
      <c r="G54">
        <v>50255</v>
      </c>
      <c r="H54">
        <v>1.673</v>
      </c>
      <c r="I54">
        <v>2.4969999999999999</v>
      </c>
      <c r="J54">
        <v>0.497</v>
      </c>
      <c r="K54">
        <v>1.111</v>
      </c>
      <c r="L54">
        <v>2.96</v>
      </c>
      <c r="M54">
        <v>0.64</v>
      </c>
    </row>
    <row r="55" spans="1:13" x14ac:dyDescent="0.35">
      <c r="A55">
        <v>2021</v>
      </c>
      <c r="B55" t="s">
        <v>205</v>
      </c>
      <c r="C55">
        <v>5</v>
      </c>
      <c r="D55" t="s">
        <v>215</v>
      </c>
      <c r="E55">
        <v>616</v>
      </c>
      <c r="F55">
        <v>27535</v>
      </c>
      <c r="G55">
        <v>50255</v>
      </c>
      <c r="H55">
        <v>1.673</v>
      </c>
      <c r="I55">
        <v>2.4969999999999999</v>
      </c>
      <c r="J55">
        <v>0.497</v>
      </c>
      <c r="K55">
        <v>1.111</v>
      </c>
      <c r="L55">
        <v>2.96</v>
      </c>
      <c r="M55">
        <v>0.64</v>
      </c>
    </row>
    <row r="56" spans="1:13" x14ac:dyDescent="0.35">
      <c r="A56">
        <v>2021</v>
      </c>
      <c r="B56" t="s">
        <v>205</v>
      </c>
      <c r="C56">
        <v>6</v>
      </c>
      <c r="D56" t="s">
        <v>215</v>
      </c>
      <c r="E56">
        <v>611</v>
      </c>
      <c r="F56">
        <v>27535</v>
      </c>
      <c r="G56">
        <v>50255</v>
      </c>
      <c r="H56">
        <v>1.673</v>
      </c>
      <c r="I56">
        <v>2.4969999999999999</v>
      </c>
      <c r="J56">
        <v>0.497</v>
      </c>
      <c r="K56">
        <v>1.111</v>
      </c>
      <c r="L56">
        <v>2.96</v>
      </c>
      <c r="M56">
        <v>0.64</v>
      </c>
    </row>
    <row r="57" spans="1:13" x14ac:dyDescent="0.35">
      <c r="A57">
        <v>2021</v>
      </c>
      <c r="B57" t="s">
        <v>205</v>
      </c>
      <c r="C57">
        <v>7</v>
      </c>
      <c r="D57" t="s">
        <v>215</v>
      </c>
      <c r="E57">
        <v>761</v>
      </c>
      <c r="F57">
        <v>27535</v>
      </c>
      <c r="G57">
        <v>50255</v>
      </c>
      <c r="H57">
        <v>1.673</v>
      </c>
      <c r="I57">
        <v>2.4969999999999999</v>
      </c>
      <c r="J57">
        <v>0.497</v>
      </c>
      <c r="K57">
        <v>1.111</v>
      </c>
      <c r="L57">
        <v>2.96</v>
      </c>
      <c r="M57">
        <v>0.64</v>
      </c>
    </row>
    <row r="58" spans="1:13" x14ac:dyDescent="0.35">
      <c r="A58">
        <v>2021</v>
      </c>
      <c r="B58" t="s">
        <v>205</v>
      </c>
      <c r="C58">
        <v>8</v>
      </c>
      <c r="D58" t="s">
        <v>215</v>
      </c>
      <c r="E58">
        <v>1193</v>
      </c>
      <c r="F58">
        <v>27535</v>
      </c>
      <c r="G58">
        <v>50255</v>
      </c>
      <c r="H58">
        <v>1.673</v>
      </c>
      <c r="I58">
        <v>2.4969999999999999</v>
      </c>
      <c r="J58">
        <v>0.497</v>
      </c>
      <c r="K58">
        <v>1.111</v>
      </c>
      <c r="L58">
        <v>2.96</v>
      </c>
      <c r="M58">
        <v>0.64</v>
      </c>
    </row>
    <row r="59" spans="1:13" x14ac:dyDescent="0.35">
      <c r="A59">
        <v>2021</v>
      </c>
      <c r="B59" t="s">
        <v>205</v>
      </c>
      <c r="C59">
        <v>9</v>
      </c>
      <c r="D59" t="s">
        <v>215</v>
      </c>
      <c r="E59">
        <v>1415</v>
      </c>
      <c r="F59">
        <v>27535</v>
      </c>
      <c r="G59">
        <v>50255</v>
      </c>
      <c r="H59">
        <v>1.673</v>
      </c>
      <c r="I59">
        <v>2.4969999999999999</v>
      </c>
      <c r="J59">
        <v>0.497</v>
      </c>
      <c r="K59">
        <v>1.111</v>
      </c>
      <c r="L59">
        <v>2.96</v>
      </c>
      <c r="M59">
        <v>0.64</v>
      </c>
    </row>
    <row r="60" spans="1:13" x14ac:dyDescent="0.35">
      <c r="A60">
        <v>2021</v>
      </c>
      <c r="B60" t="s">
        <v>205</v>
      </c>
      <c r="C60">
        <v>10</v>
      </c>
      <c r="D60" t="s">
        <v>215</v>
      </c>
      <c r="E60">
        <v>1387</v>
      </c>
      <c r="F60">
        <v>27535</v>
      </c>
      <c r="G60">
        <v>50255</v>
      </c>
      <c r="H60">
        <v>1.673</v>
      </c>
      <c r="I60">
        <v>2.4969999999999999</v>
      </c>
      <c r="J60">
        <v>0.497</v>
      </c>
      <c r="K60">
        <v>1.111</v>
      </c>
      <c r="L60">
        <v>2.96</v>
      </c>
      <c r="M60">
        <v>0.64</v>
      </c>
    </row>
    <row r="61" spans="1:13" x14ac:dyDescent="0.35">
      <c r="A61">
        <v>2021</v>
      </c>
      <c r="B61" t="s">
        <v>205</v>
      </c>
      <c r="C61">
        <v>11</v>
      </c>
      <c r="D61" t="s">
        <v>215</v>
      </c>
      <c r="E61">
        <v>1409</v>
      </c>
      <c r="F61">
        <v>27535</v>
      </c>
      <c r="G61">
        <v>50255</v>
      </c>
      <c r="H61">
        <v>1.673</v>
      </c>
      <c r="I61">
        <v>2.4969999999999999</v>
      </c>
      <c r="J61">
        <v>0.497</v>
      </c>
      <c r="K61">
        <v>1.111</v>
      </c>
      <c r="L61">
        <v>2.96</v>
      </c>
      <c r="M61">
        <v>0.64</v>
      </c>
    </row>
    <row r="62" spans="1:13" x14ac:dyDescent="0.35">
      <c r="A62">
        <v>2021</v>
      </c>
      <c r="B62" t="s">
        <v>205</v>
      </c>
      <c r="C62">
        <v>12</v>
      </c>
      <c r="D62" t="s">
        <v>215</v>
      </c>
      <c r="E62">
        <v>3010</v>
      </c>
      <c r="F62">
        <v>27535</v>
      </c>
      <c r="G62">
        <v>50255</v>
      </c>
      <c r="H62">
        <v>1.673</v>
      </c>
      <c r="I62">
        <v>2.4969999999999999</v>
      </c>
      <c r="J62">
        <v>0.497</v>
      </c>
      <c r="K62">
        <v>1.111</v>
      </c>
      <c r="L62">
        <v>2.96</v>
      </c>
      <c r="M62">
        <v>0.64</v>
      </c>
    </row>
    <row r="63" spans="1:13" x14ac:dyDescent="0.35">
      <c r="A63">
        <v>2021</v>
      </c>
      <c r="B63" t="s">
        <v>205</v>
      </c>
      <c r="C63">
        <v>13</v>
      </c>
      <c r="D63" t="s">
        <v>215</v>
      </c>
      <c r="E63">
        <v>2951</v>
      </c>
      <c r="F63">
        <v>27535</v>
      </c>
      <c r="G63">
        <v>50255</v>
      </c>
      <c r="H63">
        <v>1.673</v>
      </c>
      <c r="I63">
        <v>2.4969999999999999</v>
      </c>
      <c r="J63">
        <v>0.497</v>
      </c>
      <c r="K63">
        <v>1.111</v>
      </c>
      <c r="L63">
        <v>2.96</v>
      </c>
      <c r="M63">
        <v>0.64</v>
      </c>
    </row>
    <row r="64" spans="1:13" x14ac:dyDescent="0.35">
      <c r="A64">
        <v>2021</v>
      </c>
      <c r="B64" t="s">
        <v>205</v>
      </c>
      <c r="C64">
        <v>14</v>
      </c>
      <c r="D64" t="s">
        <v>215</v>
      </c>
      <c r="E64">
        <v>3040</v>
      </c>
      <c r="F64">
        <v>27535</v>
      </c>
      <c r="G64">
        <v>50255</v>
      </c>
      <c r="H64">
        <v>1.673</v>
      </c>
      <c r="I64">
        <v>2.4969999999999999</v>
      </c>
      <c r="J64">
        <v>0.497</v>
      </c>
      <c r="K64">
        <v>1.111</v>
      </c>
      <c r="L64">
        <v>2.96</v>
      </c>
      <c r="M64">
        <v>0.64</v>
      </c>
    </row>
    <row r="65" spans="1:13" x14ac:dyDescent="0.35">
      <c r="A65">
        <v>2021</v>
      </c>
      <c r="B65" t="s">
        <v>205</v>
      </c>
      <c r="C65">
        <v>15</v>
      </c>
      <c r="D65" t="s">
        <v>215</v>
      </c>
      <c r="E65">
        <v>3129</v>
      </c>
      <c r="F65">
        <v>27535</v>
      </c>
      <c r="G65">
        <v>50255</v>
      </c>
      <c r="H65">
        <v>1.673</v>
      </c>
      <c r="I65">
        <v>2.4969999999999999</v>
      </c>
      <c r="J65">
        <v>0.497</v>
      </c>
      <c r="K65">
        <v>1.111</v>
      </c>
      <c r="L65">
        <v>2.96</v>
      </c>
      <c r="M65">
        <v>0.64</v>
      </c>
    </row>
    <row r="66" spans="1:13" x14ac:dyDescent="0.35">
      <c r="A66">
        <v>2021</v>
      </c>
      <c r="B66" t="s">
        <v>205</v>
      </c>
      <c r="C66">
        <v>16</v>
      </c>
      <c r="D66" t="s">
        <v>215</v>
      </c>
      <c r="E66">
        <v>2489</v>
      </c>
      <c r="F66">
        <v>27535</v>
      </c>
      <c r="G66">
        <v>50255</v>
      </c>
      <c r="H66">
        <v>1.673</v>
      </c>
      <c r="I66">
        <v>2.4969999999999999</v>
      </c>
      <c r="J66">
        <v>0.497</v>
      </c>
      <c r="K66">
        <v>1.111</v>
      </c>
      <c r="L66">
        <v>2.96</v>
      </c>
      <c r="M66">
        <v>0.64</v>
      </c>
    </row>
    <row r="67" spans="1:13" x14ac:dyDescent="0.35">
      <c r="A67">
        <v>2021</v>
      </c>
      <c r="B67" t="s">
        <v>205</v>
      </c>
      <c r="C67">
        <v>17</v>
      </c>
      <c r="D67" t="s">
        <v>215</v>
      </c>
      <c r="E67">
        <v>2376</v>
      </c>
      <c r="F67">
        <v>27535</v>
      </c>
      <c r="G67">
        <v>50255</v>
      </c>
      <c r="H67">
        <v>1.673</v>
      </c>
      <c r="I67">
        <v>2.4969999999999999</v>
      </c>
      <c r="J67">
        <v>0.497</v>
      </c>
      <c r="K67">
        <v>1.111</v>
      </c>
      <c r="L67">
        <v>2.96</v>
      </c>
      <c r="M67">
        <v>0.64</v>
      </c>
    </row>
    <row r="68" spans="1:13" x14ac:dyDescent="0.35">
      <c r="A68">
        <v>2021</v>
      </c>
      <c r="B68" t="s">
        <v>205</v>
      </c>
      <c r="C68">
        <v>18</v>
      </c>
      <c r="D68" t="s">
        <v>215</v>
      </c>
      <c r="E68">
        <v>2951</v>
      </c>
      <c r="F68">
        <v>27535</v>
      </c>
      <c r="G68">
        <v>50255</v>
      </c>
      <c r="H68">
        <v>1.673</v>
      </c>
      <c r="I68">
        <v>2.4969999999999999</v>
      </c>
      <c r="J68">
        <v>0.497</v>
      </c>
      <c r="K68">
        <v>1.111</v>
      </c>
      <c r="L68">
        <v>2.96</v>
      </c>
      <c r="M68">
        <v>0.64</v>
      </c>
    </row>
    <row r="69" spans="1:13" x14ac:dyDescent="0.35">
      <c r="A69">
        <v>2021</v>
      </c>
      <c r="B69" t="s">
        <v>205</v>
      </c>
      <c r="C69">
        <v>19</v>
      </c>
      <c r="D69" t="s">
        <v>215</v>
      </c>
      <c r="E69">
        <v>2743</v>
      </c>
      <c r="F69">
        <v>27535</v>
      </c>
      <c r="G69">
        <v>50255</v>
      </c>
      <c r="H69">
        <v>1.673</v>
      </c>
      <c r="I69">
        <v>2.4969999999999999</v>
      </c>
      <c r="J69">
        <v>0.497</v>
      </c>
      <c r="K69">
        <v>1.111</v>
      </c>
      <c r="L69">
        <v>2.96</v>
      </c>
      <c r="M69">
        <v>0.64</v>
      </c>
    </row>
    <row r="70" spans="1:13" x14ac:dyDescent="0.35">
      <c r="A70">
        <v>2021</v>
      </c>
      <c r="B70" t="s">
        <v>205</v>
      </c>
      <c r="C70">
        <v>20</v>
      </c>
      <c r="D70" t="s">
        <v>215</v>
      </c>
      <c r="E70">
        <v>2532</v>
      </c>
      <c r="F70">
        <v>27535</v>
      </c>
      <c r="G70">
        <v>50255</v>
      </c>
      <c r="H70">
        <v>1.673</v>
      </c>
      <c r="I70">
        <v>2.4969999999999999</v>
      </c>
      <c r="J70">
        <v>0.497</v>
      </c>
      <c r="K70">
        <v>1.111</v>
      </c>
      <c r="L70">
        <v>2.96</v>
      </c>
      <c r="M70">
        <v>0.64</v>
      </c>
    </row>
    <row r="71" spans="1:13" x14ac:dyDescent="0.35">
      <c r="A71">
        <v>2021</v>
      </c>
      <c r="B71" t="s">
        <v>205</v>
      </c>
      <c r="C71">
        <v>21</v>
      </c>
      <c r="D71" t="s">
        <v>215</v>
      </c>
      <c r="E71">
        <v>2473</v>
      </c>
      <c r="F71">
        <v>27535</v>
      </c>
      <c r="G71">
        <v>50255</v>
      </c>
      <c r="H71">
        <v>1.673</v>
      </c>
      <c r="I71">
        <v>2.4969999999999999</v>
      </c>
      <c r="J71">
        <v>0.497</v>
      </c>
      <c r="K71">
        <v>1.111</v>
      </c>
      <c r="L71">
        <v>2.96</v>
      </c>
      <c r="M71">
        <v>0.64</v>
      </c>
    </row>
    <row r="72" spans="1:13" x14ac:dyDescent="0.35">
      <c r="A72">
        <v>2021</v>
      </c>
      <c r="B72" t="s">
        <v>205</v>
      </c>
      <c r="C72">
        <v>22</v>
      </c>
      <c r="D72" t="s">
        <v>215</v>
      </c>
      <c r="E72">
        <v>2238</v>
      </c>
      <c r="F72">
        <v>27535</v>
      </c>
      <c r="G72">
        <v>50255</v>
      </c>
      <c r="H72">
        <v>1.673</v>
      </c>
      <c r="I72">
        <v>2.4969999999999999</v>
      </c>
      <c r="J72">
        <v>0.497</v>
      </c>
      <c r="K72">
        <v>1.111</v>
      </c>
      <c r="L72">
        <v>2.96</v>
      </c>
      <c r="M72">
        <v>0.64</v>
      </c>
    </row>
    <row r="73" spans="1:13" x14ac:dyDescent="0.35">
      <c r="A73">
        <v>2021</v>
      </c>
      <c r="B73" t="s">
        <v>205</v>
      </c>
      <c r="C73">
        <v>23</v>
      </c>
      <c r="D73" t="s">
        <v>215</v>
      </c>
      <c r="E73">
        <v>1681</v>
      </c>
      <c r="F73">
        <v>27535</v>
      </c>
      <c r="G73">
        <v>50255</v>
      </c>
      <c r="H73">
        <v>1.673</v>
      </c>
      <c r="I73">
        <v>2.4969999999999999</v>
      </c>
      <c r="J73">
        <v>0.497</v>
      </c>
      <c r="K73">
        <v>1.111</v>
      </c>
      <c r="L73">
        <v>2.96</v>
      </c>
      <c r="M73">
        <v>0.64</v>
      </c>
    </row>
    <row r="74" spans="1:13" x14ac:dyDescent="0.35">
      <c r="A74">
        <v>2021</v>
      </c>
      <c r="B74" t="s">
        <v>206</v>
      </c>
      <c r="C74">
        <v>0</v>
      </c>
      <c r="D74" t="s">
        <v>215</v>
      </c>
      <c r="E74">
        <v>923</v>
      </c>
      <c r="F74">
        <v>27535</v>
      </c>
      <c r="G74">
        <v>50255</v>
      </c>
      <c r="H74">
        <v>1.673</v>
      </c>
      <c r="I74">
        <v>2.4969999999999999</v>
      </c>
      <c r="J74">
        <v>0.497</v>
      </c>
      <c r="K74">
        <v>1.111</v>
      </c>
      <c r="L74">
        <v>2.96</v>
      </c>
      <c r="M74">
        <v>0.64</v>
      </c>
    </row>
    <row r="75" spans="1:13" x14ac:dyDescent="0.35">
      <c r="A75">
        <v>2021</v>
      </c>
      <c r="B75" t="s">
        <v>206</v>
      </c>
      <c r="C75">
        <v>1</v>
      </c>
      <c r="D75" t="s">
        <v>215</v>
      </c>
      <c r="E75">
        <v>871</v>
      </c>
      <c r="F75">
        <v>27535</v>
      </c>
      <c r="G75">
        <v>50255</v>
      </c>
      <c r="H75">
        <v>1.673</v>
      </c>
      <c r="I75">
        <v>2.4969999999999999</v>
      </c>
      <c r="J75">
        <v>0.497</v>
      </c>
      <c r="K75">
        <v>1.111</v>
      </c>
      <c r="L75">
        <v>2.96</v>
      </c>
      <c r="M75">
        <v>0.64</v>
      </c>
    </row>
    <row r="76" spans="1:13" x14ac:dyDescent="0.35">
      <c r="A76">
        <v>2021</v>
      </c>
      <c r="B76" t="s">
        <v>206</v>
      </c>
      <c r="C76">
        <v>2</v>
      </c>
      <c r="D76" t="s">
        <v>215</v>
      </c>
      <c r="E76">
        <v>729</v>
      </c>
      <c r="F76">
        <v>27535</v>
      </c>
      <c r="G76">
        <v>50255</v>
      </c>
      <c r="H76">
        <v>1.673</v>
      </c>
      <c r="I76">
        <v>2.4969999999999999</v>
      </c>
      <c r="J76">
        <v>0.497</v>
      </c>
      <c r="K76">
        <v>1.111</v>
      </c>
      <c r="L76">
        <v>2.96</v>
      </c>
      <c r="M76">
        <v>0.64</v>
      </c>
    </row>
    <row r="77" spans="1:13" x14ac:dyDescent="0.35">
      <c r="A77">
        <v>2021</v>
      </c>
      <c r="B77" t="s">
        <v>206</v>
      </c>
      <c r="C77">
        <v>3</v>
      </c>
      <c r="D77" t="s">
        <v>215</v>
      </c>
      <c r="E77">
        <v>698</v>
      </c>
      <c r="F77">
        <v>27535</v>
      </c>
      <c r="G77">
        <v>50255</v>
      </c>
      <c r="H77">
        <v>1.673</v>
      </c>
      <c r="I77">
        <v>2.4969999999999999</v>
      </c>
      <c r="J77">
        <v>0.497</v>
      </c>
      <c r="K77">
        <v>1.111</v>
      </c>
      <c r="L77">
        <v>2.96</v>
      </c>
      <c r="M77">
        <v>0.64</v>
      </c>
    </row>
    <row r="78" spans="1:13" x14ac:dyDescent="0.35">
      <c r="A78">
        <v>2021</v>
      </c>
      <c r="B78" t="s">
        <v>206</v>
      </c>
      <c r="C78">
        <v>4</v>
      </c>
      <c r="D78" t="s">
        <v>215</v>
      </c>
      <c r="E78">
        <v>671</v>
      </c>
      <c r="F78">
        <v>27535</v>
      </c>
      <c r="G78">
        <v>50255</v>
      </c>
      <c r="H78">
        <v>1.673</v>
      </c>
      <c r="I78">
        <v>2.4969999999999999</v>
      </c>
      <c r="J78">
        <v>0.497</v>
      </c>
      <c r="K78">
        <v>1.111</v>
      </c>
      <c r="L78">
        <v>2.96</v>
      </c>
      <c r="M78">
        <v>0.64</v>
      </c>
    </row>
    <row r="79" spans="1:13" x14ac:dyDescent="0.35">
      <c r="A79">
        <v>2021</v>
      </c>
      <c r="B79" t="s">
        <v>206</v>
      </c>
      <c r="C79">
        <v>5</v>
      </c>
      <c r="D79" t="s">
        <v>215</v>
      </c>
      <c r="E79">
        <v>651</v>
      </c>
      <c r="F79">
        <v>27535</v>
      </c>
      <c r="G79">
        <v>50255</v>
      </c>
      <c r="H79">
        <v>1.673</v>
      </c>
      <c r="I79">
        <v>2.4969999999999999</v>
      </c>
      <c r="J79">
        <v>0.497</v>
      </c>
      <c r="K79">
        <v>1.111</v>
      </c>
      <c r="L79">
        <v>2.96</v>
      </c>
      <c r="M79">
        <v>0.64</v>
      </c>
    </row>
    <row r="80" spans="1:13" x14ac:dyDescent="0.35">
      <c r="A80">
        <v>2021</v>
      </c>
      <c r="B80" t="s">
        <v>206</v>
      </c>
      <c r="C80">
        <v>6</v>
      </c>
      <c r="D80" t="s">
        <v>215</v>
      </c>
      <c r="E80">
        <v>642</v>
      </c>
      <c r="F80">
        <v>27535</v>
      </c>
      <c r="G80">
        <v>50255</v>
      </c>
      <c r="H80">
        <v>1.673</v>
      </c>
      <c r="I80">
        <v>2.4969999999999999</v>
      </c>
      <c r="J80">
        <v>0.497</v>
      </c>
      <c r="K80">
        <v>1.111</v>
      </c>
      <c r="L80">
        <v>2.96</v>
      </c>
      <c r="M80">
        <v>0.64</v>
      </c>
    </row>
    <row r="81" spans="1:13" x14ac:dyDescent="0.35">
      <c r="A81">
        <v>2021</v>
      </c>
      <c r="B81" t="s">
        <v>206</v>
      </c>
      <c r="C81">
        <v>7</v>
      </c>
      <c r="D81" t="s">
        <v>215</v>
      </c>
      <c r="E81">
        <v>807</v>
      </c>
      <c r="F81">
        <v>27535</v>
      </c>
      <c r="G81">
        <v>50255</v>
      </c>
      <c r="H81">
        <v>1.673</v>
      </c>
      <c r="I81">
        <v>2.4969999999999999</v>
      </c>
      <c r="J81">
        <v>0.497</v>
      </c>
      <c r="K81">
        <v>1.111</v>
      </c>
      <c r="L81">
        <v>2.96</v>
      </c>
      <c r="M81">
        <v>0.64</v>
      </c>
    </row>
    <row r="82" spans="1:13" x14ac:dyDescent="0.35">
      <c r="A82">
        <v>2021</v>
      </c>
      <c r="B82" t="s">
        <v>206</v>
      </c>
      <c r="C82">
        <v>8</v>
      </c>
      <c r="D82" t="s">
        <v>215</v>
      </c>
      <c r="E82">
        <v>1247</v>
      </c>
      <c r="F82">
        <v>27535</v>
      </c>
      <c r="G82">
        <v>50255</v>
      </c>
      <c r="H82">
        <v>1.673</v>
      </c>
      <c r="I82">
        <v>2.4969999999999999</v>
      </c>
      <c r="J82">
        <v>0.497</v>
      </c>
      <c r="K82">
        <v>1.111</v>
      </c>
      <c r="L82">
        <v>2.96</v>
      </c>
      <c r="M82">
        <v>0.64</v>
      </c>
    </row>
    <row r="83" spans="1:13" x14ac:dyDescent="0.35">
      <c r="A83">
        <v>2021</v>
      </c>
      <c r="B83" t="s">
        <v>206</v>
      </c>
      <c r="C83">
        <v>9</v>
      </c>
      <c r="D83" t="s">
        <v>215</v>
      </c>
      <c r="E83">
        <v>1477</v>
      </c>
      <c r="F83">
        <v>27535</v>
      </c>
      <c r="G83">
        <v>50255</v>
      </c>
      <c r="H83">
        <v>1.673</v>
      </c>
      <c r="I83">
        <v>2.4969999999999999</v>
      </c>
      <c r="J83">
        <v>0.497</v>
      </c>
      <c r="K83">
        <v>1.111</v>
      </c>
      <c r="L83">
        <v>2.96</v>
      </c>
      <c r="M83">
        <v>0.64</v>
      </c>
    </row>
    <row r="84" spans="1:13" x14ac:dyDescent="0.35">
      <c r="A84">
        <v>2021</v>
      </c>
      <c r="B84" t="s">
        <v>206</v>
      </c>
      <c r="C84">
        <v>10</v>
      </c>
      <c r="D84" t="s">
        <v>215</v>
      </c>
      <c r="E84">
        <v>1468</v>
      </c>
      <c r="F84">
        <v>27535</v>
      </c>
      <c r="G84">
        <v>50255</v>
      </c>
      <c r="H84">
        <v>1.673</v>
      </c>
      <c r="I84">
        <v>2.4969999999999999</v>
      </c>
      <c r="J84">
        <v>0.497</v>
      </c>
      <c r="K84">
        <v>1.111</v>
      </c>
      <c r="L84">
        <v>2.96</v>
      </c>
      <c r="M84">
        <v>0.64</v>
      </c>
    </row>
    <row r="85" spans="1:13" x14ac:dyDescent="0.35">
      <c r="A85">
        <v>2021</v>
      </c>
      <c r="B85" t="s">
        <v>206</v>
      </c>
      <c r="C85">
        <v>11</v>
      </c>
      <c r="D85" t="s">
        <v>215</v>
      </c>
      <c r="E85">
        <v>1520</v>
      </c>
      <c r="F85">
        <v>27535</v>
      </c>
      <c r="G85">
        <v>50255</v>
      </c>
      <c r="H85">
        <v>1.673</v>
      </c>
      <c r="I85">
        <v>2.4969999999999999</v>
      </c>
      <c r="J85">
        <v>0.497</v>
      </c>
      <c r="K85">
        <v>1.111</v>
      </c>
      <c r="L85">
        <v>2.96</v>
      </c>
      <c r="M85">
        <v>0.64</v>
      </c>
    </row>
    <row r="86" spans="1:13" x14ac:dyDescent="0.35">
      <c r="A86">
        <v>2021</v>
      </c>
      <c r="B86" t="s">
        <v>206</v>
      </c>
      <c r="C86">
        <v>12</v>
      </c>
      <c r="D86" t="s">
        <v>215</v>
      </c>
      <c r="E86">
        <v>2951</v>
      </c>
      <c r="F86">
        <v>27535</v>
      </c>
      <c r="G86">
        <v>50255</v>
      </c>
      <c r="H86">
        <v>1.673</v>
      </c>
      <c r="I86">
        <v>2.4969999999999999</v>
      </c>
      <c r="J86">
        <v>0.497</v>
      </c>
      <c r="K86">
        <v>1.111</v>
      </c>
      <c r="L86">
        <v>2.96</v>
      </c>
      <c r="M86">
        <v>0.64</v>
      </c>
    </row>
    <row r="87" spans="1:13" x14ac:dyDescent="0.35">
      <c r="A87">
        <v>2021</v>
      </c>
      <c r="B87" t="s">
        <v>206</v>
      </c>
      <c r="C87">
        <v>13</v>
      </c>
      <c r="D87" t="s">
        <v>215</v>
      </c>
      <c r="E87">
        <v>3010</v>
      </c>
      <c r="F87">
        <v>27535</v>
      </c>
      <c r="G87">
        <v>50255</v>
      </c>
      <c r="H87">
        <v>1.673</v>
      </c>
      <c r="I87">
        <v>2.4969999999999999</v>
      </c>
      <c r="J87">
        <v>0.497</v>
      </c>
      <c r="K87">
        <v>1.111</v>
      </c>
      <c r="L87">
        <v>2.96</v>
      </c>
      <c r="M87">
        <v>0.64</v>
      </c>
    </row>
    <row r="88" spans="1:13" x14ac:dyDescent="0.35">
      <c r="A88">
        <v>2021</v>
      </c>
      <c r="B88" t="s">
        <v>206</v>
      </c>
      <c r="C88">
        <v>14</v>
      </c>
      <c r="D88" t="s">
        <v>215</v>
      </c>
      <c r="E88">
        <v>3040</v>
      </c>
      <c r="F88">
        <v>27535</v>
      </c>
      <c r="G88">
        <v>50255</v>
      </c>
      <c r="H88">
        <v>1.673</v>
      </c>
      <c r="I88">
        <v>2.4969999999999999</v>
      </c>
      <c r="J88">
        <v>0.497</v>
      </c>
      <c r="K88">
        <v>1.111</v>
      </c>
      <c r="L88">
        <v>2.96</v>
      </c>
      <c r="M88">
        <v>0.64</v>
      </c>
    </row>
    <row r="89" spans="1:13" x14ac:dyDescent="0.35">
      <c r="A89">
        <v>2021</v>
      </c>
      <c r="B89" t="s">
        <v>206</v>
      </c>
      <c r="C89">
        <v>15</v>
      </c>
      <c r="D89" t="s">
        <v>215</v>
      </c>
      <c r="E89">
        <v>3099</v>
      </c>
      <c r="F89">
        <v>27535</v>
      </c>
      <c r="G89">
        <v>50255</v>
      </c>
      <c r="H89">
        <v>1.673</v>
      </c>
      <c r="I89">
        <v>2.4969999999999999</v>
      </c>
      <c r="J89">
        <v>0.497</v>
      </c>
      <c r="K89">
        <v>1.111</v>
      </c>
      <c r="L89">
        <v>2.96</v>
      </c>
      <c r="M89">
        <v>0.64</v>
      </c>
    </row>
    <row r="90" spans="1:13" x14ac:dyDescent="0.35">
      <c r="A90">
        <v>2021</v>
      </c>
      <c r="B90" t="s">
        <v>206</v>
      </c>
      <c r="C90">
        <v>16</v>
      </c>
      <c r="D90" t="s">
        <v>215</v>
      </c>
      <c r="E90">
        <v>2666</v>
      </c>
      <c r="F90">
        <v>27535</v>
      </c>
      <c r="G90">
        <v>50255</v>
      </c>
      <c r="H90">
        <v>1.673</v>
      </c>
      <c r="I90">
        <v>2.4969999999999999</v>
      </c>
      <c r="J90">
        <v>0.497</v>
      </c>
      <c r="K90">
        <v>1.111</v>
      </c>
      <c r="L90">
        <v>2.96</v>
      </c>
      <c r="M90">
        <v>0.64</v>
      </c>
    </row>
    <row r="91" spans="1:13" x14ac:dyDescent="0.35">
      <c r="A91">
        <v>2021</v>
      </c>
      <c r="B91" t="s">
        <v>206</v>
      </c>
      <c r="C91">
        <v>17</v>
      </c>
      <c r="D91" t="s">
        <v>215</v>
      </c>
      <c r="E91">
        <v>2561</v>
      </c>
      <c r="F91">
        <v>27535</v>
      </c>
      <c r="G91">
        <v>50255</v>
      </c>
      <c r="H91">
        <v>1.673</v>
      </c>
      <c r="I91">
        <v>2.4969999999999999</v>
      </c>
      <c r="J91">
        <v>0.497</v>
      </c>
      <c r="K91">
        <v>1.111</v>
      </c>
      <c r="L91">
        <v>2.96</v>
      </c>
      <c r="M91">
        <v>0.64</v>
      </c>
    </row>
    <row r="92" spans="1:13" x14ac:dyDescent="0.35">
      <c r="A92">
        <v>2021</v>
      </c>
      <c r="B92" t="s">
        <v>206</v>
      </c>
      <c r="C92">
        <v>18</v>
      </c>
      <c r="D92" t="s">
        <v>215</v>
      </c>
      <c r="E92">
        <v>2951</v>
      </c>
      <c r="F92">
        <v>27535</v>
      </c>
      <c r="G92">
        <v>50255</v>
      </c>
      <c r="H92">
        <v>1.673</v>
      </c>
      <c r="I92">
        <v>2.4969999999999999</v>
      </c>
      <c r="J92">
        <v>0.497</v>
      </c>
      <c r="K92">
        <v>1.111</v>
      </c>
      <c r="L92">
        <v>2.96</v>
      </c>
      <c r="M92">
        <v>0.64</v>
      </c>
    </row>
    <row r="93" spans="1:13" x14ac:dyDescent="0.35">
      <c r="A93">
        <v>2021</v>
      </c>
      <c r="B93" t="s">
        <v>206</v>
      </c>
      <c r="C93">
        <v>19</v>
      </c>
      <c r="D93" t="s">
        <v>215</v>
      </c>
      <c r="E93">
        <v>2951</v>
      </c>
      <c r="F93">
        <v>27535</v>
      </c>
      <c r="G93">
        <v>50255</v>
      </c>
      <c r="H93">
        <v>1.673</v>
      </c>
      <c r="I93">
        <v>2.4969999999999999</v>
      </c>
      <c r="J93">
        <v>0.497</v>
      </c>
      <c r="K93">
        <v>1.111</v>
      </c>
      <c r="L93">
        <v>2.96</v>
      </c>
      <c r="M93">
        <v>0.64</v>
      </c>
    </row>
    <row r="94" spans="1:13" x14ac:dyDescent="0.35">
      <c r="A94">
        <v>2021</v>
      </c>
      <c r="B94" t="s">
        <v>206</v>
      </c>
      <c r="C94">
        <v>20</v>
      </c>
      <c r="D94" t="s">
        <v>215</v>
      </c>
      <c r="E94">
        <v>2634</v>
      </c>
      <c r="F94">
        <v>27535</v>
      </c>
      <c r="G94">
        <v>50255</v>
      </c>
      <c r="H94">
        <v>1.673</v>
      </c>
      <c r="I94">
        <v>2.4969999999999999</v>
      </c>
      <c r="J94">
        <v>0.497</v>
      </c>
      <c r="K94">
        <v>1.111</v>
      </c>
      <c r="L94">
        <v>2.96</v>
      </c>
      <c r="M94">
        <v>0.64</v>
      </c>
    </row>
    <row r="95" spans="1:13" x14ac:dyDescent="0.35">
      <c r="A95">
        <v>2021</v>
      </c>
      <c r="B95" t="s">
        <v>206</v>
      </c>
      <c r="C95">
        <v>21</v>
      </c>
      <c r="D95" t="s">
        <v>215</v>
      </c>
      <c r="E95">
        <v>2553</v>
      </c>
      <c r="F95">
        <v>27535</v>
      </c>
      <c r="G95">
        <v>50255</v>
      </c>
      <c r="H95">
        <v>1.673</v>
      </c>
      <c r="I95">
        <v>2.4969999999999999</v>
      </c>
      <c r="J95">
        <v>0.497</v>
      </c>
      <c r="K95">
        <v>1.111</v>
      </c>
      <c r="L95">
        <v>2.96</v>
      </c>
      <c r="M95">
        <v>0.64</v>
      </c>
    </row>
    <row r="96" spans="1:13" x14ac:dyDescent="0.35">
      <c r="A96">
        <v>2021</v>
      </c>
      <c r="B96" t="s">
        <v>206</v>
      </c>
      <c r="C96">
        <v>22</v>
      </c>
      <c r="D96" t="s">
        <v>215</v>
      </c>
      <c r="E96">
        <v>2314</v>
      </c>
      <c r="F96">
        <v>27535</v>
      </c>
      <c r="G96">
        <v>50255</v>
      </c>
      <c r="H96">
        <v>1.673</v>
      </c>
      <c r="I96">
        <v>2.4969999999999999</v>
      </c>
      <c r="J96">
        <v>0.497</v>
      </c>
      <c r="K96">
        <v>1.111</v>
      </c>
      <c r="L96">
        <v>2.96</v>
      </c>
      <c r="M96">
        <v>0.64</v>
      </c>
    </row>
    <row r="97" spans="1:13" x14ac:dyDescent="0.35">
      <c r="A97">
        <v>2021</v>
      </c>
      <c r="B97" t="s">
        <v>206</v>
      </c>
      <c r="C97">
        <v>23</v>
      </c>
      <c r="D97" t="s">
        <v>215</v>
      </c>
      <c r="E97">
        <v>1772</v>
      </c>
      <c r="F97">
        <v>27535</v>
      </c>
      <c r="G97">
        <v>50255</v>
      </c>
      <c r="H97">
        <v>1.673</v>
      </c>
      <c r="I97">
        <v>2.4969999999999999</v>
      </c>
      <c r="J97">
        <v>0.497</v>
      </c>
      <c r="K97">
        <v>1.111</v>
      </c>
      <c r="L97">
        <v>2.96</v>
      </c>
      <c r="M97">
        <v>0.64</v>
      </c>
    </row>
    <row r="98" spans="1:13" x14ac:dyDescent="0.35">
      <c r="A98">
        <v>2021</v>
      </c>
      <c r="B98" t="s">
        <v>131</v>
      </c>
      <c r="C98">
        <v>0</v>
      </c>
      <c r="D98" t="s">
        <v>215</v>
      </c>
      <c r="E98">
        <v>871</v>
      </c>
      <c r="F98">
        <v>27535</v>
      </c>
      <c r="G98">
        <v>50255</v>
      </c>
      <c r="H98">
        <v>1.673</v>
      </c>
      <c r="I98">
        <v>2.4969999999999999</v>
      </c>
      <c r="J98">
        <v>0.497</v>
      </c>
      <c r="K98">
        <v>1.111</v>
      </c>
      <c r="L98">
        <v>2.96</v>
      </c>
      <c r="M98">
        <v>0.64</v>
      </c>
    </row>
    <row r="99" spans="1:13" x14ac:dyDescent="0.35">
      <c r="A99">
        <v>2021</v>
      </c>
      <c r="B99" t="s">
        <v>131</v>
      </c>
      <c r="C99">
        <v>1</v>
      </c>
      <c r="D99" t="s">
        <v>215</v>
      </c>
      <c r="E99">
        <v>800</v>
      </c>
      <c r="F99">
        <v>27535</v>
      </c>
      <c r="G99">
        <v>50255</v>
      </c>
      <c r="H99">
        <v>1.673</v>
      </c>
      <c r="I99">
        <v>2.4969999999999999</v>
      </c>
      <c r="J99">
        <v>0.497</v>
      </c>
      <c r="K99">
        <v>1.111</v>
      </c>
      <c r="L99">
        <v>2.96</v>
      </c>
      <c r="M99">
        <v>0.64</v>
      </c>
    </row>
    <row r="100" spans="1:13" x14ac:dyDescent="0.35">
      <c r="A100">
        <v>2021</v>
      </c>
      <c r="B100" t="s">
        <v>131</v>
      </c>
      <c r="C100">
        <v>2</v>
      </c>
      <c r="D100" t="s">
        <v>215</v>
      </c>
      <c r="E100">
        <v>681</v>
      </c>
      <c r="F100">
        <v>27535</v>
      </c>
      <c r="G100">
        <v>50255</v>
      </c>
      <c r="H100">
        <v>1.673</v>
      </c>
      <c r="I100">
        <v>2.4969999999999999</v>
      </c>
      <c r="J100">
        <v>0.497</v>
      </c>
      <c r="K100">
        <v>1.111</v>
      </c>
      <c r="L100">
        <v>2.96</v>
      </c>
      <c r="M100">
        <v>0.64</v>
      </c>
    </row>
    <row r="101" spans="1:13" x14ac:dyDescent="0.35">
      <c r="A101">
        <v>2021</v>
      </c>
      <c r="B101" t="s">
        <v>131</v>
      </c>
      <c r="C101">
        <v>3</v>
      </c>
      <c r="D101" t="s">
        <v>215</v>
      </c>
      <c r="E101">
        <v>640</v>
      </c>
      <c r="F101">
        <v>27535</v>
      </c>
      <c r="G101">
        <v>50255</v>
      </c>
      <c r="H101">
        <v>1.673</v>
      </c>
      <c r="I101">
        <v>2.4969999999999999</v>
      </c>
      <c r="J101">
        <v>0.497</v>
      </c>
      <c r="K101">
        <v>1.111</v>
      </c>
      <c r="L101">
        <v>2.96</v>
      </c>
      <c r="M101">
        <v>0.64</v>
      </c>
    </row>
    <row r="102" spans="1:13" x14ac:dyDescent="0.35">
      <c r="A102">
        <v>2021</v>
      </c>
      <c r="B102" t="s">
        <v>131</v>
      </c>
      <c r="C102">
        <v>4</v>
      </c>
      <c r="D102" t="s">
        <v>215</v>
      </c>
      <c r="E102">
        <v>598</v>
      </c>
      <c r="F102">
        <v>27535</v>
      </c>
      <c r="G102">
        <v>50255</v>
      </c>
      <c r="H102">
        <v>1.673</v>
      </c>
      <c r="I102">
        <v>2.4969999999999999</v>
      </c>
      <c r="J102">
        <v>0.497</v>
      </c>
      <c r="K102">
        <v>1.111</v>
      </c>
      <c r="L102">
        <v>2.96</v>
      </c>
      <c r="M102">
        <v>0.64</v>
      </c>
    </row>
    <row r="103" spans="1:13" x14ac:dyDescent="0.35">
      <c r="A103">
        <v>2021</v>
      </c>
      <c r="B103" t="s">
        <v>131</v>
      </c>
      <c r="C103">
        <v>5</v>
      </c>
      <c r="D103" t="s">
        <v>215</v>
      </c>
      <c r="E103">
        <v>577</v>
      </c>
      <c r="F103">
        <v>27535</v>
      </c>
      <c r="G103">
        <v>50255</v>
      </c>
      <c r="H103">
        <v>1.673</v>
      </c>
      <c r="I103">
        <v>2.4969999999999999</v>
      </c>
      <c r="J103">
        <v>0.497</v>
      </c>
      <c r="K103">
        <v>1.111</v>
      </c>
      <c r="L103">
        <v>2.96</v>
      </c>
      <c r="M103">
        <v>0.64</v>
      </c>
    </row>
    <row r="104" spans="1:13" x14ac:dyDescent="0.35">
      <c r="A104">
        <v>2021</v>
      </c>
      <c r="B104" t="s">
        <v>131</v>
      </c>
      <c r="C104">
        <v>6</v>
      </c>
      <c r="D104" t="s">
        <v>215</v>
      </c>
      <c r="E104">
        <v>568</v>
      </c>
      <c r="F104">
        <v>27535</v>
      </c>
      <c r="G104">
        <v>50255</v>
      </c>
      <c r="H104">
        <v>1.673</v>
      </c>
      <c r="I104">
        <v>2.4969999999999999</v>
      </c>
      <c r="J104">
        <v>0.497</v>
      </c>
      <c r="K104">
        <v>1.111</v>
      </c>
      <c r="L104">
        <v>2.96</v>
      </c>
      <c r="M104">
        <v>0.64</v>
      </c>
    </row>
    <row r="105" spans="1:13" x14ac:dyDescent="0.35">
      <c r="A105">
        <v>2021</v>
      </c>
      <c r="B105" t="s">
        <v>131</v>
      </c>
      <c r="C105">
        <v>7</v>
      </c>
      <c r="D105" t="s">
        <v>215</v>
      </c>
      <c r="E105">
        <v>747</v>
      </c>
      <c r="F105">
        <v>27535</v>
      </c>
      <c r="G105">
        <v>50255</v>
      </c>
      <c r="H105">
        <v>1.673</v>
      </c>
      <c r="I105">
        <v>2.4969999999999999</v>
      </c>
      <c r="J105">
        <v>0.497</v>
      </c>
      <c r="K105">
        <v>1.111</v>
      </c>
      <c r="L105">
        <v>2.96</v>
      </c>
      <c r="M105">
        <v>0.64</v>
      </c>
    </row>
    <row r="106" spans="1:13" x14ac:dyDescent="0.35">
      <c r="A106">
        <v>2021</v>
      </c>
      <c r="B106" t="s">
        <v>131</v>
      </c>
      <c r="C106">
        <v>8</v>
      </c>
      <c r="D106" t="s">
        <v>215</v>
      </c>
      <c r="E106">
        <v>1207</v>
      </c>
      <c r="F106">
        <v>27535</v>
      </c>
      <c r="G106">
        <v>50255</v>
      </c>
      <c r="H106">
        <v>1.673</v>
      </c>
      <c r="I106">
        <v>2.4969999999999999</v>
      </c>
      <c r="J106">
        <v>0.497</v>
      </c>
      <c r="K106">
        <v>1.111</v>
      </c>
      <c r="L106">
        <v>2.96</v>
      </c>
      <c r="M106">
        <v>0.64</v>
      </c>
    </row>
    <row r="107" spans="1:13" x14ac:dyDescent="0.35">
      <c r="A107">
        <v>2021</v>
      </c>
      <c r="B107" t="s">
        <v>131</v>
      </c>
      <c r="C107">
        <v>9</v>
      </c>
      <c r="D107" t="s">
        <v>215</v>
      </c>
      <c r="E107">
        <v>1451</v>
      </c>
      <c r="F107">
        <v>27535</v>
      </c>
      <c r="G107">
        <v>50255</v>
      </c>
      <c r="H107">
        <v>1.673</v>
      </c>
      <c r="I107">
        <v>2.4969999999999999</v>
      </c>
      <c r="J107">
        <v>0.497</v>
      </c>
      <c r="K107">
        <v>1.111</v>
      </c>
      <c r="L107">
        <v>2.96</v>
      </c>
      <c r="M107">
        <v>0.64</v>
      </c>
    </row>
    <row r="108" spans="1:13" x14ac:dyDescent="0.35">
      <c r="A108">
        <v>2021</v>
      </c>
      <c r="B108" t="s">
        <v>131</v>
      </c>
      <c r="C108">
        <v>10</v>
      </c>
      <c r="D108" t="s">
        <v>215</v>
      </c>
      <c r="E108">
        <v>1455</v>
      </c>
      <c r="F108">
        <v>27535</v>
      </c>
      <c r="G108">
        <v>50255</v>
      </c>
      <c r="H108">
        <v>1.673</v>
      </c>
      <c r="I108">
        <v>2.4969999999999999</v>
      </c>
      <c r="J108">
        <v>0.497</v>
      </c>
      <c r="K108">
        <v>1.111</v>
      </c>
      <c r="L108">
        <v>2.96</v>
      </c>
      <c r="M108">
        <v>0.64</v>
      </c>
    </row>
    <row r="109" spans="1:13" x14ac:dyDescent="0.35">
      <c r="A109">
        <v>2021</v>
      </c>
      <c r="B109" t="s">
        <v>131</v>
      </c>
      <c r="C109">
        <v>11</v>
      </c>
      <c r="D109" t="s">
        <v>215</v>
      </c>
      <c r="E109">
        <v>1517</v>
      </c>
      <c r="F109">
        <v>27535</v>
      </c>
      <c r="G109">
        <v>50255</v>
      </c>
      <c r="H109">
        <v>1.673</v>
      </c>
      <c r="I109">
        <v>2.4969999999999999</v>
      </c>
      <c r="J109">
        <v>0.497</v>
      </c>
      <c r="K109">
        <v>1.111</v>
      </c>
      <c r="L109">
        <v>2.96</v>
      </c>
      <c r="M109">
        <v>0.64</v>
      </c>
    </row>
    <row r="110" spans="1:13" x14ac:dyDescent="0.35">
      <c r="A110">
        <v>2021</v>
      </c>
      <c r="B110" t="s">
        <v>131</v>
      </c>
      <c r="C110">
        <v>12</v>
      </c>
      <c r="D110" t="s">
        <v>215</v>
      </c>
      <c r="E110">
        <v>2951</v>
      </c>
      <c r="F110">
        <v>27535</v>
      </c>
      <c r="G110">
        <v>50255</v>
      </c>
      <c r="H110">
        <v>1.673</v>
      </c>
      <c r="I110">
        <v>2.4969999999999999</v>
      </c>
      <c r="J110">
        <v>0.497</v>
      </c>
      <c r="K110">
        <v>1.111</v>
      </c>
      <c r="L110">
        <v>2.96</v>
      </c>
      <c r="M110">
        <v>0.64</v>
      </c>
    </row>
    <row r="111" spans="1:13" x14ac:dyDescent="0.35">
      <c r="A111">
        <v>2021</v>
      </c>
      <c r="B111" t="s">
        <v>131</v>
      </c>
      <c r="C111">
        <v>13</v>
      </c>
      <c r="D111" t="s">
        <v>215</v>
      </c>
      <c r="E111">
        <v>3010</v>
      </c>
      <c r="F111">
        <v>27535</v>
      </c>
      <c r="G111">
        <v>50255</v>
      </c>
      <c r="H111">
        <v>1.673</v>
      </c>
      <c r="I111">
        <v>2.4969999999999999</v>
      </c>
      <c r="J111">
        <v>0.497</v>
      </c>
      <c r="K111">
        <v>1.111</v>
      </c>
      <c r="L111">
        <v>2.96</v>
      </c>
      <c r="M111">
        <v>0.64</v>
      </c>
    </row>
    <row r="112" spans="1:13" x14ac:dyDescent="0.35">
      <c r="A112">
        <v>2021</v>
      </c>
      <c r="B112" t="s">
        <v>131</v>
      </c>
      <c r="C112">
        <v>14</v>
      </c>
      <c r="D112" t="s">
        <v>215</v>
      </c>
      <c r="E112">
        <v>3040</v>
      </c>
      <c r="F112">
        <v>27535</v>
      </c>
      <c r="G112">
        <v>50255</v>
      </c>
      <c r="H112">
        <v>1.673</v>
      </c>
      <c r="I112">
        <v>2.4969999999999999</v>
      </c>
      <c r="J112">
        <v>0.497</v>
      </c>
      <c r="K112">
        <v>1.111</v>
      </c>
      <c r="L112">
        <v>2.96</v>
      </c>
      <c r="M112">
        <v>0.64</v>
      </c>
    </row>
    <row r="113" spans="1:13" x14ac:dyDescent="0.35">
      <c r="A113">
        <v>2021</v>
      </c>
      <c r="B113" t="s">
        <v>131</v>
      </c>
      <c r="C113">
        <v>15</v>
      </c>
      <c r="D113" t="s">
        <v>215</v>
      </c>
      <c r="E113">
        <v>3099</v>
      </c>
      <c r="F113">
        <v>27535</v>
      </c>
      <c r="G113">
        <v>50255</v>
      </c>
      <c r="H113">
        <v>1.673</v>
      </c>
      <c r="I113">
        <v>2.4969999999999999</v>
      </c>
      <c r="J113">
        <v>0.497</v>
      </c>
      <c r="K113">
        <v>1.111</v>
      </c>
      <c r="L113">
        <v>2.96</v>
      </c>
      <c r="M113">
        <v>0.64</v>
      </c>
    </row>
    <row r="114" spans="1:13" x14ac:dyDescent="0.35">
      <c r="A114">
        <v>2021</v>
      </c>
      <c r="B114" t="s">
        <v>131</v>
      </c>
      <c r="C114">
        <v>16</v>
      </c>
      <c r="D114" t="s">
        <v>215</v>
      </c>
      <c r="E114">
        <v>2655</v>
      </c>
      <c r="F114">
        <v>27535</v>
      </c>
      <c r="G114">
        <v>50255</v>
      </c>
      <c r="H114">
        <v>1.673</v>
      </c>
      <c r="I114">
        <v>2.4969999999999999</v>
      </c>
      <c r="J114">
        <v>0.497</v>
      </c>
      <c r="K114">
        <v>1.111</v>
      </c>
      <c r="L114">
        <v>2.96</v>
      </c>
      <c r="M114">
        <v>0.64</v>
      </c>
    </row>
    <row r="115" spans="1:13" x14ac:dyDescent="0.35">
      <c r="A115">
        <v>2021</v>
      </c>
      <c r="B115" t="s">
        <v>131</v>
      </c>
      <c r="C115">
        <v>17</v>
      </c>
      <c r="D115" t="s">
        <v>215</v>
      </c>
      <c r="E115">
        <v>2591</v>
      </c>
      <c r="F115">
        <v>27535</v>
      </c>
      <c r="G115">
        <v>50255</v>
      </c>
      <c r="H115">
        <v>1.673</v>
      </c>
      <c r="I115">
        <v>2.4969999999999999</v>
      </c>
      <c r="J115">
        <v>0.497</v>
      </c>
      <c r="K115">
        <v>1.111</v>
      </c>
      <c r="L115">
        <v>2.96</v>
      </c>
      <c r="M115">
        <v>0.64</v>
      </c>
    </row>
    <row r="116" spans="1:13" x14ac:dyDescent="0.35">
      <c r="A116">
        <v>2021</v>
      </c>
      <c r="B116" t="s">
        <v>131</v>
      </c>
      <c r="C116">
        <v>18</v>
      </c>
      <c r="D116" t="s">
        <v>215</v>
      </c>
      <c r="E116">
        <v>2951</v>
      </c>
      <c r="F116">
        <v>27535</v>
      </c>
      <c r="G116">
        <v>50255</v>
      </c>
      <c r="H116">
        <v>1.673</v>
      </c>
      <c r="I116">
        <v>2.4969999999999999</v>
      </c>
      <c r="J116">
        <v>0.497</v>
      </c>
      <c r="K116">
        <v>1.111</v>
      </c>
      <c r="L116">
        <v>2.96</v>
      </c>
      <c r="M116">
        <v>0.64</v>
      </c>
    </row>
    <row r="117" spans="1:13" x14ac:dyDescent="0.35">
      <c r="A117">
        <v>2021</v>
      </c>
      <c r="B117" t="s">
        <v>131</v>
      </c>
      <c r="C117">
        <v>19</v>
      </c>
      <c r="D117" t="s">
        <v>215</v>
      </c>
      <c r="E117">
        <v>2951</v>
      </c>
      <c r="F117">
        <v>27535</v>
      </c>
      <c r="G117">
        <v>50255</v>
      </c>
      <c r="H117">
        <v>1.673</v>
      </c>
      <c r="I117">
        <v>2.4969999999999999</v>
      </c>
      <c r="J117">
        <v>0.497</v>
      </c>
      <c r="K117">
        <v>1.111</v>
      </c>
      <c r="L117">
        <v>2.96</v>
      </c>
      <c r="M117">
        <v>0.64</v>
      </c>
    </row>
    <row r="118" spans="1:13" x14ac:dyDescent="0.35">
      <c r="A118">
        <v>2021</v>
      </c>
      <c r="B118" t="s">
        <v>131</v>
      </c>
      <c r="C118">
        <v>20</v>
      </c>
      <c r="D118" t="s">
        <v>215</v>
      </c>
      <c r="E118">
        <v>2621</v>
      </c>
      <c r="F118">
        <v>27535</v>
      </c>
      <c r="G118">
        <v>50255</v>
      </c>
      <c r="H118">
        <v>1.673</v>
      </c>
      <c r="I118">
        <v>2.4969999999999999</v>
      </c>
      <c r="J118">
        <v>0.497</v>
      </c>
      <c r="K118">
        <v>1.111</v>
      </c>
      <c r="L118">
        <v>2.96</v>
      </c>
      <c r="M118">
        <v>0.64</v>
      </c>
    </row>
    <row r="119" spans="1:13" x14ac:dyDescent="0.35">
      <c r="A119">
        <v>2021</v>
      </c>
      <c r="B119" t="s">
        <v>131</v>
      </c>
      <c r="C119">
        <v>21</v>
      </c>
      <c r="D119" t="s">
        <v>215</v>
      </c>
      <c r="E119">
        <v>2520</v>
      </c>
      <c r="F119">
        <v>27535</v>
      </c>
      <c r="G119">
        <v>50255</v>
      </c>
      <c r="H119">
        <v>1.673</v>
      </c>
      <c r="I119">
        <v>2.4969999999999999</v>
      </c>
      <c r="J119">
        <v>0.497</v>
      </c>
      <c r="K119">
        <v>1.111</v>
      </c>
      <c r="L119">
        <v>2.96</v>
      </c>
      <c r="M119">
        <v>0.64</v>
      </c>
    </row>
    <row r="120" spans="1:13" x14ac:dyDescent="0.35">
      <c r="A120">
        <v>2021</v>
      </c>
      <c r="B120" t="s">
        <v>131</v>
      </c>
      <c r="C120">
        <v>22</v>
      </c>
      <c r="D120" t="s">
        <v>215</v>
      </c>
      <c r="E120">
        <v>2261</v>
      </c>
      <c r="F120">
        <v>27535</v>
      </c>
      <c r="G120">
        <v>50255</v>
      </c>
      <c r="H120">
        <v>1.673</v>
      </c>
      <c r="I120">
        <v>2.4969999999999999</v>
      </c>
      <c r="J120">
        <v>0.497</v>
      </c>
      <c r="K120">
        <v>1.111</v>
      </c>
      <c r="L120">
        <v>2.96</v>
      </c>
      <c r="M120">
        <v>0.64</v>
      </c>
    </row>
    <row r="121" spans="1:13" x14ac:dyDescent="0.35">
      <c r="A121">
        <v>2021</v>
      </c>
      <c r="B121" t="s">
        <v>131</v>
      </c>
      <c r="C121">
        <v>23</v>
      </c>
      <c r="D121" t="s">
        <v>215</v>
      </c>
      <c r="E121">
        <v>1724</v>
      </c>
      <c r="F121">
        <v>27535</v>
      </c>
      <c r="G121">
        <v>50255</v>
      </c>
      <c r="H121">
        <v>1.673</v>
      </c>
      <c r="I121">
        <v>2.4969999999999999</v>
      </c>
      <c r="J121">
        <v>0.497</v>
      </c>
      <c r="K121">
        <v>1.111</v>
      </c>
      <c r="L121">
        <v>2.96</v>
      </c>
      <c r="M121">
        <v>0.64</v>
      </c>
    </row>
    <row r="122" spans="1:13" x14ac:dyDescent="0.35">
      <c r="A122">
        <v>2021</v>
      </c>
      <c r="B122" t="s">
        <v>207</v>
      </c>
      <c r="C122">
        <v>0</v>
      </c>
      <c r="D122" t="s">
        <v>215</v>
      </c>
      <c r="E122">
        <v>872</v>
      </c>
      <c r="F122">
        <v>27535</v>
      </c>
      <c r="G122">
        <v>50255</v>
      </c>
      <c r="H122">
        <v>1.673</v>
      </c>
      <c r="I122">
        <v>2.4969999999999999</v>
      </c>
      <c r="J122">
        <v>0.497</v>
      </c>
      <c r="K122">
        <v>1.111</v>
      </c>
      <c r="L122">
        <v>2.96</v>
      </c>
      <c r="M122">
        <v>0.64</v>
      </c>
    </row>
    <row r="123" spans="1:13" x14ac:dyDescent="0.35">
      <c r="A123">
        <v>2021</v>
      </c>
      <c r="B123" t="s">
        <v>207</v>
      </c>
      <c r="C123">
        <v>1</v>
      </c>
      <c r="D123" t="s">
        <v>215</v>
      </c>
      <c r="E123">
        <v>818</v>
      </c>
      <c r="F123">
        <v>27535</v>
      </c>
      <c r="G123">
        <v>50255</v>
      </c>
      <c r="H123">
        <v>1.673</v>
      </c>
      <c r="I123">
        <v>2.4969999999999999</v>
      </c>
      <c r="J123">
        <v>0.497</v>
      </c>
      <c r="K123">
        <v>1.111</v>
      </c>
      <c r="L123">
        <v>2.96</v>
      </c>
      <c r="M123">
        <v>0.64</v>
      </c>
    </row>
    <row r="124" spans="1:13" x14ac:dyDescent="0.35">
      <c r="A124">
        <v>2021</v>
      </c>
      <c r="B124" t="s">
        <v>207</v>
      </c>
      <c r="C124">
        <v>2</v>
      </c>
      <c r="D124" t="s">
        <v>215</v>
      </c>
      <c r="E124">
        <v>685</v>
      </c>
      <c r="F124">
        <v>27535</v>
      </c>
      <c r="G124">
        <v>50255</v>
      </c>
      <c r="H124">
        <v>1.673</v>
      </c>
      <c r="I124">
        <v>2.4969999999999999</v>
      </c>
      <c r="J124">
        <v>0.497</v>
      </c>
      <c r="K124">
        <v>1.111</v>
      </c>
      <c r="L124">
        <v>2.96</v>
      </c>
      <c r="M124">
        <v>0.64</v>
      </c>
    </row>
    <row r="125" spans="1:13" x14ac:dyDescent="0.35">
      <c r="A125">
        <v>2021</v>
      </c>
      <c r="B125" t="s">
        <v>207</v>
      </c>
      <c r="C125">
        <v>3</v>
      </c>
      <c r="D125" t="s">
        <v>215</v>
      </c>
      <c r="E125">
        <v>647</v>
      </c>
      <c r="F125">
        <v>27535</v>
      </c>
      <c r="G125">
        <v>50255</v>
      </c>
      <c r="H125">
        <v>1.673</v>
      </c>
      <c r="I125">
        <v>2.4969999999999999</v>
      </c>
      <c r="J125">
        <v>0.497</v>
      </c>
      <c r="K125">
        <v>1.111</v>
      </c>
      <c r="L125">
        <v>2.96</v>
      </c>
      <c r="M125">
        <v>0.64</v>
      </c>
    </row>
    <row r="126" spans="1:13" x14ac:dyDescent="0.35">
      <c r="A126">
        <v>2021</v>
      </c>
      <c r="B126" t="s">
        <v>207</v>
      </c>
      <c r="C126">
        <v>4</v>
      </c>
      <c r="D126" t="s">
        <v>215</v>
      </c>
      <c r="E126">
        <v>610</v>
      </c>
      <c r="F126">
        <v>27535</v>
      </c>
      <c r="G126">
        <v>50255</v>
      </c>
      <c r="H126">
        <v>1.673</v>
      </c>
      <c r="I126">
        <v>2.4969999999999999</v>
      </c>
      <c r="J126">
        <v>0.497</v>
      </c>
      <c r="K126">
        <v>1.111</v>
      </c>
      <c r="L126">
        <v>2.96</v>
      </c>
      <c r="M126">
        <v>0.64</v>
      </c>
    </row>
    <row r="127" spans="1:13" x14ac:dyDescent="0.35">
      <c r="A127">
        <v>2021</v>
      </c>
      <c r="B127" t="s">
        <v>207</v>
      </c>
      <c r="C127">
        <v>5</v>
      </c>
      <c r="D127" t="s">
        <v>215</v>
      </c>
      <c r="E127">
        <v>579</v>
      </c>
      <c r="F127">
        <v>27535</v>
      </c>
      <c r="G127">
        <v>50255</v>
      </c>
      <c r="H127">
        <v>1.673</v>
      </c>
      <c r="I127">
        <v>2.4969999999999999</v>
      </c>
      <c r="J127">
        <v>0.497</v>
      </c>
      <c r="K127">
        <v>1.111</v>
      </c>
      <c r="L127">
        <v>2.96</v>
      </c>
      <c r="M127">
        <v>0.64</v>
      </c>
    </row>
    <row r="128" spans="1:13" x14ac:dyDescent="0.35">
      <c r="A128">
        <v>2021</v>
      </c>
      <c r="B128" t="s">
        <v>207</v>
      </c>
      <c r="C128">
        <v>6</v>
      </c>
      <c r="D128" t="s">
        <v>215</v>
      </c>
      <c r="E128">
        <v>571</v>
      </c>
      <c r="F128">
        <v>27535</v>
      </c>
      <c r="G128">
        <v>50255</v>
      </c>
      <c r="H128">
        <v>1.673</v>
      </c>
      <c r="I128">
        <v>2.4969999999999999</v>
      </c>
      <c r="J128">
        <v>0.497</v>
      </c>
      <c r="K128">
        <v>1.111</v>
      </c>
      <c r="L128">
        <v>2.96</v>
      </c>
      <c r="M128">
        <v>0.64</v>
      </c>
    </row>
    <row r="129" spans="1:13" x14ac:dyDescent="0.35">
      <c r="A129">
        <v>2021</v>
      </c>
      <c r="B129" t="s">
        <v>207</v>
      </c>
      <c r="C129">
        <v>7</v>
      </c>
      <c r="D129" t="s">
        <v>215</v>
      </c>
      <c r="E129">
        <v>745</v>
      </c>
      <c r="F129">
        <v>27535</v>
      </c>
      <c r="G129">
        <v>50255</v>
      </c>
      <c r="H129">
        <v>1.673</v>
      </c>
      <c r="I129">
        <v>2.4969999999999999</v>
      </c>
      <c r="J129">
        <v>0.497</v>
      </c>
      <c r="K129">
        <v>1.111</v>
      </c>
      <c r="L129">
        <v>2.96</v>
      </c>
      <c r="M129">
        <v>0.64</v>
      </c>
    </row>
    <row r="130" spans="1:13" x14ac:dyDescent="0.35">
      <c r="A130">
        <v>2021</v>
      </c>
      <c r="B130" t="s">
        <v>207</v>
      </c>
      <c r="C130">
        <v>8</v>
      </c>
      <c r="D130" t="s">
        <v>215</v>
      </c>
      <c r="E130">
        <v>1211</v>
      </c>
      <c r="F130">
        <v>27535</v>
      </c>
      <c r="G130">
        <v>50255</v>
      </c>
      <c r="H130">
        <v>1.673</v>
      </c>
      <c r="I130">
        <v>2.4969999999999999</v>
      </c>
      <c r="J130">
        <v>0.497</v>
      </c>
      <c r="K130">
        <v>1.111</v>
      </c>
      <c r="L130">
        <v>2.96</v>
      </c>
      <c r="M130">
        <v>0.64</v>
      </c>
    </row>
    <row r="131" spans="1:13" x14ac:dyDescent="0.35">
      <c r="A131">
        <v>2021</v>
      </c>
      <c r="B131" t="s">
        <v>207</v>
      </c>
      <c r="C131">
        <v>9</v>
      </c>
      <c r="D131" t="s">
        <v>215</v>
      </c>
      <c r="E131">
        <v>1459</v>
      </c>
      <c r="F131">
        <v>27535</v>
      </c>
      <c r="G131">
        <v>50255</v>
      </c>
      <c r="H131">
        <v>1.673</v>
      </c>
      <c r="I131">
        <v>2.4969999999999999</v>
      </c>
      <c r="J131">
        <v>0.497</v>
      </c>
      <c r="K131">
        <v>1.111</v>
      </c>
      <c r="L131">
        <v>2.96</v>
      </c>
      <c r="M131">
        <v>0.64</v>
      </c>
    </row>
    <row r="132" spans="1:13" x14ac:dyDescent="0.35">
      <c r="A132">
        <v>2021</v>
      </c>
      <c r="B132" t="s">
        <v>207</v>
      </c>
      <c r="C132">
        <v>10</v>
      </c>
      <c r="D132" t="s">
        <v>215</v>
      </c>
      <c r="E132">
        <v>1470</v>
      </c>
      <c r="F132">
        <v>27535</v>
      </c>
      <c r="G132">
        <v>50255</v>
      </c>
      <c r="H132">
        <v>1.673</v>
      </c>
      <c r="I132">
        <v>2.4969999999999999</v>
      </c>
      <c r="J132">
        <v>0.497</v>
      </c>
      <c r="K132">
        <v>1.111</v>
      </c>
      <c r="L132">
        <v>2.96</v>
      </c>
      <c r="M132">
        <v>0.64</v>
      </c>
    </row>
    <row r="133" spans="1:13" x14ac:dyDescent="0.35">
      <c r="A133">
        <v>2021</v>
      </c>
      <c r="B133" t="s">
        <v>207</v>
      </c>
      <c r="C133">
        <v>11</v>
      </c>
      <c r="D133" t="s">
        <v>215</v>
      </c>
      <c r="E133">
        <v>1532</v>
      </c>
      <c r="F133">
        <v>27535</v>
      </c>
      <c r="G133">
        <v>50255</v>
      </c>
      <c r="H133">
        <v>1.673</v>
      </c>
      <c r="I133">
        <v>2.4969999999999999</v>
      </c>
      <c r="J133">
        <v>0.497</v>
      </c>
      <c r="K133">
        <v>1.111</v>
      </c>
      <c r="L133">
        <v>2.96</v>
      </c>
      <c r="M133">
        <v>0.64</v>
      </c>
    </row>
    <row r="134" spans="1:13" x14ac:dyDescent="0.35">
      <c r="A134">
        <v>2021</v>
      </c>
      <c r="B134" t="s">
        <v>207</v>
      </c>
      <c r="C134">
        <v>12</v>
      </c>
      <c r="D134" t="s">
        <v>215</v>
      </c>
      <c r="E134">
        <v>2951</v>
      </c>
      <c r="F134">
        <v>27535</v>
      </c>
      <c r="G134">
        <v>50255</v>
      </c>
      <c r="H134">
        <v>1.673</v>
      </c>
      <c r="I134">
        <v>2.4969999999999999</v>
      </c>
      <c r="J134">
        <v>0.497</v>
      </c>
      <c r="K134">
        <v>1.111</v>
      </c>
      <c r="L134">
        <v>2.96</v>
      </c>
      <c r="M134">
        <v>0.64</v>
      </c>
    </row>
    <row r="135" spans="1:13" x14ac:dyDescent="0.35">
      <c r="A135">
        <v>2021</v>
      </c>
      <c r="B135" t="s">
        <v>207</v>
      </c>
      <c r="C135">
        <v>13</v>
      </c>
      <c r="D135" t="s">
        <v>215</v>
      </c>
      <c r="E135">
        <v>3010</v>
      </c>
      <c r="F135">
        <v>27535</v>
      </c>
      <c r="G135">
        <v>50255</v>
      </c>
      <c r="H135">
        <v>1.673</v>
      </c>
      <c r="I135">
        <v>2.4969999999999999</v>
      </c>
      <c r="J135">
        <v>0.497</v>
      </c>
      <c r="K135">
        <v>1.111</v>
      </c>
      <c r="L135">
        <v>2.96</v>
      </c>
      <c r="M135">
        <v>0.64</v>
      </c>
    </row>
    <row r="136" spans="1:13" x14ac:dyDescent="0.35">
      <c r="A136">
        <v>2021</v>
      </c>
      <c r="B136" t="s">
        <v>207</v>
      </c>
      <c r="C136">
        <v>14</v>
      </c>
      <c r="D136" t="s">
        <v>215</v>
      </c>
      <c r="E136">
        <v>3040</v>
      </c>
      <c r="F136">
        <v>27535</v>
      </c>
      <c r="G136">
        <v>50255</v>
      </c>
      <c r="H136">
        <v>1.673</v>
      </c>
      <c r="I136">
        <v>2.4969999999999999</v>
      </c>
      <c r="J136">
        <v>0.497</v>
      </c>
      <c r="K136">
        <v>1.111</v>
      </c>
      <c r="L136">
        <v>2.96</v>
      </c>
      <c r="M136">
        <v>0.64</v>
      </c>
    </row>
    <row r="137" spans="1:13" x14ac:dyDescent="0.35">
      <c r="A137">
        <v>2021</v>
      </c>
      <c r="B137" t="s">
        <v>207</v>
      </c>
      <c r="C137">
        <v>15</v>
      </c>
      <c r="D137" t="s">
        <v>215</v>
      </c>
      <c r="E137">
        <v>3129</v>
      </c>
      <c r="F137">
        <v>27535</v>
      </c>
      <c r="G137">
        <v>50255</v>
      </c>
      <c r="H137">
        <v>1.673</v>
      </c>
      <c r="I137">
        <v>2.4969999999999999</v>
      </c>
      <c r="J137">
        <v>0.497</v>
      </c>
      <c r="K137">
        <v>1.111</v>
      </c>
      <c r="L137">
        <v>2.96</v>
      </c>
      <c r="M137">
        <v>0.64</v>
      </c>
    </row>
    <row r="138" spans="1:13" x14ac:dyDescent="0.35">
      <c r="A138">
        <v>2021</v>
      </c>
      <c r="B138" t="s">
        <v>207</v>
      </c>
      <c r="C138">
        <v>16</v>
      </c>
      <c r="D138" t="s">
        <v>215</v>
      </c>
      <c r="E138">
        <v>2651</v>
      </c>
      <c r="F138">
        <v>27535</v>
      </c>
      <c r="G138">
        <v>50255</v>
      </c>
      <c r="H138">
        <v>1.673</v>
      </c>
      <c r="I138">
        <v>2.4969999999999999</v>
      </c>
      <c r="J138">
        <v>0.497</v>
      </c>
      <c r="K138">
        <v>1.111</v>
      </c>
      <c r="L138">
        <v>2.96</v>
      </c>
      <c r="M138">
        <v>0.64</v>
      </c>
    </row>
    <row r="139" spans="1:13" x14ac:dyDescent="0.35">
      <c r="A139">
        <v>2021</v>
      </c>
      <c r="B139" t="s">
        <v>207</v>
      </c>
      <c r="C139">
        <v>17</v>
      </c>
      <c r="D139" t="s">
        <v>215</v>
      </c>
      <c r="E139">
        <v>2589</v>
      </c>
      <c r="F139">
        <v>27535</v>
      </c>
      <c r="G139">
        <v>50255</v>
      </c>
      <c r="H139">
        <v>1.673</v>
      </c>
      <c r="I139">
        <v>2.4969999999999999</v>
      </c>
      <c r="J139">
        <v>0.497</v>
      </c>
      <c r="K139">
        <v>1.111</v>
      </c>
      <c r="L139">
        <v>2.96</v>
      </c>
      <c r="M139">
        <v>0.64</v>
      </c>
    </row>
    <row r="140" spans="1:13" x14ac:dyDescent="0.35">
      <c r="A140">
        <v>2021</v>
      </c>
      <c r="B140" t="s">
        <v>207</v>
      </c>
      <c r="C140">
        <v>18</v>
      </c>
      <c r="D140" t="s">
        <v>215</v>
      </c>
      <c r="E140">
        <v>2951</v>
      </c>
      <c r="F140">
        <v>27535</v>
      </c>
      <c r="G140">
        <v>50255</v>
      </c>
      <c r="H140">
        <v>1.673</v>
      </c>
      <c r="I140">
        <v>2.4969999999999999</v>
      </c>
      <c r="J140">
        <v>0.497</v>
      </c>
      <c r="K140">
        <v>1.111</v>
      </c>
      <c r="L140">
        <v>2.96</v>
      </c>
      <c r="M140">
        <v>0.64</v>
      </c>
    </row>
    <row r="141" spans="1:13" x14ac:dyDescent="0.35">
      <c r="A141">
        <v>2021</v>
      </c>
      <c r="B141" t="s">
        <v>207</v>
      </c>
      <c r="C141">
        <v>19</v>
      </c>
      <c r="D141" t="s">
        <v>215</v>
      </c>
      <c r="E141">
        <v>2951</v>
      </c>
      <c r="F141">
        <v>27535</v>
      </c>
      <c r="G141">
        <v>50255</v>
      </c>
      <c r="H141">
        <v>1.673</v>
      </c>
      <c r="I141">
        <v>2.4969999999999999</v>
      </c>
      <c r="J141">
        <v>0.497</v>
      </c>
      <c r="K141">
        <v>1.111</v>
      </c>
      <c r="L141">
        <v>2.96</v>
      </c>
      <c r="M141">
        <v>0.64</v>
      </c>
    </row>
    <row r="142" spans="1:13" x14ac:dyDescent="0.35">
      <c r="A142">
        <v>2021</v>
      </c>
      <c r="B142" t="s">
        <v>207</v>
      </c>
      <c r="C142">
        <v>20</v>
      </c>
      <c r="D142" t="s">
        <v>215</v>
      </c>
      <c r="E142">
        <v>2639</v>
      </c>
      <c r="F142">
        <v>27535</v>
      </c>
      <c r="G142">
        <v>50255</v>
      </c>
      <c r="H142">
        <v>1.673</v>
      </c>
      <c r="I142">
        <v>2.4969999999999999</v>
      </c>
      <c r="J142">
        <v>0.497</v>
      </c>
      <c r="K142">
        <v>1.111</v>
      </c>
      <c r="L142">
        <v>2.96</v>
      </c>
      <c r="M142">
        <v>0.64</v>
      </c>
    </row>
    <row r="143" spans="1:13" x14ac:dyDescent="0.35">
      <c r="A143">
        <v>2021</v>
      </c>
      <c r="B143" t="s">
        <v>207</v>
      </c>
      <c r="C143">
        <v>21</v>
      </c>
      <c r="D143" t="s">
        <v>215</v>
      </c>
      <c r="E143">
        <v>2535</v>
      </c>
      <c r="F143">
        <v>27535</v>
      </c>
      <c r="G143">
        <v>50255</v>
      </c>
      <c r="H143">
        <v>1.673</v>
      </c>
      <c r="I143">
        <v>2.4969999999999999</v>
      </c>
      <c r="J143">
        <v>0.497</v>
      </c>
      <c r="K143">
        <v>1.111</v>
      </c>
      <c r="L143">
        <v>2.96</v>
      </c>
      <c r="M143">
        <v>0.64</v>
      </c>
    </row>
    <row r="144" spans="1:13" x14ac:dyDescent="0.35">
      <c r="A144">
        <v>2021</v>
      </c>
      <c r="B144" t="s">
        <v>207</v>
      </c>
      <c r="C144">
        <v>22</v>
      </c>
      <c r="D144" t="s">
        <v>215</v>
      </c>
      <c r="E144">
        <v>2274</v>
      </c>
      <c r="F144">
        <v>27535</v>
      </c>
      <c r="G144">
        <v>50255</v>
      </c>
      <c r="H144">
        <v>1.673</v>
      </c>
      <c r="I144">
        <v>2.4969999999999999</v>
      </c>
      <c r="J144">
        <v>0.497</v>
      </c>
      <c r="K144">
        <v>1.111</v>
      </c>
      <c r="L144">
        <v>2.96</v>
      </c>
      <c r="M144">
        <v>0.64</v>
      </c>
    </row>
    <row r="145" spans="1:13" x14ac:dyDescent="0.35">
      <c r="A145">
        <v>2021</v>
      </c>
      <c r="B145" t="s">
        <v>207</v>
      </c>
      <c r="C145">
        <v>23</v>
      </c>
      <c r="D145" t="s">
        <v>215</v>
      </c>
      <c r="E145">
        <v>1746</v>
      </c>
      <c r="F145">
        <v>27535</v>
      </c>
      <c r="G145">
        <v>50255</v>
      </c>
      <c r="H145">
        <v>1.673</v>
      </c>
      <c r="I145">
        <v>2.4969999999999999</v>
      </c>
      <c r="J145">
        <v>0.497</v>
      </c>
      <c r="K145">
        <v>1.111</v>
      </c>
      <c r="L145">
        <v>2.96</v>
      </c>
      <c r="M145">
        <v>0.64</v>
      </c>
    </row>
    <row r="146" spans="1:13" x14ac:dyDescent="0.35">
      <c r="A146">
        <v>2021</v>
      </c>
      <c r="B146" t="s">
        <v>208</v>
      </c>
      <c r="C146">
        <v>0</v>
      </c>
      <c r="D146" t="s">
        <v>215</v>
      </c>
      <c r="E146">
        <v>817</v>
      </c>
      <c r="F146">
        <v>27535</v>
      </c>
      <c r="G146">
        <v>50255</v>
      </c>
      <c r="H146">
        <v>1.673</v>
      </c>
      <c r="I146">
        <v>2.4969999999999999</v>
      </c>
      <c r="J146">
        <v>0.497</v>
      </c>
      <c r="K146">
        <v>1.111</v>
      </c>
      <c r="L146">
        <v>2.96</v>
      </c>
      <c r="M146">
        <v>0.64</v>
      </c>
    </row>
    <row r="147" spans="1:13" x14ac:dyDescent="0.35">
      <c r="A147">
        <v>2021</v>
      </c>
      <c r="B147" t="s">
        <v>208</v>
      </c>
      <c r="C147">
        <v>1</v>
      </c>
      <c r="D147" t="s">
        <v>215</v>
      </c>
      <c r="E147">
        <v>754</v>
      </c>
      <c r="F147">
        <v>27535</v>
      </c>
      <c r="G147">
        <v>50255</v>
      </c>
      <c r="H147">
        <v>1.673</v>
      </c>
      <c r="I147">
        <v>2.4969999999999999</v>
      </c>
      <c r="J147">
        <v>0.497</v>
      </c>
      <c r="K147">
        <v>1.111</v>
      </c>
      <c r="L147">
        <v>2.96</v>
      </c>
      <c r="M147">
        <v>0.64</v>
      </c>
    </row>
    <row r="148" spans="1:13" x14ac:dyDescent="0.35">
      <c r="A148">
        <v>2021</v>
      </c>
      <c r="B148" t="s">
        <v>208</v>
      </c>
      <c r="C148">
        <v>2</v>
      </c>
      <c r="D148" t="s">
        <v>215</v>
      </c>
      <c r="E148">
        <v>634</v>
      </c>
      <c r="F148">
        <v>27535</v>
      </c>
      <c r="G148">
        <v>50255</v>
      </c>
      <c r="H148">
        <v>1.673</v>
      </c>
      <c r="I148">
        <v>2.4969999999999999</v>
      </c>
      <c r="J148">
        <v>0.497</v>
      </c>
      <c r="K148">
        <v>1.111</v>
      </c>
      <c r="L148">
        <v>2.96</v>
      </c>
      <c r="M148">
        <v>0.64</v>
      </c>
    </row>
    <row r="149" spans="1:13" x14ac:dyDescent="0.35">
      <c r="A149">
        <v>2021</v>
      </c>
      <c r="B149" t="s">
        <v>208</v>
      </c>
      <c r="C149">
        <v>3</v>
      </c>
      <c r="D149" t="s">
        <v>215</v>
      </c>
      <c r="E149">
        <v>596</v>
      </c>
      <c r="F149">
        <v>27535</v>
      </c>
      <c r="G149">
        <v>50255</v>
      </c>
      <c r="H149">
        <v>1.673</v>
      </c>
      <c r="I149">
        <v>2.4969999999999999</v>
      </c>
      <c r="J149">
        <v>0.497</v>
      </c>
      <c r="K149">
        <v>1.111</v>
      </c>
      <c r="L149">
        <v>2.96</v>
      </c>
      <c r="M149">
        <v>0.64</v>
      </c>
    </row>
    <row r="150" spans="1:13" x14ac:dyDescent="0.35">
      <c r="A150">
        <v>2021</v>
      </c>
      <c r="B150" t="s">
        <v>208</v>
      </c>
      <c r="C150">
        <v>4</v>
      </c>
      <c r="D150" t="s">
        <v>215</v>
      </c>
      <c r="E150">
        <v>556</v>
      </c>
      <c r="F150">
        <v>27535</v>
      </c>
      <c r="G150">
        <v>50255</v>
      </c>
      <c r="H150">
        <v>1.673</v>
      </c>
      <c r="I150">
        <v>2.4969999999999999</v>
      </c>
      <c r="J150">
        <v>0.497</v>
      </c>
      <c r="K150">
        <v>1.111</v>
      </c>
      <c r="L150">
        <v>2.96</v>
      </c>
      <c r="M150">
        <v>0.64</v>
      </c>
    </row>
    <row r="151" spans="1:13" x14ac:dyDescent="0.35">
      <c r="A151">
        <v>2021</v>
      </c>
      <c r="B151" t="s">
        <v>208</v>
      </c>
      <c r="C151">
        <v>5</v>
      </c>
      <c r="D151" t="s">
        <v>215</v>
      </c>
      <c r="E151">
        <v>535</v>
      </c>
      <c r="F151">
        <v>27535</v>
      </c>
      <c r="G151">
        <v>50255</v>
      </c>
      <c r="H151">
        <v>1.673</v>
      </c>
      <c r="I151">
        <v>2.4969999999999999</v>
      </c>
      <c r="J151">
        <v>0.497</v>
      </c>
      <c r="K151">
        <v>1.111</v>
      </c>
      <c r="L151">
        <v>2.96</v>
      </c>
      <c r="M151">
        <v>0.64</v>
      </c>
    </row>
    <row r="152" spans="1:13" x14ac:dyDescent="0.35">
      <c r="A152">
        <v>2021</v>
      </c>
      <c r="B152" t="s">
        <v>208</v>
      </c>
      <c r="C152">
        <v>6</v>
      </c>
      <c r="D152" t="s">
        <v>215</v>
      </c>
      <c r="E152">
        <v>522</v>
      </c>
      <c r="F152">
        <v>27535</v>
      </c>
      <c r="G152">
        <v>50255</v>
      </c>
      <c r="H152">
        <v>1.673</v>
      </c>
      <c r="I152">
        <v>2.4969999999999999</v>
      </c>
      <c r="J152">
        <v>0.497</v>
      </c>
      <c r="K152">
        <v>1.111</v>
      </c>
      <c r="L152">
        <v>2.96</v>
      </c>
      <c r="M152">
        <v>0.64</v>
      </c>
    </row>
    <row r="153" spans="1:13" x14ac:dyDescent="0.35">
      <c r="A153">
        <v>2021</v>
      </c>
      <c r="B153" t="s">
        <v>208</v>
      </c>
      <c r="C153">
        <v>7</v>
      </c>
      <c r="D153" t="s">
        <v>215</v>
      </c>
      <c r="E153">
        <v>686</v>
      </c>
      <c r="F153">
        <v>27535</v>
      </c>
      <c r="G153">
        <v>50255</v>
      </c>
      <c r="H153">
        <v>1.673</v>
      </c>
      <c r="I153">
        <v>2.4969999999999999</v>
      </c>
      <c r="J153">
        <v>0.497</v>
      </c>
      <c r="K153">
        <v>1.111</v>
      </c>
      <c r="L153">
        <v>2.96</v>
      </c>
      <c r="M153">
        <v>0.64</v>
      </c>
    </row>
    <row r="154" spans="1:13" x14ac:dyDescent="0.35">
      <c r="A154">
        <v>2021</v>
      </c>
      <c r="B154" t="s">
        <v>208</v>
      </c>
      <c r="C154">
        <v>8</v>
      </c>
      <c r="D154" t="s">
        <v>215</v>
      </c>
      <c r="E154">
        <v>1144</v>
      </c>
      <c r="F154">
        <v>27535</v>
      </c>
      <c r="G154">
        <v>50255</v>
      </c>
      <c r="H154">
        <v>1.673</v>
      </c>
      <c r="I154">
        <v>2.4969999999999999</v>
      </c>
      <c r="J154">
        <v>0.497</v>
      </c>
      <c r="K154">
        <v>1.111</v>
      </c>
      <c r="L154">
        <v>2.96</v>
      </c>
      <c r="M154">
        <v>0.64</v>
      </c>
    </row>
    <row r="155" spans="1:13" x14ac:dyDescent="0.35">
      <c r="A155">
        <v>2021</v>
      </c>
      <c r="B155" t="s">
        <v>208</v>
      </c>
      <c r="C155">
        <v>9</v>
      </c>
      <c r="D155" t="s">
        <v>215</v>
      </c>
      <c r="E155">
        <v>1390</v>
      </c>
      <c r="F155">
        <v>27535</v>
      </c>
      <c r="G155">
        <v>50255</v>
      </c>
      <c r="H155">
        <v>1.673</v>
      </c>
      <c r="I155">
        <v>2.4969999999999999</v>
      </c>
      <c r="J155">
        <v>0.497</v>
      </c>
      <c r="K155">
        <v>1.111</v>
      </c>
      <c r="L155">
        <v>2.96</v>
      </c>
      <c r="M155">
        <v>0.64</v>
      </c>
    </row>
    <row r="156" spans="1:13" x14ac:dyDescent="0.35">
      <c r="A156">
        <v>2021</v>
      </c>
      <c r="B156" t="s">
        <v>208</v>
      </c>
      <c r="C156">
        <v>10</v>
      </c>
      <c r="D156" t="s">
        <v>215</v>
      </c>
      <c r="E156">
        <v>1361</v>
      </c>
      <c r="F156">
        <v>27535</v>
      </c>
      <c r="G156">
        <v>50255</v>
      </c>
      <c r="H156">
        <v>1.673</v>
      </c>
      <c r="I156">
        <v>2.4969999999999999</v>
      </c>
      <c r="J156">
        <v>0.497</v>
      </c>
      <c r="K156">
        <v>1.111</v>
      </c>
      <c r="L156">
        <v>2.96</v>
      </c>
      <c r="M156">
        <v>0.64</v>
      </c>
    </row>
    <row r="157" spans="1:13" x14ac:dyDescent="0.35">
      <c r="A157">
        <v>2021</v>
      </c>
      <c r="B157" t="s">
        <v>208</v>
      </c>
      <c r="C157">
        <v>11</v>
      </c>
      <c r="D157" t="s">
        <v>215</v>
      </c>
      <c r="E157">
        <v>1454</v>
      </c>
      <c r="F157">
        <v>27535</v>
      </c>
      <c r="G157">
        <v>50255</v>
      </c>
      <c r="H157">
        <v>1.673</v>
      </c>
      <c r="I157">
        <v>2.4969999999999999</v>
      </c>
      <c r="J157">
        <v>0.497</v>
      </c>
      <c r="K157">
        <v>1.111</v>
      </c>
      <c r="L157">
        <v>2.96</v>
      </c>
      <c r="M157">
        <v>0.64</v>
      </c>
    </row>
    <row r="158" spans="1:13" x14ac:dyDescent="0.35">
      <c r="A158">
        <v>2021</v>
      </c>
      <c r="B158" t="s">
        <v>208</v>
      </c>
      <c r="C158">
        <v>12</v>
      </c>
      <c r="D158" t="s">
        <v>215</v>
      </c>
      <c r="E158">
        <v>2951</v>
      </c>
      <c r="F158">
        <v>27535</v>
      </c>
      <c r="G158">
        <v>50255</v>
      </c>
      <c r="H158">
        <v>1.673</v>
      </c>
      <c r="I158">
        <v>2.4969999999999999</v>
      </c>
      <c r="J158">
        <v>0.497</v>
      </c>
      <c r="K158">
        <v>1.111</v>
      </c>
      <c r="L158">
        <v>2.96</v>
      </c>
      <c r="M158">
        <v>0.64</v>
      </c>
    </row>
    <row r="159" spans="1:13" x14ac:dyDescent="0.35">
      <c r="A159">
        <v>2021</v>
      </c>
      <c r="B159" t="s">
        <v>208</v>
      </c>
      <c r="C159">
        <v>13</v>
      </c>
      <c r="D159" t="s">
        <v>215</v>
      </c>
      <c r="E159">
        <v>3010</v>
      </c>
      <c r="F159">
        <v>27535</v>
      </c>
      <c r="G159">
        <v>50255</v>
      </c>
      <c r="H159">
        <v>1.673</v>
      </c>
      <c r="I159">
        <v>2.4969999999999999</v>
      </c>
      <c r="J159">
        <v>0.497</v>
      </c>
      <c r="K159">
        <v>1.111</v>
      </c>
      <c r="L159">
        <v>2.96</v>
      </c>
      <c r="M159">
        <v>0.64</v>
      </c>
    </row>
    <row r="160" spans="1:13" x14ac:dyDescent="0.35">
      <c r="A160">
        <v>2021</v>
      </c>
      <c r="B160" t="s">
        <v>208</v>
      </c>
      <c r="C160">
        <v>14</v>
      </c>
      <c r="D160" t="s">
        <v>215</v>
      </c>
      <c r="E160">
        <v>3040</v>
      </c>
      <c r="F160">
        <v>27535</v>
      </c>
      <c r="G160">
        <v>50255</v>
      </c>
      <c r="H160">
        <v>1.673</v>
      </c>
      <c r="I160">
        <v>2.4969999999999999</v>
      </c>
      <c r="J160">
        <v>0.497</v>
      </c>
      <c r="K160">
        <v>1.111</v>
      </c>
      <c r="L160">
        <v>2.96</v>
      </c>
      <c r="M160">
        <v>0.64</v>
      </c>
    </row>
    <row r="161" spans="1:13" x14ac:dyDescent="0.35">
      <c r="A161">
        <v>2021</v>
      </c>
      <c r="B161" t="s">
        <v>208</v>
      </c>
      <c r="C161">
        <v>15</v>
      </c>
      <c r="D161" t="s">
        <v>215</v>
      </c>
      <c r="E161">
        <v>3129</v>
      </c>
      <c r="F161">
        <v>27535</v>
      </c>
      <c r="G161">
        <v>50255</v>
      </c>
      <c r="H161">
        <v>1.673</v>
      </c>
      <c r="I161">
        <v>2.4969999999999999</v>
      </c>
      <c r="J161">
        <v>0.497</v>
      </c>
      <c r="K161">
        <v>1.111</v>
      </c>
      <c r="L161">
        <v>2.96</v>
      </c>
      <c r="M161">
        <v>0.64</v>
      </c>
    </row>
    <row r="162" spans="1:13" x14ac:dyDescent="0.35">
      <c r="A162">
        <v>2021</v>
      </c>
      <c r="B162" t="s">
        <v>208</v>
      </c>
      <c r="C162">
        <v>16</v>
      </c>
      <c r="D162" t="s">
        <v>215</v>
      </c>
      <c r="E162">
        <v>2619</v>
      </c>
      <c r="F162">
        <v>27535</v>
      </c>
      <c r="G162">
        <v>50255</v>
      </c>
      <c r="H162">
        <v>1.673</v>
      </c>
      <c r="I162">
        <v>2.4969999999999999</v>
      </c>
      <c r="J162">
        <v>0.497</v>
      </c>
      <c r="K162">
        <v>1.111</v>
      </c>
      <c r="L162">
        <v>2.96</v>
      </c>
      <c r="M162">
        <v>0.64</v>
      </c>
    </row>
    <row r="163" spans="1:13" x14ac:dyDescent="0.35">
      <c r="A163">
        <v>2021</v>
      </c>
      <c r="B163" t="s">
        <v>208</v>
      </c>
      <c r="C163">
        <v>17</v>
      </c>
      <c r="D163" t="s">
        <v>215</v>
      </c>
      <c r="E163">
        <v>2560</v>
      </c>
      <c r="F163">
        <v>27535</v>
      </c>
      <c r="G163">
        <v>50255</v>
      </c>
      <c r="H163">
        <v>1.673</v>
      </c>
      <c r="I163">
        <v>2.4969999999999999</v>
      </c>
      <c r="J163">
        <v>0.497</v>
      </c>
      <c r="K163">
        <v>1.111</v>
      </c>
      <c r="L163">
        <v>2.96</v>
      </c>
      <c r="M163">
        <v>0.64</v>
      </c>
    </row>
    <row r="164" spans="1:13" x14ac:dyDescent="0.35">
      <c r="A164">
        <v>2021</v>
      </c>
      <c r="B164" t="s">
        <v>208</v>
      </c>
      <c r="C164">
        <v>18</v>
      </c>
      <c r="D164" t="s">
        <v>215</v>
      </c>
      <c r="E164">
        <v>2951</v>
      </c>
      <c r="F164">
        <v>27535</v>
      </c>
      <c r="G164">
        <v>50255</v>
      </c>
      <c r="H164">
        <v>1.673</v>
      </c>
      <c r="I164">
        <v>2.4969999999999999</v>
      </c>
      <c r="J164">
        <v>0.497</v>
      </c>
      <c r="K164">
        <v>1.111</v>
      </c>
      <c r="L164">
        <v>2.96</v>
      </c>
      <c r="M164">
        <v>0.64</v>
      </c>
    </row>
    <row r="165" spans="1:13" x14ac:dyDescent="0.35">
      <c r="A165">
        <v>2021</v>
      </c>
      <c r="B165" t="s">
        <v>208</v>
      </c>
      <c r="C165">
        <v>19</v>
      </c>
      <c r="D165" t="s">
        <v>215</v>
      </c>
      <c r="E165">
        <v>2951</v>
      </c>
      <c r="F165">
        <v>27535</v>
      </c>
      <c r="G165">
        <v>50255</v>
      </c>
      <c r="H165">
        <v>1.673</v>
      </c>
      <c r="I165">
        <v>2.4969999999999999</v>
      </c>
      <c r="J165">
        <v>0.497</v>
      </c>
      <c r="K165">
        <v>1.111</v>
      </c>
      <c r="L165">
        <v>2.96</v>
      </c>
      <c r="M165">
        <v>0.64</v>
      </c>
    </row>
    <row r="166" spans="1:13" x14ac:dyDescent="0.35">
      <c r="A166">
        <v>2021</v>
      </c>
      <c r="B166" t="s">
        <v>208</v>
      </c>
      <c r="C166">
        <v>20</v>
      </c>
      <c r="D166" t="s">
        <v>215</v>
      </c>
      <c r="E166">
        <v>2585</v>
      </c>
      <c r="F166">
        <v>27535</v>
      </c>
      <c r="G166">
        <v>50255</v>
      </c>
      <c r="H166">
        <v>1.673</v>
      </c>
      <c r="I166">
        <v>2.4969999999999999</v>
      </c>
      <c r="J166">
        <v>0.497</v>
      </c>
      <c r="K166">
        <v>1.111</v>
      </c>
      <c r="L166">
        <v>2.96</v>
      </c>
      <c r="M166">
        <v>0.64</v>
      </c>
    </row>
    <row r="167" spans="1:13" x14ac:dyDescent="0.35">
      <c r="A167">
        <v>2021</v>
      </c>
      <c r="B167" t="s">
        <v>208</v>
      </c>
      <c r="C167">
        <v>21</v>
      </c>
      <c r="D167" t="s">
        <v>215</v>
      </c>
      <c r="E167">
        <v>2481</v>
      </c>
      <c r="F167">
        <v>27535</v>
      </c>
      <c r="G167">
        <v>50255</v>
      </c>
      <c r="H167">
        <v>1.673</v>
      </c>
      <c r="I167">
        <v>2.4969999999999999</v>
      </c>
      <c r="J167">
        <v>0.497</v>
      </c>
      <c r="K167">
        <v>1.111</v>
      </c>
      <c r="L167">
        <v>2.96</v>
      </c>
      <c r="M167">
        <v>0.64</v>
      </c>
    </row>
    <row r="168" spans="1:13" x14ac:dyDescent="0.35">
      <c r="A168">
        <v>2021</v>
      </c>
      <c r="B168" t="s">
        <v>208</v>
      </c>
      <c r="C168">
        <v>22</v>
      </c>
      <c r="D168" t="s">
        <v>215</v>
      </c>
      <c r="E168">
        <v>2209</v>
      </c>
      <c r="F168">
        <v>27535</v>
      </c>
      <c r="G168">
        <v>50255</v>
      </c>
      <c r="H168">
        <v>1.673</v>
      </c>
      <c r="I168">
        <v>2.4969999999999999</v>
      </c>
      <c r="J168">
        <v>0.497</v>
      </c>
      <c r="K168">
        <v>1.111</v>
      </c>
      <c r="L168">
        <v>2.96</v>
      </c>
      <c r="M168">
        <v>0.64</v>
      </c>
    </row>
    <row r="169" spans="1:13" x14ac:dyDescent="0.35">
      <c r="A169">
        <v>2021</v>
      </c>
      <c r="B169" t="s">
        <v>208</v>
      </c>
      <c r="C169">
        <v>23</v>
      </c>
      <c r="D169" t="s">
        <v>215</v>
      </c>
      <c r="E169">
        <v>1635</v>
      </c>
      <c r="F169">
        <v>27535</v>
      </c>
      <c r="G169">
        <v>50255</v>
      </c>
      <c r="H169">
        <v>1.673</v>
      </c>
      <c r="I169">
        <v>2.4969999999999999</v>
      </c>
      <c r="J169">
        <v>0.497</v>
      </c>
      <c r="K169">
        <v>1.111</v>
      </c>
      <c r="L169">
        <v>2.96</v>
      </c>
      <c r="M169">
        <v>0.64</v>
      </c>
    </row>
    <row r="170" spans="1:13" x14ac:dyDescent="0.35">
      <c r="A170">
        <v>2021</v>
      </c>
      <c r="B170" t="s">
        <v>209</v>
      </c>
      <c r="C170">
        <v>0</v>
      </c>
      <c r="D170" t="s">
        <v>215</v>
      </c>
      <c r="E170">
        <v>798</v>
      </c>
      <c r="F170">
        <v>27535</v>
      </c>
      <c r="G170">
        <v>50255</v>
      </c>
      <c r="H170">
        <v>1.673</v>
      </c>
      <c r="I170">
        <v>2.4969999999999999</v>
      </c>
      <c r="J170">
        <v>0.497</v>
      </c>
      <c r="K170">
        <v>1.111</v>
      </c>
      <c r="L170">
        <v>2.96</v>
      </c>
      <c r="M170">
        <v>0.64</v>
      </c>
    </row>
    <row r="171" spans="1:13" x14ac:dyDescent="0.35">
      <c r="A171">
        <v>2021</v>
      </c>
      <c r="B171" t="s">
        <v>209</v>
      </c>
      <c r="C171">
        <v>1</v>
      </c>
      <c r="D171" t="s">
        <v>215</v>
      </c>
      <c r="E171">
        <v>722</v>
      </c>
      <c r="F171">
        <v>27535</v>
      </c>
      <c r="G171">
        <v>50255</v>
      </c>
      <c r="H171">
        <v>1.673</v>
      </c>
      <c r="I171">
        <v>2.4969999999999999</v>
      </c>
      <c r="J171">
        <v>0.497</v>
      </c>
      <c r="K171">
        <v>1.111</v>
      </c>
      <c r="L171">
        <v>2.96</v>
      </c>
      <c r="M171">
        <v>0.64</v>
      </c>
    </row>
    <row r="172" spans="1:13" x14ac:dyDescent="0.35">
      <c r="A172">
        <v>2021</v>
      </c>
      <c r="B172" t="s">
        <v>209</v>
      </c>
      <c r="C172">
        <v>2</v>
      </c>
      <c r="D172" t="s">
        <v>215</v>
      </c>
      <c r="E172">
        <v>618</v>
      </c>
      <c r="F172">
        <v>27535</v>
      </c>
      <c r="G172">
        <v>50255</v>
      </c>
      <c r="H172">
        <v>1.673</v>
      </c>
      <c r="I172">
        <v>2.4969999999999999</v>
      </c>
      <c r="J172">
        <v>0.497</v>
      </c>
      <c r="K172">
        <v>1.111</v>
      </c>
      <c r="L172">
        <v>2.96</v>
      </c>
      <c r="M172">
        <v>0.64</v>
      </c>
    </row>
    <row r="173" spans="1:13" x14ac:dyDescent="0.35">
      <c r="A173">
        <v>2021</v>
      </c>
      <c r="B173" t="s">
        <v>209</v>
      </c>
      <c r="C173">
        <v>3</v>
      </c>
      <c r="D173" t="s">
        <v>215</v>
      </c>
      <c r="E173">
        <v>581</v>
      </c>
      <c r="F173">
        <v>27535</v>
      </c>
      <c r="G173">
        <v>50255</v>
      </c>
      <c r="H173">
        <v>1.673</v>
      </c>
      <c r="I173">
        <v>2.4969999999999999</v>
      </c>
      <c r="J173">
        <v>0.497</v>
      </c>
      <c r="K173">
        <v>1.111</v>
      </c>
      <c r="L173">
        <v>2.96</v>
      </c>
      <c r="M173">
        <v>0.64</v>
      </c>
    </row>
    <row r="174" spans="1:13" x14ac:dyDescent="0.35">
      <c r="A174">
        <v>2021</v>
      </c>
      <c r="B174" t="s">
        <v>209</v>
      </c>
      <c r="C174">
        <v>4</v>
      </c>
      <c r="D174" t="s">
        <v>215</v>
      </c>
      <c r="E174">
        <v>544</v>
      </c>
      <c r="F174">
        <v>27535</v>
      </c>
      <c r="G174">
        <v>50255</v>
      </c>
      <c r="H174">
        <v>1.673</v>
      </c>
      <c r="I174">
        <v>2.4969999999999999</v>
      </c>
      <c r="J174">
        <v>0.497</v>
      </c>
      <c r="K174">
        <v>1.111</v>
      </c>
      <c r="L174">
        <v>2.96</v>
      </c>
      <c r="M174">
        <v>0.64</v>
      </c>
    </row>
    <row r="175" spans="1:13" x14ac:dyDescent="0.35">
      <c r="A175">
        <v>2021</v>
      </c>
      <c r="B175" t="s">
        <v>209</v>
      </c>
      <c r="C175">
        <v>5</v>
      </c>
      <c r="D175" t="s">
        <v>215</v>
      </c>
      <c r="E175">
        <v>521</v>
      </c>
      <c r="F175">
        <v>27535</v>
      </c>
      <c r="G175">
        <v>50255</v>
      </c>
      <c r="H175">
        <v>1.673</v>
      </c>
      <c r="I175">
        <v>2.4969999999999999</v>
      </c>
      <c r="J175">
        <v>0.497</v>
      </c>
      <c r="K175">
        <v>1.111</v>
      </c>
      <c r="L175">
        <v>2.96</v>
      </c>
      <c r="M175">
        <v>0.64</v>
      </c>
    </row>
    <row r="176" spans="1:13" x14ac:dyDescent="0.35">
      <c r="A176">
        <v>2021</v>
      </c>
      <c r="B176" t="s">
        <v>209</v>
      </c>
      <c r="C176">
        <v>6</v>
      </c>
      <c r="D176" t="s">
        <v>215</v>
      </c>
      <c r="E176">
        <v>506</v>
      </c>
      <c r="F176">
        <v>27535</v>
      </c>
      <c r="G176">
        <v>50255</v>
      </c>
      <c r="H176">
        <v>1.673</v>
      </c>
      <c r="I176">
        <v>2.4969999999999999</v>
      </c>
      <c r="J176">
        <v>0.497</v>
      </c>
      <c r="K176">
        <v>1.111</v>
      </c>
      <c r="L176">
        <v>2.96</v>
      </c>
      <c r="M176">
        <v>0.64</v>
      </c>
    </row>
    <row r="177" spans="1:13" x14ac:dyDescent="0.35">
      <c r="A177">
        <v>2021</v>
      </c>
      <c r="B177" t="s">
        <v>209</v>
      </c>
      <c r="C177">
        <v>7</v>
      </c>
      <c r="D177" t="s">
        <v>215</v>
      </c>
      <c r="E177">
        <v>678</v>
      </c>
      <c r="F177">
        <v>27535</v>
      </c>
      <c r="G177">
        <v>50255</v>
      </c>
      <c r="H177">
        <v>1.673</v>
      </c>
      <c r="I177">
        <v>2.4969999999999999</v>
      </c>
      <c r="J177">
        <v>0.497</v>
      </c>
      <c r="K177">
        <v>1.111</v>
      </c>
      <c r="L177">
        <v>2.96</v>
      </c>
      <c r="M177">
        <v>0.64</v>
      </c>
    </row>
    <row r="178" spans="1:13" x14ac:dyDescent="0.35">
      <c r="A178">
        <v>2021</v>
      </c>
      <c r="B178" t="s">
        <v>209</v>
      </c>
      <c r="C178">
        <v>8</v>
      </c>
      <c r="D178" t="s">
        <v>215</v>
      </c>
      <c r="E178">
        <v>1125</v>
      </c>
      <c r="F178">
        <v>27535</v>
      </c>
      <c r="G178">
        <v>50255</v>
      </c>
      <c r="H178">
        <v>1.673</v>
      </c>
      <c r="I178">
        <v>2.4969999999999999</v>
      </c>
      <c r="J178">
        <v>0.497</v>
      </c>
      <c r="K178">
        <v>1.111</v>
      </c>
      <c r="L178">
        <v>2.96</v>
      </c>
      <c r="M178">
        <v>0.64</v>
      </c>
    </row>
    <row r="179" spans="1:13" x14ac:dyDescent="0.35">
      <c r="A179">
        <v>2021</v>
      </c>
      <c r="B179" t="s">
        <v>209</v>
      </c>
      <c r="C179">
        <v>9</v>
      </c>
      <c r="D179" t="s">
        <v>215</v>
      </c>
      <c r="E179">
        <v>1360</v>
      </c>
      <c r="F179">
        <v>27535</v>
      </c>
      <c r="G179">
        <v>50255</v>
      </c>
      <c r="H179">
        <v>1.673</v>
      </c>
      <c r="I179">
        <v>2.4969999999999999</v>
      </c>
      <c r="J179">
        <v>0.497</v>
      </c>
      <c r="K179">
        <v>1.111</v>
      </c>
      <c r="L179">
        <v>2.96</v>
      </c>
      <c r="M179">
        <v>0.64</v>
      </c>
    </row>
    <row r="180" spans="1:13" x14ac:dyDescent="0.35">
      <c r="A180">
        <v>2021</v>
      </c>
      <c r="B180" t="s">
        <v>209</v>
      </c>
      <c r="C180">
        <v>10</v>
      </c>
      <c r="D180" t="s">
        <v>215</v>
      </c>
      <c r="E180">
        <v>1325</v>
      </c>
      <c r="F180">
        <v>27535</v>
      </c>
      <c r="G180">
        <v>50255</v>
      </c>
      <c r="H180">
        <v>1.673</v>
      </c>
      <c r="I180">
        <v>2.4969999999999999</v>
      </c>
      <c r="J180">
        <v>0.497</v>
      </c>
      <c r="K180">
        <v>1.111</v>
      </c>
      <c r="L180">
        <v>2.96</v>
      </c>
      <c r="M180">
        <v>0.64</v>
      </c>
    </row>
    <row r="181" spans="1:13" x14ac:dyDescent="0.35">
      <c r="A181">
        <v>2021</v>
      </c>
      <c r="B181" t="s">
        <v>209</v>
      </c>
      <c r="C181">
        <v>11</v>
      </c>
      <c r="D181" t="s">
        <v>215</v>
      </c>
      <c r="E181">
        <v>1387</v>
      </c>
      <c r="F181">
        <v>27535</v>
      </c>
      <c r="G181">
        <v>50255</v>
      </c>
      <c r="H181">
        <v>1.673</v>
      </c>
      <c r="I181">
        <v>2.4969999999999999</v>
      </c>
      <c r="J181">
        <v>0.497</v>
      </c>
      <c r="K181">
        <v>1.111</v>
      </c>
      <c r="L181">
        <v>2.96</v>
      </c>
      <c r="M181">
        <v>0.64</v>
      </c>
    </row>
    <row r="182" spans="1:13" x14ac:dyDescent="0.35">
      <c r="A182">
        <v>2021</v>
      </c>
      <c r="B182" t="s">
        <v>209</v>
      </c>
      <c r="C182">
        <v>12</v>
      </c>
      <c r="D182" t="s">
        <v>215</v>
      </c>
      <c r="E182">
        <v>2951</v>
      </c>
      <c r="F182">
        <v>27535</v>
      </c>
      <c r="G182">
        <v>50255</v>
      </c>
      <c r="H182">
        <v>1.673</v>
      </c>
      <c r="I182">
        <v>2.4969999999999999</v>
      </c>
      <c r="J182">
        <v>0.497</v>
      </c>
      <c r="K182">
        <v>1.111</v>
      </c>
      <c r="L182">
        <v>2.96</v>
      </c>
      <c r="M182">
        <v>0.64</v>
      </c>
    </row>
    <row r="183" spans="1:13" x14ac:dyDescent="0.35">
      <c r="A183">
        <v>2021</v>
      </c>
      <c r="B183" t="s">
        <v>209</v>
      </c>
      <c r="C183">
        <v>13</v>
      </c>
      <c r="D183" t="s">
        <v>215</v>
      </c>
      <c r="E183">
        <v>3010</v>
      </c>
      <c r="F183">
        <v>27535</v>
      </c>
      <c r="G183">
        <v>50255</v>
      </c>
      <c r="H183">
        <v>1.673</v>
      </c>
      <c r="I183">
        <v>2.4969999999999999</v>
      </c>
      <c r="J183">
        <v>0.497</v>
      </c>
      <c r="K183">
        <v>1.111</v>
      </c>
      <c r="L183">
        <v>2.96</v>
      </c>
      <c r="M183">
        <v>0.64</v>
      </c>
    </row>
    <row r="184" spans="1:13" x14ac:dyDescent="0.35">
      <c r="A184">
        <v>2021</v>
      </c>
      <c r="B184" t="s">
        <v>209</v>
      </c>
      <c r="C184">
        <v>14</v>
      </c>
      <c r="D184" t="s">
        <v>215</v>
      </c>
      <c r="E184">
        <v>3040</v>
      </c>
      <c r="F184">
        <v>27535</v>
      </c>
      <c r="G184">
        <v>50255</v>
      </c>
      <c r="H184">
        <v>1.673</v>
      </c>
      <c r="I184">
        <v>2.4969999999999999</v>
      </c>
      <c r="J184">
        <v>0.497</v>
      </c>
      <c r="K184">
        <v>1.111</v>
      </c>
      <c r="L184">
        <v>2.96</v>
      </c>
      <c r="M184">
        <v>0.64</v>
      </c>
    </row>
    <row r="185" spans="1:13" x14ac:dyDescent="0.35">
      <c r="A185">
        <v>2021</v>
      </c>
      <c r="B185" t="s">
        <v>209</v>
      </c>
      <c r="C185">
        <v>15</v>
      </c>
      <c r="D185" t="s">
        <v>215</v>
      </c>
      <c r="E185">
        <v>3158</v>
      </c>
      <c r="F185">
        <v>27535</v>
      </c>
      <c r="G185">
        <v>50255</v>
      </c>
      <c r="H185">
        <v>1.673</v>
      </c>
      <c r="I185">
        <v>2.4969999999999999</v>
      </c>
      <c r="J185">
        <v>0.497</v>
      </c>
      <c r="K185">
        <v>1.111</v>
      </c>
      <c r="L185">
        <v>2.96</v>
      </c>
      <c r="M185">
        <v>0.64</v>
      </c>
    </row>
    <row r="186" spans="1:13" x14ac:dyDescent="0.35">
      <c r="A186">
        <v>2021</v>
      </c>
      <c r="B186" t="s">
        <v>209</v>
      </c>
      <c r="C186">
        <v>16</v>
      </c>
      <c r="D186" t="s">
        <v>215</v>
      </c>
      <c r="E186">
        <v>2550</v>
      </c>
      <c r="F186">
        <v>27535</v>
      </c>
      <c r="G186">
        <v>50255</v>
      </c>
      <c r="H186">
        <v>1.673</v>
      </c>
      <c r="I186">
        <v>2.4969999999999999</v>
      </c>
      <c r="J186">
        <v>0.497</v>
      </c>
      <c r="K186">
        <v>1.111</v>
      </c>
      <c r="L186">
        <v>2.96</v>
      </c>
      <c r="M186">
        <v>0.64</v>
      </c>
    </row>
    <row r="187" spans="1:13" x14ac:dyDescent="0.35">
      <c r="A187">
        <v>2021</v>
      </c>
      <c r="B187" t="s">
        <v>209</v>
      </c>
      <c r="C187">
        <v>17</v>
      </c>
      <c r="D187" t="s">
        <v>215</v>
      </c>
      <c r="E187">
        <v>2454</v>
      </c>
      <c r="F187">
        <v>27535</v>
      </c>
      <c r="G187">
        <v>50255</v>
      </c>
      <c r="H187">
        <v>1.673</v>
      </c>
      <c r="I187">
        <v>2.4969999999999999</v>
      </c>
      <c r="J187">
        <v>0.497</v>
      </c>
      <c r="K187">
        <v>1.111</v>
      </c>
      <c r="L187">
        <v>2.96</v>
      </c>
      <c r="M187">
        <v>0.64</v>
      </c>
    </row>
    <row r="188" spans="1:13" x14ac:dyDescent="0.35">
      <c r="A188">
        <v>2021</v>
      </c>
      <c r="B188" t="s">
        <v>209</v>
      </c>
      <c r="C188">
        <v>18</v>
      </c>
      <c r="D188" t="s">
        <v>215</v>
      </c>
      <c r="E188">
        <v>2951</v>
      </c>
      <c r="F188">
        <v>27535</v>
      </c>
      <c r="G188">
        <v>50255</v>
      </c>
      <c r="H188">
        <v>1.673</v>
      </c>
      <c r="I188">
        <v>2.4969999999999999</v>
      </c>
      <c r="J188">
        <v>0.497</v>
      </c>
      <c r="K188">
        <v>1.111</v>
      </c>
      <c r="L188">
        <v>2.96</v>
      </c>
      <c r="M188">
        <v>0.64</v>
      </c>
    </row>
    <row r="189" spans="1:13" x14ac:dyDescent="0.35">
      <c r="A189">
        <v>2021</v>
      </c>
      <c r="B189" t="s">
        <v>209</v>
      </c>
      <c r="C189">
        <v>19</v>
      </c>
      <c r="D189" t="s">
        <v>215</v>
      </c>
      <c r="E189">
        <v>2752</v>
      </c>
      <c r="F189">
        <v>27535</v>
      </c>
      <c r="G189">
        <v>50255</v>
      </c>
      <c r="H189">
        <v>1.673</v>
      </c>
      <c r="I189">
        <v>2.4969999999999999</v>
      </c>
      <c r="J189">
        <v>0.497</v>
      </c>
      <c r="K189">
        <v>1.111</v>
      </c>
      <c r="L189">
        <v>2.96</v>
      </c>
      <c r="M189">
        <v>0.64</v>
      </c>
    </row>
    <row r="190" spans="1:13" x14ac:dyDescent="0.35">
      <c r="A190">
        <v>2021</v>
      </c>
      <c r="B190" t="s">
        <v>209</v>
      </c>
      <c r="C190">
        <v>20</v>
      </c>
      <c r="D190" t="s">
        <v>215</v>
      </c>
      <c r="E190">
        <v>2504</v>
      </c>
      <c r="F190">
        <v>27535</v>
      </c>
      <c r="G190">
        <v>50255</v>
      </c>
      <c r="H190">
        <v>1.673</v>
      </c>
      <c r="I190">
        <v>2.4969999999999999</v>
      </c>
      <c r="J190">
        <v>0.497</v>
      </c>
      <c r="K190">
        <v>1.111</v>
      </c>
      <c r="L190">
        <v>2.96</v>
      </c>
      <c r="M190">
        <v>0.64</v>
      </c>
    </row>
    <row r="191" spans="1:13" x14ac:dyDescent="0.35">
      <c r="A191">
        <v>2021</v>
      </c>
      <c r="B191" t="s">
        <v>209</v>
      </c>
      <c r="C191">
        <v>21</v>
      </c>
      <c r="D191" t="s">
        <v>215</v>
      </c>
      <c r="E191">
        <v>2419</v>
      </c>
      <c r="F191">
        <v>27535</v>
      </c>
      <c r="G191">
        <v>50255</v>
      </c>
      <c r="H191">
        <v>1.673</v>
      </c>
      <c r="I191">
        <v>2.4969999999999999</v>
      </c>
      <c r="J191">
        <v>0.497</v>
      </c>
      <c r="K191">
        <v>1.111</v>
      </c>
      <c r="L191">
        <v>2.96</v>
      </c>
      <c r="M191">
        <v>0.64</v>
      </c>
    </row>
    <row r="192" spans="1:13" x14ac:dyDescent="0.35">
      <c r="A192">
        <v>2021</v>
      </c>
      <c r="B192" t="s">
        <v>209</v>
      </c>
      <c r="C192">
        <v>22</v>
      </c>
      <c r="D192" t="s">
        <v>215</v>
      </c>
      <c r="E192">
        <v>2164</v>
      </c>
      <c r="F192">
        <v>27535</v>
      </c>
      <c r="G192">
        <v>50255</v>
      </c>
      <c r="H192">
        <v>1.673</v>
      </c>
      <c r="I192">
        <v>2.4969999999999999</v>
      </c>
      <c r="J192">
        <v>0.497</v>
      </c>
      <c r="K192">
        <v>1.111</v>
      </c>
      <c r="L192">
        <v>2.96</v>
      </c>
      <c r="M192">
        <v>0.64</v>
      </c>
    </row>
    <row r="193" spans="1:13" x14ac:dyDescent="0.35">
      <c r="A193">
        <v>2021</v>
      </c>
      <c r="B193" t="s">
        <v>209</v>
      </c>
      <c r="C193">
        <v>23</v>
      </c>
      <c r="D193" t="s">
        <v>215</v>
      </c>
      <c r="E193">
        <v>1604</v>
      </c>
      <c r="F193">
        <v>27535</v>
      </c>
      <c r="G193">
        <v>50255</v>
      </c>
      <c r="H193">
        <v>1.673</v>
      </c>
      <c r="I193">
        <v>2.4969999999999999</v>
      </c>
      <c r="J193">
        <v>0.497</v>
      </c>
      <c r="K193">
        <v>1.111</v>
      </c>
      <c r="L193">
        <v>2.96</v>
      </c>
      <c r="M193">
        <v>0.64</v>
      </c>
    </row>
    <row r="194" spans="1:13" x14ac:dyDescent="0.35">
      <c r="A194">
        <v>2021</v>
      </c>
      <c r="B194" t="s">
        <v>210</v>
      </c>
      <c r="C194">
        <v>0</v>
      </c>
      <c r="D194" t="s">
        <v>215</v>
      </c>
      <c r="E194">
        <v>838</v>
      </c>
      <c r="F194">
        <v>27535</v>
      </c>
      <c r="G194">
        <v>50255</v>
      </c>
      <c r="H194">
        <v>1.673</v>
      </c>
      <c r="I194">
        <v>2.4969999999999999</v>
      </c>
      <c r="J194">
        <v>0.497</v>
      </c>
      <c r="K194">
        <v>1.111</v>
      </c>
      <c r="L194">
        <v>2.96</v>
      </c>
      <c r="M194">
        <v>0.64</v>
      </c>
    </row>
    <row r="195" spans="1:13" x14ac:dyDescent="0.35">
      <c r="A195">
        <v>2021</v>
      </c>
      <c r="B195" t="s">
        <v>210</v>
      </c>
      <c r="C195">
        <v>1</v>
      </c>
      <c r="D195" t="s">
        <v>215</v>
      </c>
      <c r="E195">
        <v>772</v>
      </c>
      <c r="F195">
        <v>27535</v>
      </c>
      <c r="G195">
        <v>50255</v>
      </c>
      <c r="H195">
        <v>1.673</v>
      </c>
      <c r="I195">
        <v>2.4969999999999999</v>
      </c>
      <c r="J195">
        <v>0.497</v>
      </c>
      <c r="K195">
        <v>1.111</v>
      </c>
      <c r="L195">
        <v>2.96</v>
      </c>
      <c r="M195">
        <v>0.64</v>
      </c>
    </row>
    <row r="196" spans="1:13" x14ac:dyDescent="0.35">
      <c r="A196">
        <v>2021</v>
      </c>
      <c r="B196" t="s">
        <v>210</v>
      </c>
      <c r="C196">
        <v>2</v>
      </c>
      <c r="D196" t="s">
        <v>215</v>
      </c>
      <c r="E196">
        <v>652</v>
      </c>
      <c r="F196">
        <v>27535</v>
      </c>
      <c r="G196">
        <v>50255</v>
      </c>
      <c r="H196">
        <v>1.673</v>
      </c>
      <c r="I196">
        <v>2.4969999999999999</v>
      </c>
      <c r="J196">
        <v>0.497</v>
      </c>
      <c r="K196">
        <v>1.111</v>
      </c>
      <c r="L196">
        <v>2.96</v>
      </c>
      <c r="M196">
        <v>0.64</v>
      </c>
    </row>
    <row r="197" spans="1:13" x14ac:dyDescent="0.35">
      <c r="A197">
        <v>2021</v>
      </c>
      <c r="B197" t="s">
        <v>210</v>
      </c>
      <c r="C197">
        <v>3</v>
      </c>
      <c r="D197" t="s">
        <v>215</v>
      </c>
      <c r="E197">
        <v>620</v>
      </c>
      <c r="F197">
        <v>27535</v>
      </c>
      <c r="G197">
        <v>50255</v>
      </c>
      <c r="H197">
        <v>1.673</v>
      </c>
      <c r="I197">
        <v>2.4969999999999999</v>
      </c>
      <c r="J197">
        <v>0.497</v>
      </c>
      <c r="K197">
        <v>1.111</v>
      </c>
      <c r="L197">
        <v>2.96</v>
      </c>
      <c r="M197">
        <v>0.64</v>
      </c>
    </row>
    <row r="198" spans="1:13" x14ac:dyDescent="0.35">
      <c r="A198">
        <v>2021</v>
      </c>
      <c r="B198" t="s">
        <v>210</v>
      </c>
      <c r="C198">
        <v>4</v>
      </c>
      <c r="D198" t="s">
        <v>215</v>
      </c>
      <c r="E198">
        <v>581</v>
      </c>
      <c r="F198">
        <v>27535</v>
      </c>
      <c r="G198">
        <v>50255</v>
      </c>
      <c r="H198">
        <v>1.673</v>
      </c>
      <c r="I198">
        <v>2.4969999999999999</v>
      </c>
      <c r="J198">
        <v>0.497</v>
      </c>
      <c r="K198">
        <v>1.111</v>
      </c>
      <c r="L198">
        <v>2.96</v>
      </c>
      <c r="M198">
        <v>0.64</v>
      </c>
    </row>
    <row r="199" spans="1:13" x14ac:dyDescent="0.35">
      <c r="A199">
        <v>2021</v>
      </c>
      <c r="B199" t="s">
        <v>210</v>
      </c>
      <c r="C199">
        <v>5</v>
      </c>
      <c r="D199" t="s">
        <v>215</v>
      </c>
      <c r="E199">
        <v>560</v>
      </c>
      <c r="F199">
        <v>27535</v>
      </c>
      <c r="G199">
        <v>50255</v>
      </c>
      <c r="H199">
        <v>1.673</v>
      </c>
      <c r="I199">
        <v>2.4969999999999999</v>
      </c>
      <c r="J199">
        <v>0.497</v>
      </c>
      <c r="K199">
        <v>1.111</v>
      </c>
      <c r="L199">
        <v>2.96</v>
      </c>
      <c r="M199">
        <v>0.64</v>
      </c>
    </row>
    <row r="200" spans="1:13" x14ac:dyDescent="0.35">
      <c r="A200">
        <v>2021</v>
      </c>
      <c r="B200" t="s">
        <v>210</v>
      </c>
      <c r="C200">
        <v>6</v>
      </c>
      <c r="D200" t="s">
        <v>215</v>
      </c>
      <c r="E200">
        <v>553</v>
      </c>
      <c r="F200">
        <v>27535</v>
      </c>
      <c r="G200">
        <v>50255</v>
      </c>
      <c r="H200">
        <v>1.673</v>
      </c>
      <c r="I200">
        <v>2.4969999999999999</v>
      </c>
      <c r="J200">
        <v>0.497</v>
      </c>
      <c r="K200">
        <v>1.111</v>
      </c>
      <c r="L200">
        <v>2.96</v>
      </c>
      <c r="M200">
        <v>0.64</v>
      </c>
    </row>
    <row r="201" spans="1:13" x14ac:dyDescent="0.35">
      <c r="A201">
        <v>2021</v>
      </c>
      <c r="B201" t="s">
        <v>210</v>
      </c>
      <c r="C201">
        <v>7</v>
      </c>
      <c r="D201" t="s">
        <v>215</v>
      </c>
      <c r="E201">
        <v>723</v>
      </c>
      <c r="F201">
        <v>27535</v>
      </c>
      <c r="G201">
        <v>50255</v>
      </c>
      <c r="H201">
        <v>1.673</v>
      </c>
      <c r="I201">
        <v>2.4969999999999999</v>
      </c>
      <c r="J201">
        <v>0.497</v>
      </c>
      <c r="K201">
        <v>1.111</v>
      </c>
      <c r="L201">
        <v>2.96</v>
      </c>
      <c r="M201">
        <v>0.64</v>
      </c>
    </row>
    <row r="202" spans="1:13" x14ac:dyDescent="0.35">
      <c r="A202">
        <v>2021</v>
      </c>
      <c r="B202" t="s">
        <v>210</v>
      </c>
      <c r="C202">
        <v>8</v>
      </c>
      <c r="D202" t="s">
        <v>215</v>
      </c>
      <c r="E202">
        <v>1163</v>
      </c>
      <c r="F202">
        <v>27535</v>
      </c>
      <c r="G202">
        <v>50255</v>
      </c>
      <c r="H202">
        <v>1.673</v>
      </c>
      <c r="I202">
        <v>2.4969999999999999</v>
      </c>
      <c r="J202">
        <v>0.497</v>
      </c>
      <c r="K202">
        <v>1.111</v>
      </c>
      <c r="L202">
        <v>2.96</v>
      </c>
      <c r="M202">
        <v>0.64</v>
      </c>
    </row>
    <row r="203" spans="1:13" x14ac:dyDescent="0.35">
      <c r="A203">
        <v>2021</v>
      </c>
      <c r="B203" t="s">
        <v>210</v>
      </c>
      <c r="C203">
        <v>9</v>
      </c>
      <c r="D203" t="s">
        <v>215</v>
      </c>
      <c r="E203">
        <v>1382</v>
      </c>
      <c r="F203">
        <v>27535</v>
      </c>
      <c r="G203">
        <v>50255</v>
      </c>
      <c r="H203">
        <v>1.673</v>
      </c>
      <c r="I203">
        <v>2.4969999999999999</v>
      </c>
      <c r="J203">
        <v>0.497</v>
      </c>
      <c r="K203">
        <v>1.111</v>
      </c>
      <c r="L203">
        <v>2.96</v>
      </c>
      <c r="M203">
        <v>0.64</v>
      </c>
    </row>
    <row r="204" spans="1:13" x14ac:dyDescent="0.35">
      <c r="A204">
        <v>2021</v>
      </c>
      <c r="B204" t="s">
        <v>210</v>
      </c>
      <c r="C204">
        <v>10</v>
      </c>
      <c r="D204" t="s">
        <v>215</v>
      </c>
      <c r="E204">
        <v>1364</v>
      </c>
      <c r="F204">
        <v>27535</v>
      </c>
      <c r="G204">
        <v>50255</v>
      </c>
      <c r="H204">
        <v>1.673</v>
      </c>
      <c r="I204">
        <v>2.4969999999999999</v>
      </c>
      <c r="J204">
        <v>0.497</v>
      </c>
      <c r="K204">
        <v>1.111</v>
      </c>
      <c r="L204">
        <v>2.96</v>
      </c>
      <c r="M204">
        <v>0.64</v>
      </c>
    </row>
    <row r="205" spans="1:13" x14ac:dyDescent="0.35">
      <c r="A205">
        <v>2021</v>
      </c>
      <c r="B205" t="s">
        <v>210</v>
      </c>
      <c r="C205">
        <v>11</v>
      </c>
      <c r="D205" t="s">
        <v>215</v>
      </c>
      <c r="E205">
        <v>1390</v>
      </c>
      <c r="F205">
        <v>27535</v>
      </c>
      <c r="G205">
        <v>50255</v>
      </c>
      <c r="H205">
        <v>1.673</v>
      </c>
      <c r="I205">
        <v>2.4969999999999999</v>
      </c>
      <c r="J205">
        <v>0.497</v>
      </c>
      <c r="K205">
        <v>1.111</v>
      </c>
      <c r="L205">
        <v>2.96</v>
      </c>
      <c r="M205">
        <v>0.64</v>
      </c>
    </row>
    <row r="206" spans="1:13" x14ac:dyDescent="0.35">
      <c r="A206">
        <v>2021</v>
      </c>
      <c r="B206" t="s">
        <v>210</v>
      </c>
      <c r="C206">
        <v>12</v>
      </c>
      <c r="D206" t="s">
        <v>215</v>
      </c>
      <c r="E206">
        <v>2951</v>
      </c>
      <c r="F206">
        <v>27535</v>
      </c>
      <c r="G206">
        <v>50255</v>
      </c>
      <c r="H206">
        <v>1.673</v>
      </c>
      <c r="I206">
        <v>2.4969999999999999</v>
      </c>
      <c r="J206">
        <v>0.497</v>
      </c>
      <c r="K206">
        <v>1.111</v>
      </c>
      <c r="L206">
        <v>2.96</v>
      </c>
      <c r="M206">
        <v>0.64</v>
      </c>
    </row>
    <row r="207" spans="1:13" x14ac:dyDescent="0.35">
      <c r="A207">
        <v>2021</v>
      </c>
      <c r="B207" t="s">
        <v>210</v>
      </c>
      <c r="C207">
        <v>13</v>
      </c>
      <c r="D207" t="s">
        <v>215</v>
      </c>
      <c r="E207">
        <v>3010</v>
      </c>
      <c r="F207">
        <v>27535</v>
      </c>
      <c r="G207">
        <v>50255</v>
      </c>
      <c r="H207">
        <v>1.673</v>
      </c>
      <c r="I207">
        <v>2.4969999999999999</v>
      </c>
      <c r="J207">
        <v>0.497</v>
      </c>
      <c r="K207">
        <v>1.111</v>
      </c>
      <c r="L207">
        <v>2.96</v>
      </c>
      <c r="M207">
        <v>0.64</v>
      </c>
    </row>
    <row r="208" spans="1:13" x14ac:dyDescent="0.35">
      <c r="A208">
        <v>2021</v>
      </c>
      <c r="B208" t="s">
        <v>210</v>
      </c>
      <c r="C208">
        <v>14</v>
      </c>
      <c r="D208" t="s">
        <v>215</v>
      </c>
      <c r="E208">
        <v>3040</v>
      </c>
      <c r="F208">
        <v>27535</v>
      </c>
      <c r="G208">
        <v>50255</v>
      </c>
      <c r="H208">
        <v>1.673</v>
      </c>
      <c r="I208">
        <v>2.4969999999999999</v>
      </c>
      <c r="J208">
        <v>0.497</v>
      </c>
      <c r="K208">
        <v>1.111</v>
      </c>
      <c r="L208">
        <v>2.96</v>
      </c>
      <c r="M208">
        <v>0.64</v>
      </c>
    </row>
    <row r="209" spans="1:13" x14ac:dyDescent="0.35">
      <c r="A209">
        <v>2021</v>
      </c>
      <c r="B209" t="s">
        <v>210</v>
      </c>
      <c r="C209">
        <v>15</v>
      </c>
      <c r="D209" t="s">
        <v>215</v>
      </c>
      <c r="E209">
        <v>3129</v>
      </c>
      <c r="F209">
        <v>27535</v>
      </c>
      <c r="G209">
        <v>50255</v>
      </c>
      <c r="H209">
        <v>1.673</v>
      </c>
      <c r="I209">
        <v>2.4969999999999999</v>
      </c>
      <c r="J209">
        <v>0.497</v>
      </c>
      <c r="K209">
        <v>1.111</v>
      </c>
      <c r="L209">
        <v>2.96</v>
      </c>
      <c r="M209">
        <v>0.64</v>
      </c>
    </row>
    <row r="210" spans="1:13" x14ac:dyDescent="0.35">
      <c r="A210">
        <v>2021</v>
      </c>
      <c r="B210" t="s">
        <v>210</v>
      </c>
      <c r="C210">
        <v>16</v>
      </c>
      <c r="D210" t="s">
        <v>215</v>
      </c>
      <c r="E210">
        <v>2459</v>
      </c>
      <c r="F210">
        <v>27535</v>
      </c>
      <c r="G210">
        <v>50255</v>
      </c>
      <c r="H210">
        <v>1.673</v>
      </c>
      <c r="I210">
        <v>2.4969999999999999</v>
      </c>
      <c r="J210">
        <v>0.497</v>
      </c>
      <c r="K210">
        <v>1.111</v>
      </c>
      <c r="L210">
        <v>2.96</v>
      </c>
      <c r="M210">
        <v>0.64</v>
      </c>
    </row>
    <row r="211" spans="1:13" x14ac:dyDescent="0.35">
      <c r="A211">
        <v>2021</v>
      </c>
      <c r="B211" t="s">
        <v>210</v>
      </c>
      <c r="C211">
        <v>17</v>
      </c>
      <c r="D211" t="s">
        <v>215</v>
      </c>
      <c r="E211">
        <v>2378</v>
      </c>
      <c r="F211">
        <v>27535</v>
      </c>
      <c r="G211">
        <v>50255</v>
      </c>
      <c r="H211">
        <v>1.673</v>
      </c>
      <c r="I211">
        <v>2.4969999999999999</v>
      </c>
      <c r="J211">
        <v>0.497</v>
      </c>
      <c r="K211">
        <v>1.111</v>
      </c>
      <c r="L211">
        <v>2.96</v>
      </c>
      <c r="M211">
        <v>0.64</v>
      </c>
    </row>
    <row r="212" spans="1:13" x14ac:dyDescent="0.35">
      <c r="A212">
        <v>2021</v>
      </c>
      <c r="B212" t="s">
        <v>210</v>
      </c>
      <c r="C212">
        <v>18</v>
      </c>
      <c r="D212" t="s">
        <v>215</v>
      </c>
      <c r="E212">
        <v>2951</v>
      </c>
      <c r="F212">
        <v>27535</v>
      </c>
      <c r="G212">
        <v>50255</v>
      </c>
      <c r="H212">
        <v>1.673</v>
      </c>
      <c r="I212">
        <v>2.4969999999999999</v>
      </c>
      <c r="J212">
        <v>0.497</v>
      </c>
      <c r="K212">
        <v>1.111</v>
      </c>
      <c r="L212">
        <v>2.96</v>
      </c>
      <c r="M212">
        <v>0.64</v>
      </c>
    </row>
    <row r="213" spans="1:13" x14ac:dyDescent="0.35">
      <c r="A213">
        <v>2021</v>
      </c>
      <c r="B213" t="s">
        <v>210</v>
      </c>
      <c r="C213">
        <v>19</v>
      </c>
      <c r="D213" t="s">
        <v>215</v>
      </c>
      <c r="E213">
        <v>2722</v>
      </c>
      <c r="F213">
        <v>27535</v>
      </c>
      <c r="G213">
        <v>50255</v>
      </c>
      <c r="H213">
        <v>1.673</v>
      </c>
      <c r="I213">
        <v>2.4969999999999999</v>
      </c>
      <c r="J213">
        <v>0.497</v>
      </c>
      <c r="K213">
        <v>1.111</v>
      </c>
      <c r="L213">
        <v>2.96</v>
      </c>
      <c r="M213">
        <v>0.64</v>
      </c>
    </row>
    <row r="214" spans="1:13" x14ac:dyDescent="0.35">
      <c r="A214">
        <v>2021</v>
      </c>
      <c r="B214" t="s">
        <v>210</v>
      </c>
      <c r="C214">
        <v>20</v>
      </c>
      <c r="D214" t="s">
        <v>215</v>
      </c>
      <c r="E214">
        <v>2510</v>
      </c>
      <c r="F214">
        <v>27535</v>
      </c>
      <c r="G214">
        <v>50255</v>
      </c>
      <c r="H214">
        <v>1.673</v>
      </c>
      <c r="I214">
        <v>2.4969999999999999</v>
      </c>
      <c r="J214">
        <v>0.497</v>
      </c>
      <c r="K214">
        <v>1.111</v>
      </c>
      <c r="L214">
        <v>2.96</v>
      </c>
      <c r="M214">
        <v>0.64</v>
      </c>
    </row>
    <row r="215" spans="1:13" x14ac:dyDescent="0.35">
      <c r="A215">
        <v>2021</v>
      </c>
      <c r="B215" t="s">
        <v>210</v>
      </c>
      <c r="C215">
        <v>21</v>
      </c>
      <c r="D215" t="s">
        <v>215</v>
      </c>
      <c r="E215">
        <v>2448</v>
      </c>
      <c r="F215">
        <v>27535</v>
      </c>
      <c r="G215">
        <v>50255</v>
      </c>
      <c r="H215">
        <v>1.673</v>
      </c>
      <c r="I215">
        <v>2.4969999999999999</v>
      </c>
      <c r="J215">
        <v>0.497</v>
      </c>
      <c r="K215">
        <v>1.111</v>
      </c>
      <c r="L215">
        <v>2.96</v>
      </c>
      <c r="M215">
        <v>0.64</v>
      </c>
    </row>
    <row r="216" spans="1:13" x14ac:dyDescent="0.35">
      <c r="A216">
        <v>2021</v>
      </c>
      <c r="B216" t="s">
        <v>210</v>
      </c>
      <c r="C216">
        <v>22</v>
      </c>
      <c r="D216" t="s">
        <v>215</v>
      </c>
      <c r="E216">
        <v>2208</v>
      </c>
      <c r="F216">
        <v>27535</v>
      </c>
      <c r="G216">
        <v>50255</v>
      </c>
      <c r="H216">
        <v>1.673</v>
      </c>
      <c r="I216">
        <v>2.4969999999999999</v>
      </c>
      <c r="J216">
        <v>0.497</v>
      </c>
      <c r="K216">
        <v>1.111</v>
      </c>
      <c r="L216">
        <v>2.96</v>
      </c>
      <c r="M216">
        <v>0.64</v>
      </c>
    </row>
    <row r="217" spans="1:13" x14ac:dyDescent="0.35">
      <c r="A217">
        <v>2021</v>
      </c>
      <c r="B217" t="s">
        <v>210</v>
      </c>
      <c r="C217">
        <v>23</v>
      </c>
      <c r="D217" t="s">
        <v>215</v>
      </c>
      <c r="E217">
        <v>1658</v>
      </c>
      <c r="F217">
        <v>27535</v>
      </c>
      <c r="G217">
        <v>50255</v>
      </c>
      <c r="H217">
        <v>1.673</v>
      </c>
      <c r="I217">
        <v>2.4969999999999999</v>
      </c>
      <c r="J217">
        <v>0.497</v>
      </c>
      <c r="K217">
        <v>1.111</v>
      </c>
      <c r="L217">
        <v>2.96</v>
      </c>
      <c r="M217">
        <v>0.64</v>
      </c>
    </row>
    <row r="218" spans="1:13" x14ac:dyDescent="0.35">
      <c r="A218">
        <v>2021</v>
      </c>
      <c r="B218" t="s">
        <v>211</v>
      </c>
      <c r="C218">
        <v>0</v>
      </c>
      <c r="D218" t="s">
        <v>215</v>
      </c>
      <c r="E218">
        <v>921</v>
      </c>
      <c r="F218">
        <v>27535</v>
      </c>
      <c r="G218">
        <v>50255</v>
      </c>
      <c r="H218">
        <v>1.673</v>
      </c>
      <c r="I218">
        <v>2.4969999999999999</v>
      </c>
      <c r="J218">
        <v>0.497</v>
      </c>
      <c r="K218">
        <v>1.111</v>
      </c>
      <c r="L218">
        <v>2.96</v>
      </c>
      <c r="M218">
        <v>0.64</v>
      </c>
    </row>
    <row r="219" spans="1:13" x14ac:dyDescent="0.35">
      <c r="A219">
        <v>2021</v>
      </c>
      <c r="B219" t="s">
        <v>211</v>
      </c>
      <c r="C219">
        <v>1</v>
      </c>
      <c r="D219" t="s">
        <v>215</v>
      </c>
      <c r="E219">
        <v>887</v>
      </c>
      <c r="F219">
        <v>27535</v>
      </c>
      <c r="G219">
        <v>50255</v>
      </c>
      <c r="H219">
        <v>1.673</v>
      </c>
      <c r="I219">
        <v>2.4969999999999999</v>
      </c>
      <c r="J219">
        <v>0.497</v>
      </c>
      <c r="K219">
        <v>1.111</v>
      </c>
      <c r="L219">
        <v>2.96</v>
      </c>
      <c r="M219">
        <v>0.64</v>
      </c>
    </row>
    <row r="220" spans="1:13" x14ac:dyDescent="0.35">
      <c r="A220">
        <v>2021</v>
      </c>
      <c r="B220" t="s">
        <v>211</v>
      </c>
      <c r="C220">
        <v>2</v>
      </c>
      <c r="D220" t="s">
        <v>215</v>
      </c>
      <c r="E220">
        <v>722</v>
      </c>
      <c r="F220">
        <v>27535</v>
      </c>
      <c r="G220">
        <v>50255</v>
      </c>
      <c r="H220">
        <v>1.673</v>
      </c>
      <c r="I220">
        <v>2.4969999999999999</v>
      </c>
      <c r="J220">
        <v>0.497</v>
      </c>
      <c r="K220">
        <v>1.111</v>
      </c>
      <c r="L220">
        <v>2.96</v>
      </c>
      <c r="M220">
        <v>0.64</v>
      </c>
    </row>
    <row r="221" spans="1:13" x14ac:dyDescent="0.35">
      <c r="A221">
        <v>2021</v>
      </c>
      <c r="B221" t="s">
        <v>211</v>
      </c>
      <c r="C221">
        <v>3</v>
      </c>
      <c r="D221" t="s">
        <v>215</v>
      </c>
      <c r="E221">
        <v>693</v>
      </c>
      <c r="F221">
        <v>27535</v>
      </c>
      <c r="G221">
        <v>50255</v>
      </c>
      <c r="H221">
        <v>1.673</v>
      </c>
      <c r="I221">
        <v>2.4969999999999999</v>
      </c>
      <c r="J221">
        <v>0.497</v>
      </c>
      <c r="K221">
        <v>1.111</v>
      </c>
      <c r="L221">
        <v>2.96</v>
      </c>
      <c r="M221">
        <v>0.64</v>
      </c>
    </row>
    <row r="222" spans="1:13" x14ac:dyDescent="0.35">
      <c r="A222">
        <v>2021</v>
      </c>
      <c r="B222" t="s">
        <v>211</v>
      </c>
      <c r="C222">
        <v>4</v>
      </c>
      <c r="D222" t="s">
        <v>215</v>
      </c>
      <c r="E222">
        <v>666</v>
      </c>
      <c r="F222">
        <v>27535</v>
      </c>
      <c r="G222">
        <v>50255</v>
      </c>
      <c r="H222">
        <v>1.673</v>
      </c>
      <c r="I222">
        <v>2.4969999999999999</v>
      </c>
      <c r="J222">
        <v>0.497</v>
      </c>
      <c r="K222">
        <v>1.111</v>
      </c>
      <c r="L222">
        <v>2.96</v>
      </c>
      <c r="M222">
        <v>0.64</v>
      </c>
    </row>
    <row r="223" spans="1:13" x14ac:dyDescent="0.35">
      <c r="A223">
        <v>2021</v>
      </c>
      <c r="B223" t="s">
        <v>211</v>
      </c>
      <c r="C223">
        <v>5</v>
      </c>
      <c r="D223" t="s">
        <v>215</v>
      </c>
      <c r="E223">
        <v>649</v>
      </c>
      <c r="F223">
        <v>27535</v>
      </c>
      <c r="G223">
        <v>50255</v>
      </c>
      <c r="H223">
        <v>1.673</v>
      </c>
      <c r="I223">
        <v>2.4969999999999999</v>
      </c>
      <c r="J223">
        <v>0.497</v>
      </c>
      <c r="K223">
        <v>1.111</v>
      </c>
      <c r="L223">
        <v>2.96</v>
      </c>
      <c r="M223">
        <v>0.64</v>
      </c>
    </row>
    <row r="224" spans="1:13" x14ac:dyDescent="0.35">
      <c r="A224">
        <v>2021</v>
      </c>
      <c r="B224" t="s">
        <v>211</v>
      </c>
      <c r="C224">
        <v>6</v>
      </c>
      <c r="D224" t="s">
        <v>215</v>
      </c>
      <c r="E224">
        <v>638</v>
      </c>
      <c r="F224">
        <v>27535</v>
      </c>
      <c r="G224">
        <v>50255</v>
      </c>
      <c r="H224">
        <v>1.673</v>
      </c>
      <c r="I224">
        <v>2.4969999999999999</v>
      </c>
      <c r="J224">
        <v>0.497</v>
      </c>
      <c r="K224">
        <v>1.111</v>
      </c>
      <c r="L224">
        <v>2.96</v>
      </c>
      <c r="M224">
        <v>0.64</v>
      </c>
    </row>
    <row r="225" spans="1:13" x14ac:dyDescent="0.35">
      <c r="A225">
        <v>2021</v>
      </c>
      <c r="B225" t="s">
        <v>211</v>
      </c>
      <c r="C225">
        <v>7</v>
      </c>
      <c r="D225" t="s">
        <v>215</v>
      </c>
      <c r="E225">
        <v>811</v>
      </c>
      <c r="F225">
        <v>27535</v>
      </c>
      <c r="G225">
        <v>50255</v>
      </c>
      <c r="H225">
        <v>1.673</v>
      </c>
      <c r="I225">
        <v>2.4969999999999999</v>
      </c>
      <c r="J225">
        <v>0.497</v>
      </c>
      <c r="K225">
        <v>1.111</v>
      </c>
      <c r="L225">
        <v>2.96</v>
      </c>
      <c r="M225">
        <v>0.64</v>
      </c>
    </row>
    <row r="226" spans="1:13" x14ac:dyDescent="0.35">
      <c r="A226">
        <v>2021</v>
      </c>
      <c r="B226" t="s">
        <v>211</v>
      </c>
      <c r="C226">
        <v>8</v>
      </c>
      <c r="D226" t="s">
        <v>215</v>
      </c>
      <c r="E226">
        <v>1248</v>
      </c>
      <c r="F226">
        <v>27535</v>
      </c>
      <c r="G226">
        <v>50255</v>
      </c>
      <c r="H226">
        <v>1.673</v>
      </c>
      <c r="I226">
        <v>2.4969999999999999</v>
      </c>
      <c r="J226">
        <v>0.497</v>
      </c>
      <c r="K226">
        <v>1.111</v>
      </c>
      <c r="L226">
        <v>2.96</v>
      </c>
      <c r="M226">
        <v>0.64</v>
      </c>
    </row>
    <row r="227" spans="1:13" x14ac:dyDescent="0.35">
      <c r="A227">
        <v>2021</v>
      </c>
      <c r="B227" t="s">
        <v>211</v>
      </c>
      <c r="C227">
        <v>9</v>
      </c>
      <c r="D227" t="s">
        <v>215</v>
      </c>
      <c r="E227">
        <v>1470</v>
      </c>
      <c r="F227">
        <v>27535</v>
      </c>
      <c r="G227">
        <v>50255</v>
      </c>
      <c r="H227">
        <v>1.673</v>
      </c>
      <c r="I227">
        <v>2.4969999999999999</v>
      </c>
      <c r="J227">
        <v>0.497</v>
      </c>
      <c r="K227">
        <v>1.111</v>
      </c>
      <c r="L227">
        <v>2.96</v>
      </c>
      <c r="M227">
        <v>0.64</v>
      </c>
    </row>
    <row r="228" spans="1:13" x14ac:dyDescent="0.35">
      <c r="A228">
        <v>2021</v>
      </c>
      <c r="B228" t="s">
        <v>211</v>
      </c>
      <c r="C228">
        <v>10</v>
      </c>
      <c r="D228" t="s">
        <v>215</v>
      </c>
      <c r="E228">
        <v>1457</v>
      </c>
      <c r="F228">
        <v>27535</v>
      </c>
      <c r="G228">
        <v>50255</v>
      </c>
      <c r="H228">
        <v>1.673</v>
      </c>
      <c r="I228">
        <v>2.4969999999999999</v>
      </c>
      <c r="J228">
        <v>0.497</v>
      </c>
      <c r="K228">
        <v>1.111</v>
      </c>
      <c r="L228">
        <v>2.96</v>
      </c>
      <c r="M228">
        <v>0.64</v>
      </c>
    </row>
    <row r="229" spans="1:13" x14ac:dyDescent="0.35">
      <c r="A229">
        <v>2021</v>
      </c>
      <c r="B229" t="s">
        <v>211</v>
      </c>
      <c r="C229">
        <v>11</v>
      </c>
      <c r="D229" t="s">
        <v>215</v>
      </c>
      <c r="E229">
        <v>1509</v>
      </c>
      <c r="F229">
        <v>27535</v>
      </c>
      <c r="G229">
        <v>50255</v>
      </c>
      <c r="H229">
        <v>1.673</v>
      </c>
      <c r="I229">
        <v>2.4969999999999999</v>
      </c>
      <c r="J229">
        <v>0.497</v>
      </c>
      <c r="K229">
        <v>1.111</v>
      </c>
      <c r="L229">
        <v>2.96</v>
      </c>
      <c r="M229">
        <v>0.64</v>
      </c>
    </row>
    <row r="230" spans="1:13" x14ac:dyDescent="0.35">
      <c r="A230">
        <v>2021</v>
      </c>
      <c r="B230" t="s">
        <v>211</v>
      </c>
      <c r="C230">
        <v>12</v>
      </c>
      <c r="D230" t="s">
        <v>215</v>
      </c>
      <c r="E230">
        <v>2951</v>
      </c>
      <c r="F230">
        <v>27535</v>
      </c>
      <c r="G230">
        <v>50255</v>
      </c>
      <c r="H230">
        <v>1.673</v>
      </c>
      <c r="I230">
        <v>2.4969999999999999</v>
      </c>
      <c r="J230">
        <v>0.497</v>
      </c>
      <c r="K230">
        <v>1.111</v>
      </c>
      <c r="L230">
        <v>2.96</v>
      </c>
      <c r="M230">
        <v>0.64</v>
      </c>
    </row>
    <row r="231" spans="1:13" x14ac:dyDescent="0.35">
      <c r="A231">
        <v>2021</v>
      </c>
      <c r="B231" t="s">
        <v>211</v>
      </c>
      <c r="C231">
        <v>13</v>
      </c>
      <c r="D231" t="s">
        <v>215</v>
      </c>
      <c r="E231">
        <v>3010</v>
      </c>
      <c r="F231">
        <v>27535</v>
      </c>
      <c r="G231">
        <v>50255</v>
      </c>
      <c r="H231">
        <v>1.673</v>
      </c>
      <c r="I231">
        <v>2.4969999999999999</v>
      </c>
      <c r="J231">
        <v>0.497</v>
      </c>
      <c r="K231">
        <v>1.111</v>
      </c>
      <c r="L231">
        <v>2.96</v>
      </c>
      <c r="M231">
        <v>0.64</v>
      </c>
    </row>
    <row r="232" spans="1:13" x14ac:dyDescent="0.35">
      <c r="A232">
        <v>2021</v>
      </c>
      <c r="B232" t="s">
        <v>211</v>
      </c>
      <c r="C232">
        <v>14</v>
      </c>
      <c r="D232" t="s">
        <v>215</v>
      </c>
      <c r="E232">
        <v>3040</v>
      </c>
      <c r="F232">
        <v>27535</v>
      </c>
      <c r="G232">
        <v>50255</v>
      </c>
      <c r="H232">
        <v>1.673</v>
      </c>
      <c r="I232">
        <v>2.4969999999999999</v>
      </c>
      <c r="J232">
        <v>0.497</v>
      </c>
      <c r="K232">
        <v>1.111</v>
      </c>
      <c r="L232">
        <v>2.96</v>
      </c>
      <c r="M232">
        <v>0.64</v>
      </c>
    </row>
    <row r="233" spans="1:13" x14ac:dyDescent="0.35">
      <c r="A233">
        <v>2021</v>
      </c>
      <c r="B233" t="s">
        <v>211</v>
      </c>
      <c r="C233">
        <v>15</v>
      </c>
      <c r="D233" t="s">
        <v>215</v>
      </c>
      <c r="E233">
        <v>3129</v>
      </c>
      <c r="F233">
        <v>27535</v>
      </c>
      <c r="G233">
        <v>50255</v>
      </c>
      <c r="H233">
        <v>1.673</v>
      </c>
      <c r="I233">
        <v>2.4969999999999999</v>
      </c>
      <c r="J233">
        <v>0.497</v>
      </c>
      <c r="K233">
        <v>1.111</v>
      </c>
      <c r="L233">
        <v>2.96</v>
      </c>
      <c r="M233">
        <v>0.64</v>
      </c>
    </row>
    <row r="234" spans="1:13" x14ac:dyDescent="0.35">
      <c r="A234">
        <v>2021</v>
      </c>
      <c r="B234" t="s">
        <v>211</v>
      </c>
      <c r="C234">
        <v>16</v>
      </c>
      <c r="D234" t="s">
        <v>215</v>
      </c>
      <c r="E234">
        <v>2594</v>
      </c>
      <c r="F234">
        <v>27535</v>
      </c>
      <c r="G234">
        <v>50255</v>
      </c>
      <c r="H234">
        <v>1.673</v>
      </c>
      <c r="I234">
        <v>2.4969999999999999</v>
      </c>
      <c r="J234">
        <v>0.497</v>
      </c>
      <c r="K234">
        <v>1.111</v>
      </c>
      <c r="L234">
        <v>2.96</v>
      </c>
      <c r="M234">
        <v>0.64</v>
      </c>
    </row>
    <row r="235" spans="1:13" x14ac:dyDescent="0.35">
      <c r="A235">
        <v>2021</v>
      </c>
      <c r="B235" t="s">
        <v>211</v>
      </c>
      <c r="C235">
        <v>17</v>
      </c>
      <c r="D235" t="s">
        <v>215</v>
      </c>
      <c r="E235">
        <v>2495</v>
      </c>
      <c r="F235">
        <v>27535</v>
      </c>
      <c r="G235">
        <v>50255</v>
      </c>
      <c r="H235">
        <v>1.673</v>
      </c>
      <c r="I235">
        <v>2.4969999999999999</v>
      </c>
      <c r="J235">
        <v>0.497</v>
      </c>
      <c r="K235">
        <v>1.111</v>
      </c>
      <c r="L235">
        <v>2.96</v>
      </c>
      <c r="M235">
        <v>0.64</v>
      </c>
    </row>
    <row r="236" spans="1:13" x14ac:dyDescent="0.35">
      <c r="A236">
        <v>2021</v>
      </c>
      <c r="B236" t="s">
        <v>211</v>
      </c>
      <c r="C236">
        <v>18</v>
      </c>
      <c r="D236" t="s">
        <v>215</v>
      </c>
      <c r="E236">
        <v>2951</v>
      </c>
      <c r="F236">
        <v>27535</v>
      </c>
      <c r="G236">
        <v>50255</v>
      </c>
      <c r="H236">
        <v>1.673</v>
      </c>
      <c r="I236">
        <v>2.4969999999999999</v>
      </c>
      <c r="J236">
        <v>0.497</v>
      </c>
      <c r="K236">
        <v>1.111</v>
      </c>
      <c r="L236">
        <v>2.96</v>
      </c>
      <c r="M236">
        <v>0.64</v>
      </c>
    </row>
    <row r="237" spans="1:13" x14ac:dyDescent="0.35">
      <c r="A237">
        <v>2021</v>
      </c>
      <c r="B237" t="s">
        <v>211</v>
      </c>
      <c r="C237">
        <v>19</v>
      </c>
      <c r="D237" t="s">
        <v>215</v>
      </c>
      <c r="E237">
        <v>2951</v>
      </c>
      <c r="F237">
        <v>27535</v>
      </c>
      <c r="G237">
        <v>50255</v>
      </c>
      <c r="H237">
        <v>1.673</v>
      </c>
      <c r="I237">
        <v>2.4969999999999999</v>
      </c>
      <c r="J237">
        <v>0.497</v>
      </c>
      <c r="K237">
        <v>1.111</v>
      </c>
      <c r="L237">
        <v>2.96</v>
      </c>
      <c r="M237">
        <v>0.64</v>
      </c>
    </row>
    <row r="238" spans="1:13" x14ac:dyDescent="0.35">
      <c r="A238">
        <v>2021</v>
      </c>
      <c r="B238" t="s">
        <v>211</v>
      </c>
      <c r="C238">
        <v>20</v>
      </c>
      <c r="D238" t="s">
        <v>215</v>
      </c>
      <c r="E238">
        <v>2624</v>
      </c>
      <c r="F238">
        <v>27535</v>
      </c>
      <c r="G238">
        <v>50255</v>
      </c>
      <c r="H238">
        <v>1.673</v>
      </c>
      <c r="I238">
        <v>2.4969999999999999</v>
      </c>
      <c r="J238">
        <v>0.497</v>
      </c>
      <c r="K238">
        <v>1.111</v>
      </c>
      <c r="L238">
        <v>2.96</v>
      </c>
      <c r="M238">
        <v>0.64</v>
      </c>
    </row>
    <row r="239" spans="1:13" x14ac:dyDescent="0.35">
      <c r="A239">
        <v>2021</v>
      </c>
      <c r="B239" t="s">
        <v>211</v>
      </c>
      <c r="C239">
        <v>21</v>
      </c>
      <c r="D239" t="s">
        <v>215</v>
      </c>
      <c r="E239">
        <v>2556</v>
      </c>
      <c r="F239">
        <v>27535</v>
      </c>
      <c r="G239">
        <v>50255</v>
      </c>
      <c r="H239">
        <v>1.673</v>
      </c>
      <c r="I239">
        <v>2.4969999999999999</v>
      </c>
      <c r="J239">
        <v>0.497</v>
      </c>
      <c r="K239">
        <v>1.111</v>
      </c>
      <c r="L239">
        <v>2.96</v>
      </c>
      <c r="M239">
        <v>0.64</v>
      </c>
    </row>
    <row r="240" spans="1:13" x14ac:dyDescent="0.35">
      <c r="A240">
        <v>2021</v>
      </c>
      <c r="B240" t="s">
        <v>211</v>
      </c>
      <c r="C240">
        <v>22</v>
      </c>
      <c r="D240" t="s">
        <v>215</v>
      </c>
      <c r="E240">
        <v>2315</v>
      </c>
      <c r="F240">
        <v>27535</v>
      </c>
      <c r="G240">
        <v>50255</v>
      </c>
      <c r="H240">
        <v>1.673</v>
      </c>
      <c r="I240">
        <v>2.4969999999999999</v>
      </c>
      <c r="J240">
        <v>0.497</v>
      </c>
      <c r="K240">
        <v>1.111</v>
      </c>
      <c r="L240">
        <v>2.96</v>
      </c>
      <c r="M240">
        <v>0.64</v>
      </c>
    </row>
    <row r="241" spans="1:13" x14ac:dyDescent="0.35">
      <c r="A241">
        <v>2021</v>
      </c>
      <c r="B241" t="s">
        <v>211</v>
      </c>
      <c r="C241">
        <v>23</v>
      </c>
      <c r="D241" t="s">
        <v>215</v>
      </c>
      <c r="E241">
        <v>1768</v>
      </c>
      <c r="F241">
        <v>27535</v>
      </c>
      <c r="G241">
        <v>50255</v>
      </c>
      <c r="H241">
        <v>1.673</v>
      </c>
      <c r="I241">
        <v>2.4969999999999999</v>
      </c>
      <c r="J241">
        <v>0.497</v>
      </c>
      <c r="K241">
        <v>1.111</v>
      </c>
      <c r="L241">
        <v>2.96</v>
      </c>
      <c r="M241">
        <v>0.64</v>
      </c>
    </row>
    <row r="242" spans="1:13" x14ac:dyDescent="0.35">
      <c r="A242">
        <v>2021</v>
      </c>
      <c r="B242" t="s">
        <v>212</v>
      </c>
      <c r="C242">
        <v>0</v>
      </c>
      <c r="D242" t="s">
        <v>215</v>
      </c>
      <c r="E242">
        <v>950</v>
      </c>
      <c r="F242">
        <v>27535</v>
      </c>
      <c r="G242">
        <v>50255</v>
      </c>
      <c r="H242">
        <v>1.673</v>
      </c>
      <c r="I242">
        <v>2.4969999999999999</v>
      </c>
      <c r="J242">
        <v>0.497</v>
      </c>
      <c r="K242">
        <v>1.111</v>
      </c>
      <c r="L242">
        <v>2.96</v>
      </c>
      <c r="M242">
        <v>0.64</v>
      </c>
    </row>
    <row r="243" spans="1:13" x14ac:dyDescent="0.35">
      <c r="A243">
        <v>2021</v>
      </c>
      <c r="B243" t="s">
        <v>212</v>
      </c>
      <c r="C243">
        <v>1</v>
      </c>
      <c r="D243" t="s">
        <v>215</v>
      </c>
      <c r="E243">
        <v>901</v>
      </c>
      <c r="F243">
        <v>27535</v>
      </c>
      <c r="G243">
        <v>50255</v>
      </c>
      <c r="H243">
        <v>1.673</v>
      </c>
      <c r="I243">
        <v>2.4969999999999999</v>
      </c>
      <c r="J243">
        <v>0.497</v>
      </c>
      <c r="K243">
        <v>1.111</v>
      </c>
      <c r="L243">
        <v>2.96</v>
      </c>
      <c r="M243">
        <v>0.64</v>
      </c>
    </row>
    <row r="244" spans="1:13" x14ac:dyDescent="0.35">
      <c r="A244">
        <v>2021</v>
      </c>
      <c r="B244" t="s">
        <v>212</v>
      </c>
      <c r="C244">
        <v>2</v>
      </c>
      <c r="D244" t="s">
        <v>215</v>
      </c>
      <c r="E244">
        <v>745</v>
      </c>
      <c r="F244">
        <v>27535</v>
      </c>
      <c r="G244">
        <v>50255</v>
      </c>
      <c r="H244">
        <v>1.673</v>
      </c>
      <c r="I244">
        <v>2.4969999999999999</v>
      </c>
      <c r="J244">
        <v>0.497</v>
      </c>
      <c r="K244">
        <v>1.111</v>
      </c>
      <c r="L244">
        <v>2.96</v>
      </c>
      <c r="M244">
        <v>0.64</v>
      </c>
    </row>
    <row r="245" spans="1:13" x14ac:dyDescent="0.35">
      <c r="A245">
        <v>2021</v>
      </c>
      <c r="B245" t="s">
        <v>212</v>
      </c>
      <c r="C245">
        <v>3</v>
      </c>
      <c r="D245" t="s">
        <v>215</v>
      </c>
      <c r="E245">
        <v>711</v>
      </c>
      <c r="F245">
        <v>27535</v>
      </c>
      <c r="G245">
        <v>50255</v>
      </c>
      <c r="H245">
        <v>1.673</v>
      </c>
      <c r="I245">
        <v>2.4969999999999999</v>
      </c>
      <c r="J245">
        <v>0.497</v>
      </c>
      <c r="K245">
        <v>1.111</v>
      </c>
      <c r="L245">
        <v>2.96</v>
      </c>
      <c r="M245">
        <v>0.64</v>
      </c>
    </row>
    <row r="246" spans="1:13" x14ac:dyDescent="0.35">
      <c r="A246">
        <v>2021</v>
      </c>
      <c r="B246" t="s">
        <v>212</v>
      </c>
      <c r="C246">
        <v>4</v>
      </c>
      <c r="D246" t="s">
        <v>215</v>
      </c>
      <c r="E246">
        <v>681</v>
      </c>
      <c r="F246">
        <v>27535</v>
      </c>
      <c r="G246">
        <v>50255</v>
      </c>
      <c r="H246">
        <v>1.673</v>
      </c>
      <c r="I246">
        <v>2.4969999999999999</v>
      </c>
      <c r="J246">
        <v>0.497</v>
      </c>
      <c r="K246">
        <v>1.111</v>
      </c>
      <c r="L246">
        <v>2.96</v>
      </c>
      <c r="M246">
        <v>0.64</v>
      </c>
    </row>
    <row r="247" spans="1:13" x14ac:dyDescent="0.35">
      <c r="A247">
        <v>2021</v>
      </c>
      <c r="B247" t="s">
        <v>212</v>
      </c>
      <c r="C247">
        <v>5</v>
      </c>
      <c r="D247" t="s">
        <v>215</v>
      </c>
      <c r="E247">
        <v>662</v>
      </c>
      <c r="F247">
        <v>27535</v>
      </c>
      <c r="G247">
        <v>50255</v>
      </c>
      <c r="H247">
        <v>1.673</v>
      </c>
      <c r="I247">
        <v>2.4969999999999999</v>
      </c>
      <c r="J247">
        <v>0.497</v>
      </c>
      <c r="K247">
        <v>1.111</v>
      </c>
      <c r="L247">
        <v>2.96</v>
      </c>
      <c r="M247">
        <v>0.64</v>
      </c>
    </row>
    <row r="248" spans="1:13" x14ac:dyDescent="0.35">
      <c r="A248">
        <v>2021</v>
      </c>
      <c r="B248" t="s">
        <v>212</v>
      </c>
      <c r="C248">
        <v>6</v>
      </c>
      <c r="D248" t="s">
        <v>215</v>
      </c>
      <c r="E248">
        <v>650</v>
      </c>
      <c r="F248">
        <v>27535</v>
      </c>
      <c r="G248">
        <v>50255</v>
      </c>
      <c r="H248">
        <v>1.673</v>
      </c>
      <c r="I248">
        <v>2.4969999999999999</v>
      </c>
      <c r="J248">
        <v>0.497</v>
      </c>
      <c r="K248">
        <v>1.111</v>
      </c>
      <c r="L248">
        <v>2.96</v>
      </c>
      <c r="M248">
        <v>0.64</v>
      </c>
    </row>
    <row r="249" spans="1:13" x14ac:dyDescent="0.35">
      <c r="A249">
        <v>2021</v>
      </c>
      <c r="B249" t="s">
        <v>212</v>
      </c>
      <c r="C249">
        <v>7</v>
      </c>
      <c r="D249" t="s">
        <v>215</v>
      </c>
      <c r="E249">
        <v>837</v>
      </c>
      <c r="F249">
        <v>27535</v>
      </c>
      <c r="G249">
        <v>50255</v>
      </c>
      <c r="H249">
        <v>1.673</v>
      </c>
      <c r="I249">
        <v>2.4969999999999999</v>
      </c>
      <c r="J249">
        <v>0.497</v>
      </c>
      <c r="K249">
        <v>1.111</v>
      </c>
      <c r="L249">
        <v>2.96</v>
      </c>
      <c r="M249">
        <v>0.64</v>
      </c>
    </row>
    <row r="250" spans="1:13" x14ac:dyDescent="0.35">
      <c r="A250">
        <v>2021</v>
      </c>
      <c r="B250" t="s">
        <v>212</v>
      </c>
      <c r="C250">
        <v>8</v>
      </c>
      <c r="D250" t="s">
        <v>215</v>
      </c>
      <c r="E250">
        <v>1287</v>
      </c>
      <c r="F250">
        <v>27535</v>
      </c>
      <c r="G250">
        <v>50255</v>
      </c>
      <c r="H250">
        <v>1.673</v>
      </c>
      <c r="I250">
        <v>2.4969999999999999</v>
      </c>
      <c r="J250">
        <v>0.497</v>
      </c>
      <c r="K250">
        <v>1.111</v>
      </c>
      <c r="L250">
        <v>2.96</v>
      </c>
      <c r="M250">
        <v>0.64</v>
      </c>
    </row>
    <row r="251" spans="1:13" x14ac:dyDescent="0.35">
      <c r="A251">
        <v>2021</v>
      </c>
      <c r="B251" t="s">
        <v>212</v>
      </c>
      <c r="C251">
        <v>9</v>
      </c>
      <c r="D251" t="s">
        <v>215</v>
      </c>
      <c r="E251">
        <v>1527</v>
      </c>
      <c r="F251">
        <v>27535</v>
      </c>
      <c r="G251">
        <v>50255</v>
      </c>
      <c r="H251">
        <v>1.673</v>
      </c>
      <c r="I251">
        <v>2.4969999999999999</v>
      </c>
      <c r="J251">
        <v>0.497</v>
      </c>
      <c r="K251">
        <v>1.111</v>
      </c>
      <c r="L251">
        <v>2.96</v>
      </c>
      <c r="M251">
        <v>0.64</v>
      </c>
    </row>
    <row r="252" spans="1:13" x14ac:dyDescent="0.35">
      <c r="A252">
        <v>2021</v>
      </c>
      <c r="B252" t="s">
        <v>212</v>
      </c>
      <c r="C252">
        <v>10</v>
      </c>
      <c r="D252" t="s">
        <v>215</v>
      </c>
      <c r="E252">
        <v>1532</v>
      </c>
      <c r="F252">
        <v>27535</v>
      </c>
      <c r="G252">
        <v>50255</v>
      </c>
      <c r="H252">
        <v>1.673</v>
      </c>
      <c r="I252">
        <v>2.4969999999999999</v>
      </c>
      <c r="J252">
        <v>0.497</v>
      </c>
      <c r="K252">
        <v>1.111</v>
      </c>
      <c r="L252">
        <v>2.96</v>
      </c>
      <c r="M252">
        <v>0.64</v>
      </c>
    </row>
    <row r="253" spans="1:13" x14ac:dyDescent="0.35">
      <c r="A253">
        <v>2021</v>
      </c>
      <c r="B253" t="s">
        <v>212</v>
      </c>
      <c r="C253">
        <v>11</v>
      </c>
      <c r="D253" t="s">
        <v>215</v>
      </c>
      <c r="E253">
        <v>1605</v>
      </c>
      <c r="F253">
        <v>27535</v>
      </c>
      <c r="G253">
        <v>50255</v>
      </c>
      <c r="H253">
        <v>1.673</v>
      </c>
      <c r="I253">
        <v>2.4969999999999999</v>
      </c>
      <c r="J253">
        <v>0.497</v>
      </c>
      <c r="K253">
        <v>1.111</v>
      </c>
      <c r="L253">
        <v>2.96</v>
      </c>
      <c r="M253">
        <v>0.64</v>
      </c>
    </row>
    <row r="254" spans="1:13" x14ac:dyDescent="0.35">
      <c r="A254">
        <v>2021</v>
      </c>
      <c r="B254" t="s">
        <v>212</v>
      </c>
      <c r="C254">
        <v>12</v>
      </c>
      <c r="D254" t="s">
        <v>215</v>
      </c>
      <c r="E254">
        <v>2951</v>
      </c>
      <c r="F254">
        <v>27535</v>
      </c>
      <c r="G254">
        <v>50255</v>
      </c>
      <c r="H254">
        <v>1.673</v>
      </c>
      <c r="I254">
        <v>2.4969999999999999</v>
      </c>
      <c r="J254">
        <v>0.497</v>
      </c>
      <c r="K254">
        <v>1.111</v>
      </c>
      <c r="L254">
        <v>2.96</v>
      </c>
      <c r="M254">
        <v>0.64</v>
      </c>
    </row>
    <row r="255" spans="1:13" x14ac:dyDescent="0.35">
      <c r="A255">
        <v>2021</v>
      </c>
      <c r="B255" t="s">
        <v>212</v>
      </c>
      <c r="C255">
        <v>13</v>
      </c>
      <c r="D255" t="s">
        <v>215</v>
      </c>
      <c r="E255">
        <v>3010</v>
      </c>
      <c r="F255">
        <v>27535</v>
      </c>
      <c r="G255">
        <v>50255</v>
      </c>
      <c r="H255">
        <v>1.673</v>
      </c>
      <c r="I255">
        <v>2.4969999999999999</v>
      </c>
      <c r="J255">
        <v>0.497</v>
      </c>
      <c r="K255">
        <v>1.111</v>
      </c>
      <c r="L255">
        <v>2.96</v>
      </c>
      <c r="M255">
        <v>0.64</v>
      </c>
    </row>
    <row r="256" spans="1:13" x14ac:dyDescent="0.35">
      <c r="A256">
        <v>2021</v>
      </c>
      <c r="B256" t="s">
        <v>212</v>
      </c>
      <c r="C256">
        <v>14</v>
      </c>
      <c r="D256" t="s">
        <v>215</v>
      </c>
      <c r="E256">
        <v>3099</v>
      </c>
      <c r="F256">
        <v>27535</v>
      </c>
      <c r="G256">
        <v>50255</v>
      </c>
      <c r="H256">
        <v>1.673</v>
      </c>
      <c r="I256">
        <v>2.4969999999999999</v>
      </c>
      <c r="J256">
        <v>0.497</v>
      </c>
      <c r="K256">
        <v>1.111</v>
      </c>
      <c r="L256">
        <v>2.96</v>
      </c>
      <c r="M256">
        <v>0.64</v>
      </c>
    </row>
    <row r="257" spans="1:13" x14ac:dyDescent="0.35">
      <c r="A257">
        <v>2021</v>
      </c>
      <c r="B257" t="s">
        <v>212</v>
      </c>
      <c r="C257">
        <v>15</v>
      </c>
      <c r="D257" t="s">
        <v>215</v>
      </c>
      <c r="E257">
        <v>3281</v>
      </c>
      <c r="F257">
        <v>27535</v>
      </c>
      <c r="G257">
        <v>50255</v>
      </c>
      <c r="H257">
        <v>1.673</v>
      </c>
      <c r="I257">
        <v>2.4969999999999999</v>
      </c>
      <c r="J257">
        <v>0.497</v>
      </c>
      <c r="K257">
        <v>1.111</v>
      </c>
      <c r="L257">
        <v>2.96</v>
      </c>
      <c r="M257">
        <v>0.64</v>
      </c>
    </row>
    <row r="258" spans="1:13" x14ac:dyDescent="0.35">
      <c r="A258">
        <v>2021</v>
      </c>
      <c r="B258" t="s">
        <v>212</v>
      </c>
      <c r="C258">
        <v>16</v>
      </c>
      <c r="D258" t="s">
        <v>215</v>
      </c>
      <c r="E258">
        <v>2951</v>
      </c>
      <c r="F258">
        <v>27535</v>
      </c>
      <c r="G258">
        <v>50255</v>
      </c>
      <c r="H258">
        <v>1.673</v>
      </c>
      <c r="I258">
        <v>2.4969999999999999</v>
      </c>
      <c r="J258">
        <v>0.497</v>
      </c>
      <c r="K258">
        <v>1.111</v>
      </c>
      <c r="L258">
        <v>2.96</v>
      </c>
      <c r="M258">
        <v>0.64</v>
      </c>
    </row>
    <row r="259" spans="1:13" x14ac:dyDescent="0.35">
      <c r="A259">
        <v>2021</v>
      </c>
      <c r="B259" t="s">
        <v>212</v>
      </c>
      <c r="C259">
        <v>17</v>
      </c>
      <c r="D259" t="s">
        <v>215</v>
      </c>
      <c r="E259">
        <v>2657</v>
      </c>
      <c r="F259">
        <v>27535</v>
      </c>
      <c r="G259">
        <v>50255</v>
      </c>
      <c r="H259">
        <v>1.673</v>
      </c>
      <c r="I259">
        <v>2.4969999999999999</v>
      </c>
      <c r="J259">
        <v>0.497</v>
      </c>
      <c r="K259">
        <v>1.111</v>
      </c>
      <c r="L259">
        <v>2.96</v>
      </c>
      <c r="M259">
        <v>0.64</v>
      </c>
    </row>
    <row r="260" spans="1:13" x14ac:dyDescent="0.35">
      <c r="A260">
        <v>2021</v>
      </c>
      <c r="B260" t="s">
        <v>212</v>
      </c>
      <c r="C260">
        <v>18</v>
      </c>
      <c r="D260" t="s">
        <v>215</v>
      </c>
      <c r="E260">
        <v>2951</v>
      </c>
      <c r="F260">
        <v>27535</v>
      </c>
      <c r="G260">
        <v>50255</v>
      </c>
      <c r="H260">
        <v>1.673</v>
      </c>
      <c r="I260">
        <v>2.4969999999999999</v>
      </c>
      <c r="J260">
        <v>0.497</v>
      </c>
      <c r="K260">
        <v>1.111</v>
      </c>
      <c r="L260">
        <v>2.96</v>
      </c>
      <c r="M260">
        <v>0.64</v>
      </c>
    </row>
    <row r="261" spans="1:13" x14ac:dyDescent="0.35">
      <c r="A261">
        <v>2021</v>
      </c>
      <c r="B261" t="s">
        <v>212</v>
      </c>
      <c r="C261">
        <v>19</v>
      </c>
      <c r="D261" t="s">
        <v>215</v>
      </c>
      <c r="E261">
        <v>2951</v>
      </c>
      <c r="F261">
        <v>27535</v>
      </c>
      <c r="G261">
        <v>50255</v>
      </c>
      <c r="H261">
        <v>1.673</v>
      </c>
      <c r="I261">
        <v>2.4969999999999999</v>
      </c>
      <c r="J261">
        <v>0.497</v>
      </c>
      <c r="K261">
        <v>1.111</v>
      </c>
      <c r="L261">
        <v>2.96</v>
      </c>
      <c r="M261">
        <v>0.64</v>
      </c>
    </row>
    <row r="262" spans="1:13" x14ac:dyDescent="0.35">
      <c r="A262">
        <v>2021</v>
      </c>
      <c r="B262" t="s">
        <v>212</v>
      </c>
      <c r="C262">
        <v>20</v>
      </c>
      <c r="D262" t="s">
        <v>215</v>
      </c>
      <c r="E262">
        <v>2718</v>
      </c>
      <c r="F262">
        <v>27535</v>
      </c>
      <c r="G262">
        <v>50255</v>
      </c>
      <c r="H262">
        <v>1.673</v>
      </c>
      <c r="I262">
        <v>2.4969999999999999</v>
      </c>
      <c r="J262">
        <v>0.497</v>
      </c>
      <c r="K262">
        <v>1.111</v>
      </c>
      <c r="L262">
        <v>2.96</v>
      </c>
      <c r="M262">
        <v>0.64</v>
      </c>
    </row>
    <row r="263" spans="1:13" x14ac:dyDescent="0.35">
      <c r="A263">
        <v>2021</v>
      </c>
      <c r="B263" t="s">
        <v>212</v>
      </c>
      <c r="C263">
        <v>21</v>
      </c>
      <c r="D263" t="s">
        <v>215</v>
      </c>
      <c r="E263">
        <v>2620</v>
      </c>
      <c r="F263">
        <v>27535</v>
      </c>
      <c r="G263">
        <v>50255</v>
      </c>
      <c r="H263">
        <v>1.673</v>
      </c>
      <c r="I263">
        <v>2.4969999999999999</v>
      </c>
      <c r="J263">
        <v>0.497</v>
      </c>
      <c r="K263">
        <v>1.111</v>
      </c>
      <c r="L263">
        <v>2.96</v>
      </c>
      <c r="M263">
        <v>0.64</v>
      </c>
    </row>
    <row r="264" spans="1:13" x14ac:dyDescent="0.35">
      <c r="A264">
        <v>2021</v>
      </c>
      <c r="B264" t="s">
        <v>212</v>
      </c>
      <c r="C264">
        <v>22</v>
      </c>
      <c r="D264" t="s">
        <v>215</v>
      </c>
      <c r="E264">
        <v>2384</v>
      </c>
      <c r="F264">
        <v>27535</v>
      </c>
      <c r="G264">
        <v>50255</v>
      </c>
      <c r="H264">
        <v>1.673</v>
      </c>
      <c r="I264">
        <v>2.4969999999999999</v>
      </c>
      <c r="J264">
        <v>0.497</v>
      </c>
      <c r="K264">
        <v>1.111</v>
      </c>
      <c r="L264">
        <v>2.96</v>
      </c>
      <c r="M264">
        <v>0.64</v>
      </c>
    </row>
    <row r="265" spans="1:13" x14ac:dyDescent="0.35">
      <c r="A265">
        <v>2021</v>
      </c>
      <c r="B265" t="s">
        <v>212</v>
      </c>
      <c r="C265">
        <v>23</v>
      </c>
      <c r="D265" t="s">
        <v>215</v>
      </c>
      <c r="E265">
        <v>1815</v>
      </c>
      <c r="F265">
        <v>27535</v>
      </c>
      <c r="G265">
        <v>50255</v>
      </c>
      <c r="H265">
        <v>1.673</v>
      </c>
      <c r="I265">
        <v>2.4969999999999999</v>
      </c>
      <c r="J265">
        <v>0.497</v>
      </c>
      <c r="K265">
        <v>1.111</v>
      </c>
      <c r="L265">
        <v>2.96</v>
      </c>
      <c r="M265">
        <v>0.64</v>
      </c>
    </row>
    <row r="266" spans="1:13" x14ac:dyDescent="0.35">
      <c r="A266">
        <v>2021</v>
      </c>
      <c r="B266" t="s">
        <v>213</v>
      </c>
      <c r="C266">
        <v>0</v>
      </c>
      <c r="D266" t="s">
        <v>215</v>
      </c>
      <c r="E266">
        <v>915</v>
      </c>
      <c r="F266">
        <v>27535</v>
      </c>
      <c r="G266">
        <v>50255</v>
      </c>
      <c r="H266">
        <v>1.673</v>
      </c>
      <c r="I266">
        <v>2.4969999999999999</v>
      </c>
      <c r="J266">
        <v>0.497</v>
      </c>
      <c r="K266">
        <v>1.111</v>
      </c>
      <c r="L266">
        <v>2.96</v>
      </c>
      <c r="M266">
        <v>0.64</v>
      </c>
    </row>
    <row r="267" spans="1:13" x14ac:dyDescent="0.35">
      <c r="A267">
        <v>2021</v>
      </c>
      <c r="B267" t="s">
        <v>213</v>
      </c>
      <c r="C267">
        <v>1</v>
      </c>
      <c r="D267" t="s">
        <v>215</v>
      </c>
      <c r="E267">
        <v>866</v>
      </c>
      <c r="F267">
        <v>27535</v>
      </c>
      <c r="G267">
        <v>50255</v>
      </c>
      <c r="H267">
        <v>1.673</v>
      </c>
      <c r="I267">
        <v>2.4969999999999999</v>
      </c>
      <c r="J267">
        <v>0.497</v>
      </c>
      <c r="K267">
        <v>1.111</v>
      </c>
      <c r="L267">
        <v>2.96</v>
      </c>
      <c r="M267">
        <v>0.64</v>
      </c>
    </row>
    <row r="268" spans="1:13" x14ac:dyDescent="0.35">
      <c r="A268">
        <v>2021</v>
      </c>
      <c r="B268" t="s">
        <v>213</v>
      </c>
      <c r="C268">
        <v>2</v>
      </c>
      <c r="D268" t="s">
        <v>215</v>
      </c>
      <c r="E268">
        <v>720</v>
      </c>
      <c r="F268">
        <v>27535</v>
      </c>
      <c r="G268">
        <v>50255</v>
      </c>
      <c r="H268">
        <v>1.673</v>
      </c>
      <c r="I268">
        <v>2.4969999999999999</v>
      </c>
      <c r="J268">
        <v>0.497</v>
      </c>
      <c r="K268">
        <v>1.111</v>
      </c>
      <c r="L268">
        <v>2.96</v>
      </c>
      <c r="M268">
        <v>0.64</v>
      </c>
    </row>
    <row r="269" spans="1:13" x14ac:dyDescent="0.35">
      <c r="A269">
        <v>2021</v>
      </c>
      <c r="B269" t="s">
        <v>213</v>
      </c>
      <c r="C269">
        <v>3</v>
      </c>
      <c r="D269" t="s">
        <v>215</v>
      </c>
      <c r="E269">
        <v>685</v>
      </c>
      <c r="F269">
        <v>27535</v>
      </c>
      <c r="G269">
        <v>50255</v>
      </c>
      <c r="H269">
        <v>1.673</v>
      </c>
      <c r="I269">
        <v>2.4969999999999999</v>
      </c>
      <c r="J269">
        <v>0.497</v>
      </c>
      <c r="K269">
        <v>1.111</v>
      </c>
      <c r="L269">
        <v>2.96</v>
      </c>
      <c r="M269">
        <v>0.64</v>
      </c>
    </row>
    <row r="270" spans="1:13" x14ac:dyDescent="0.35">
      <c r="A270">
        <v>2021</v>
      </c>
      <c r="B270" t="s">
        <v>213</v>
      </c>
      <c r="C270">
        <v>4</v>
      </c>
      <c r="D270" t="s">
        <v>215</v>
      </c>
      <c r="E270">
        <v>658</v>
      </c>
      <c r="F270">
        <v>27535</v>
      </c>
      <c r="G270">
        <v>50255</v>
      </c>
      <c r="H270">
        <v>1.673</v>
      </c>
      <c r="I270">
        <v>2.4969999999999999</v>
      </c>
      <c r="J270">
        <v>0.497</v>
      </c>
      <c r="K270">
        <v>1.111</v>
      </c>
      <c r="L270">
        <v>2.96</v>
      </c>
      <c r="M270">
        <v>0.64</v>
      </c>
    </row>
    <row r="271" spans="1:13" x14ac:dyDescent="0.35">
      <c r="A271">
        <v>2021</v>
      </c>
      <c r="B271" t="s">
        <v>213</v>
      </c>
      <c r="C271">
        <v>5</v>
      </c>
      <c r="D271" t="s">
        <v>215</v>
      </c>
      <c r="E271">
        <v>639</v>
      </c>
      <c r="F271">
        <v>27535</v>
      </c>
      <c r="G271">
        <v>50255</v>
      </c>
      <c r="H271">
        <v>1.673</v>
      </c>
      <c r="I271">
        <v>2.4969999999999999</v>
      </c>
      <c r="J271">
        <v>0.497</v>
      </c>
      <c r="K271">
        <v>1.111</v>
      </c>
      <c r="L271">
        <v>2.96</v>
      </c>
      <c r="M271">
        <v>0.64</v>
      </c>
    </row>
    <row r="272" spans="1:13" x14ac:dyDescent="0.35">
      <c r="A272">
        <v>2021</v>
      </c>
      <c r="B272" t="s">
        <v>213</v>
      </c>
      <c r="C272">
        <v>6</v>
      </c>
      <c r="D272" t="s">
        <v>215</v>
      </c>
      <c r="E272">
        <v>627</v>
      </c>
      <c r="F272">
        <v>27535</v>
      </c>
      <c r="G272">
        <v>50255</v>
      </c>
      <c r="H272">
        <v>1.673</v>
      </c>
      <c r="I272">
        <v>2.4969999999999999</v>
      </c>
      <c r="J272">
        <v>0.497</v>
      </c>
      <c r="K272">
        <v>1.111</v>
      </c>
      <c r="L272">
        <v>2.96</v>
      </c>
      <c r="M272">
        <v>0.64</v>
      </c>
    </row>
    <row r="273" spans="1:13" x14ac:dyDescent="0.35">
      <c r="A273">
        <v>2021</v>
      </c>
      <c r="B273" t="s">
        <v>213</v>
      </c>
      <c r="C273">
        <v>7</v>
      </c>
      <c r="D273" t="s">
        <v>215</v>
      </c>
      <c r="E273">
        <v>810</v>
      </c>
      <c r="F273">
        <v>27535</v>
      </c>
      <c r="G273">
        <v>50255</v>
      </c>
      <c r="H273">
        <v>1.673</v>
      </c>
      <c r="I273">
        <v>2.4969999999999999</v>
      </c>
      <c r="J273">
        <v>0.497</v>
      </c>
      <c r="K273">
        <v>1.111</v>
      </c>
      <c r="L273">
        <v>2.96</v>
      </c>
      <c r="M273">
        <v>0.64</v>
      </c>
    </row>
    <row r="274" spans="1:13" x14ac:dyDescent="0.35">
      <c r="A274">
        <v>2021</v>
      </c>
      <c r="B274" t="s">
        <v>213</v>
      </c>
      <c r="C274">
        <v>8</v>
      </c>
      <c r="D274" t="s">
        <v>215</v>
      </c>
      <c r="E274">
        <v>1268</v>
      </c>
      <c r="F274">
        <v>27535</v>
      </c>
      <c r="G274">
        <v>50255</v>
      </c>
      <c r="H274">
        <v>1.673</v>
      </c>
      <c r="I274">
        <v>2.4969999999999999</v>
      </c>
      <c r="J274">
        <v>0.497</v>
      </c>
      <c r="K274">
        <v>1.111</v>
      </c>
      <c r="L274">
        <v>2.96</v>
      </c>
      <c r="M274">
        <v>0.64</v>
      </c>
    </row>
    <row r="275" spans="1:13" x14ac:dyDescent="0.35">
      <c r="A275">
        <v>2021</v>
      </c>
      <c r="B275" t="s">
        <v>213</v>
      </c>
      <c r="C275">
        <v>9</v>
      </c>
      <c r="D275" t="s">
        <v>215</v>
      </c>
      <c r="E275">
        <v>1520</v>
      </c>
      <c r="F275">
        <v>27535</v>
      </c>
      <c r="G275">
        <v>50255</v>
      </c>
      <c r="H275">
        <v>1.673</v>
      </c>
      <c r="I275">
        <v>2.4969999999999999</v>
      </c>
      <c r="J275">
        <v>0.497</v>
      </c>
      <c r="K275">
        <v>1.111</v>
      </c>
      <c r="L275">
        <v>2.96</v>
      </c>
      <c r="M275">
        <v>0.64</v>
      </c>
    </row>
    <row r="276" spans="1:13" x14ac:dyDescent="0.35">
      <c r="A276">
        <v>2021</v>
      </c>
      <c r="B276" t="s">
        <v>213</v>
      </c>
      <c r="C276">
        <v>10</v>
      </c>
      <c r="D276" t="s">
        <v>215</v>
      </c>
      <c r="E276">
        <v>1529</v>
      </c>
      <c r="F276">
        <v>27535</v>
      </c>
      <c r="G276">
        <v>50255</v>
      </c>
      <c r="H276">
        <v>1.673</v>
      </c>
      <c r="I276">
        <v>2.4969999999999999</v>
      </c>
      <c r="J276">
        <v>0.497</v>
      </c>
      <c r="K276">
        <v>1.111</v>
      </c>
      <c r="L276">
        <v>2.96</v>
      </c>
      <c r="M276">
        <v>0.64</v>
      </c>
    </row>
    <row r="277" spans="1:13" x14ac:dyDescent="0.35">
      <c r="A277">
        <v>2021</v>
      </c>
      <c r="B277" t="s">
        <v>213</v>
      </c>
      <c r="C277">
        <v>11</v>
      </c>
      <c r="D277" t="s">
        <v>215</v>
      </c>
      <c r="E277">
        <v>1574</v>
      </c>
      <c r="F277">
        <v>27535</v>
      </c>
      <c r="G277">
        <v>50255</v>
      </c>
      <c r="H277">
        <v>1.673</v>
      </c>
      <c r="I277">
        <v>2.4969999999999999</v>
      </c>
      <c r="J277">
        <v>0.497</v>
      </c>
      <c r="K277">
        <v>1.111</v>
      </c>
      <c r="L277">
        <v>2.96</v>
      </c>
      <c r="M277">
        <v>0.64</v>
      </c>
    </row>
    <row r="278" spans="1:13" x14ac:dyDescent="0.35">
      <c r="A278">
        <v>2021</v>
      </c>
      <c r="B278" t="s">
        <v>213</v>
      </c>
      <c r="C278">
        <v>12</v>
      </c>
      <c r="D278" t="s">
        <v>215</v>
      </c>
      <c r="E278">
        <v>2951</v>
      </c>
      <c r="F278">
        <v>27535</v>
      </c>
      <c r="G278">
        <v>50255</v>
      </c>
      <c r="H278">
        <v>1.673</v>
      </c>
      <c r="I278">
        <v>2.4969999999999999</v>
      </c>
      <c r="J278">
        <v>0.497</v>
      </c>
      <c r="K278">
        <v>1.111</v>
      </c>
      <c r="L278">
        <v>2.96</v>
      </c>
      <c r="M278">
        <v>0.64</v>
      </c>
    </row>
    <row r="279" spans="1:13" x14ac:dyDescent="0.35">
      <c r="A279">
        <v>2021</v>
      </c>
      <c r="B279" t="s">
        <v>213</v>
      </c>
      <c r="C279">
        <v>13</v>
      </c>
      <c r="D279" t="s">
        <v>215</v>
      </c>
      <c r="E279">
        <v>3010</v>
      </c>
      <c r="F279">
        <v>27535</v>
      </c>
      <c r="G279">
        <v>50255</v>
      </c>
      <c r="H279">
        <v>1.673</v>
      </c>
      <c r="I279">
        <v>2.4969999999999999</v>
      </c>
      <c r="J279">
        <v>0.497</v>
      </c>
      <c r="K279">
        <v>1.111</v>
      </c>
      <c r="L279">
        <v>2.96</v>
      </c>
      <c r="M279">
        <v>0.64</v>
      </c>
    </row>
    <row r="280" spans="1:13" x14ac:dyDescent="0.35">
      <c r="A280">
        <v>2021</v>
      </c>
      <c r="B280" t="s">
        <v>213</v>
      </c>
      <c r="C280">
        <v>14</v>
      </c>
      <c r="D280" t="s">
        <v>215</v>
      </c>
      <c r="E280">
        <v>3040</v>
      </c>
      <c r="F280">
        <v>27535</v>
      </c>
      <c r="G280">
        <v>50255</v>
      </c>
      <c r="H280">
        <v>1.673</v>
      </c>
      <c r="I280">
        <v>2.4969999999999999</v>
      </c>
      <c r="J280">
        <v>0.497</v>
      </c>
      <c r="K280">
        <v>1.111</v>
      </c>
      <c r="L280">
        <v>2.96</v>
      </c>
      <c r="M280">
        <v>0.64</v>
      </c>
    </row>
    <row r="281" spans="1:13" x14ac:dyDescent="0.35">
      <c r="A281">
        <v>2021</v>
      </c>
      <c r="B281" t="s">
        <v>213</v>
      </c>
      <c r="C281">
        <v>15</v>
      </c>
      <c r="D281" t="s">
        <v>215</v>
      </c>
      <c r="E281">
        <v>3158</v>
      </c>
      <c r="F281">
        <v>27535</v>
      </c>
      <c r="G281">
        <v>50255</v>
      </c>
      <c r="H281">
        <v>1.673</v>
      </c>
      <c r="I281">
        <v>2.4969999999999999</v>
      </c>
      <c r="J281">
        <v>0.497</v>
      </c>
      <c r="K281">
        <v>1.111</v>
      </c>
      <c r="L281">
        <v>2.96</v>
      </c>
      <c r="M281">
        <v>0.64</v>
      </c>
    </row>
    <row r="282" spans="1:13" x14ac:dyDescent="0.35">
      <c r="A282">
        <v>2021</v>
      </c>
      <c r="B282" t="s">
        <v>213</v>
      </c>
      <c r="C282">
        <v>16</v>
      </c>
      <c r="D282" t="s">
        <v>215</v>
      </c>
      <c r="E282">
        <v>2951</v>
      </c>
      <c r="F282">
        <v>27535</v>
      </c>
      <c r="G282">
        <v>50255</v>
      </c>
      <c r="H282">
        <v>1.673</v>
      </c>
      <c r="I282">
        <v>2.4969999999999999</v>
      </c>
      <c r="J282">
        <v>0.497</v>
      </c>
      <c r="K282">
        <v>1.111</v>
      </c>
      <c r="L282">
        <v>2.96</v>
      </c>
      <c r="M282">
        <v>0.64</v>
      </c>
    </row>
    <row r="283" spans="1:13" x14ac:dyDescent="0.35">
      <c r="A283">
        <v>2021</v>
      </c>
      <c r="B283" t="s">
        <v>213</v>
      </c>
      <c r="C283">
        <v>17</v>
      </c>
      <c r="D283" t="s">
        <v>215</v>
      </c>
      <c r="E283">
        <v>2626</v>
      </c>
      <c r="F283">
        <v>27535</v>
      </c>
      <c r="G283">
        <v>50255</v>
      </c>
      <c r="H283">
        <v>1.673</v>
      </c>
      <c r="I283">
        <v>2.4969999999999999</v>
      </c>
      <c r="J283">
        <v>0.497</v>
      </c>
      <c r="K283">
        <v>1.111</v>
      </c>
      <c r="L283">
        <v>2.96</v>
      </c>
      <c r="M283">
        <v>0.64</v>
      </c>
    </row>
    <row r="284" spans="1:13" x14ac:dyDescent="0.35">
      <c r="A284">
        <v>2021</v>
      </c>
      <c r="B284" t="s">
        <v>213</v>
      </c>
      <c r="C284">
        <v>18</v>
      </c>
      <c r="D284" t="s">
        <v>215</v>
      </c>
      <c r="E284">
        <v>2951</v>
      </c>
      <c r="F284">
        <v>27535</v>
      </c>
      <c r="G284">
        <v>50255</v>
      </c>
      <c r="H284">
        <v>1.673</v>
      </c>
      <c r="I284">
        <v>2.4969999999999999</v>
      </c>
      <c r="J284">
        <v>0.497</v>
      </c>
      <c r="K284">
        <v>1.111</v>
      </c>
      <c r="L284">
        <v>2.96</v>
      </c>
      <c r="M284">
        <v>0.64</v>
      </c>
    </row>
    <row r="285" spans="1:13" x14ac:dyDescent="0.35">
      <c r="A285">
        <v>2021</v>
      </c>
      <c r="B285" t="s">
        <v>213</v>
      </c>
      <c r="C285">
        <v>19</v>
      </c>
      <c r="D285" t="s">
        <v>215</v>
      </c>
      <c r="E285">
        <v>2951</v>
      </c>
      <c r="F285">
        <v>27535</v>
      </c>
      <c r="G285">
        <v>50255</v>
      </c>
      <c r="H285">
        <v>1.673</v>
      </c>
      <c r="I285">
        <v>2.4969999999999999</v>
      </c>
      <c r="J285">
        <v>0.497</v>
      </c>
      <c r="K285">
        <v>1.111</v>
      </c>
      <c r="L285">
        <v>2.96</v>
      </c>
      <c r="M285">
        <v>0.64</v>
      </c>
    </row>
    <row r="286" spans="1:13" x14ac:dyDescent="0.35">
      <c r="A286">
        <v>2021</v>
      </c>
      <c r="B286" t="s">
        <v>213</v>
      </c>
      <c r="C286">
        <v>20</v>
      </c>
      <c r="D286" t="s">
        <v>215</v>
      </c>
      <c r="E286">
        <v>2711</v>
      </c>
      <c r="F286">
        <v>27535</v>
      </c>
      <c r="G286">
        <v>50255</v>
      </c>
      <c r="H286">
        <v>1.673</v>
      </c>
      <c r="I286">
        <v>2.4969999999999999</v>
      </c>
      <c r="J286">
        <v>0.497</v>
      </c>
      <c r="K286">
        <v>1.111</v>
      </c>
      <c r="L286">
        <v>2.96</v>
      </c>
      <c r="M286">
        <v>0.64</v>
      </c>
    </row>
    <row r="287" spans="1:13" x14ac:dyDescent="0.35">
      <c r="A287">
        <v>2021</v>
      </c>
      <c r="B287" t="s">
        <v>213</v>
      </c>
      <c r="C287">
        <v>21</v>
      </c>
      <c r="D287" t="s">
        <v>215</v>
      </c>
      <c r="E287">
        <v>2603</v>
      </c>
      <c r="F287">
        <v>27535</v>
      </c>
      <c r="G287">
        <v>50255</v>
      </c>
      <c r="H287">
        <v>1.673</v>
      </c>
      <c r="I287">
        <v>2.4969999999999999</v>
      </c>
      <c r="J287">
        <v>0.497</v>
      </c>
      <c r="K287">
        <v>1.111</v>
      </c>
      <c r="L287">
        <v>2.96</v>
      </c>
      <c r="M287">
        <v>0.64</v>
      </c>
    </row>
    <row r="288" spans="1:13" x14ac:dyDescent="0.35">
      <c r="A288">
        <v>2021</v>
      </c>
      <c r="B288" t="s">
        <v>213</v>
      </c>
      <c r="C288">
        <v>22</v>
      </c>
      <c r="D288" t="s">
        <v>215</v>
      </c>
      <c r="E288">
        <v>2351</v>
      </c>
      <c r="F288">
        <v>27535</v>
      </c>
      <c r="G288">
        <v>50255</v>
      </c>
      <c r="H288">
        <v>1.673</v>
      </c>
      <c r="I288">
        <v>2.4969999999999999</v>
      </c>
      <c r="J288">
        <v>0.497</v>
      </c>
      <c r="K288">
        <v>1.111</v>
      </c>
      <c r="L288">
        <v>2.96</v>
      </c>
      <c r="M288">
        <v>0.64</v>
      </c>
    </row>
    <row r="289" spans="1:13" x14ac:dyDescent="0.35">
      <c r="A289">
        <v>2021</v>
      </c>
      <c r="B289" t="s">
        <v>213</v>
      </c>
      <c r="C289">
        <v>23</v>
      </c>
      <c r="D289" t="s">
        <v>215</v>
      </c>
      <c r="E289">
        <v>1768</v>
      </c>
      <c r="F289">
        <v>27535</v>
      </c>
      <c r="G289">
        <v>50255</v>
      </c>
      <c r="H289">
        <v>1.673</v>
      </c>
      <c r="I289">
        <v>2.4969999999999999</v>
      </c>
      <c r="J289">
        <v>0.497</v>
      </c>
      <c r="K289">
        <v>1.111</v>
      </c>
      <c r="L289">
        <v>2.96</v>
      </c>
      <c r="M289">
        <v>0.64</v>
      </c>
    </row>
    <row r="290" spans="1:13" x14ac:dyDescent="0.35">
      <c r="A290">
        <v>2021</v>
      </c>
      <c r="B290" t="s">
        <v>203</v>
      </c>
      <c r="C290">
        <v>0</v>
      </c>
      <c r="D290" t="s">
        <v>214</v>
      </c>
      <c r="E290">
        <v>503</v>
      </c>
      <c r="F290">
        <v>27535</v>
      </c>
      <c r="G290">
        <v>50255</v>
      </c>
      <c r="H290">
        <v>1.673</v>
      </c>
      <c r="I290">
        <v>2.4969999999999999</v>
      </c>
      <c r="J290">
        <v>0.497</v>
      </c>
      <c r="K290">
        <v>1.111</v>
      </c>
      <c r="L290">
        <v>2.96</v>
      </c>
      <c r="M290">
        <v>0.64</v>
      </c>
    </row>
    <row r="291" spans="1:13" x14ac:dyDescent="0.35">
      <c r="A291">
        <v>2021</v>
      </c>
      <c r="B291" t="s">
        <v>203</v>
      </c>
      <c r="C291">
        <v>1</v>
      </c>
      <c r="D291" t="s">
        <v>214</v>
      </c>
      <c r="E291">
        <v>434</v>
      </c>
      <c r="F291">
        <v>27535</v>
      </c>
      <c r="G291">
        <v>50255</v>
      </c>
      <c r="H291">
        <v>1.673</v>
      </c>
      <c r="I291">
        <v>2.4969999999999999</v>
      </c>
      <c r="J291">
        <v>0.497</v>
      </c>
      <c r="K291">
        <v>1.111</v>
      </c>
      <c r="L291">
        <v>2.96</v>
      </c>
      <c r="M291">
        <v>0.64</v>
      </c>
    </row>
    <row r="292" spans="1:13" x14ac:dyDescent="0.35">
      <c r="A292">
        <v>2021</v>
      </c>
      <c r="B292" t="s">
        <v>203</v>
      </c>
      <c r="C292">
        <v>2</v>
      </c>
      <c r="D292" t="s">
        <v>214</v>
      </c>
      <c r="E292">
        <v>396</v>
      </c>
      <c r="F292">
        <v>27535</v>
      </c>
      <c r="G292">
        <v>50255</v>
      </c>
      <c r="H292">
        <v>1.673</v>
      </c>
      <c r="I292">
        <v>2.4969999999999999</v>
      </c>
      <c r="J292">
        <v>0.497</v>
      </c>
      <c r="K292">
        <v>1.111</v>
      </c>
      <c r="L292">
        <v>2.96</v>
      </c>
      <c r="M292">
        <v>0.64</v>
      </c>
    </row>
    <row r="293" spans="1:13" x14ac:dyDescent="0.35">
      <c r="A293">
        <v>2021</v>
      </c>
      <c r="B293" t="s">
        <v>203</v>
      </c>
      <c r="C293">
        <v>3</v>
      </c>
      <c r="D293" t="s">
        <v>214</v>
      </c>
      <c r="E293">
        <v>373</v>
      </c>
      <c r="F293">
        <v>27535</v>
      </c>
      <c r="G293">
        <v>50255</v>
      </c>
      <c r="H293">
        <v>1.673</v>
      </c>
      <c r="I293">
        <v>2.4969999999999999</v>
      </c>
      <c r="J293">
        <v>0.497</v>
      </c>
      <c r="K293">
        <v>1.111</v>
      </c>
      <c r="L293">
        <v>2.96</v>
      </c>
      <c r="M293">
        <v>0.64</v>
      </c>
    </row>
    <row r="294" spans="1:13" x14ac:dyDescent="0.35">
      <c r="A294">
        <v>2021</v>
      </c>
      <c r="B294" t="s">
        <v>203</v>
      </c>
      <c r="C294">
        <v>4</v>
      </c>
      <c r="D294" t="s">
        <v>214</v>
      </c>
      <c r="E294">
        <v>361</v>
      </c>
      <c r="F294">
        <v>27535</v>
      </c>
      <c r="G294">
        <v>50255</v>
      </c>
      <c r="H294">
        <v>1.673</v>
      </c>
      <c r="I294">
        <v>2.4969999999999999</v>
      </c>
      <c r="J294">
        <v>0.497</v>
      </c>
      <c r="K294">
        <v>1.111</v>
      </c>
      <c r="L294">
        <v>2.96</v>
      </c>
      <c r="M294">
        <v>0.64</v>
      </c>
    </row>
    <row r="295" spans="1:13" x14ac:dyDescent="0.35">
      <c r="A295">
        <v>2021</v>
      </c>
      <c r="B295" t="s">
        <v>203</v>
      </c>
      <c r="C295">
        <v>5</v>
      </c>
      <c r="D295" t="s">
        <v>214</v>
      </c>
      <c r="E295">
        <v>350</v>
      </c>
      <c r="F295">
        <v>27535</v>
      </c>
      <c r="G295">
        <v>50255</v>
      </c>
      <c r="H295">
        <v>1.673</v>
      </c>
      <c r="I295">
        <v>2.4969999999999999</v>
      </c>
      <c r="J295">
        <v>0.497</v>
      </c>
      <c r="K295">
        <v>1.111</v>
      </c>
      <c r="L295">
        <v>2.96</v>
      </c>
      <c r="M295">
        <v>0.64</v>
      </c>
    </row>
    <row r="296" spans="1:13" x14ac:dyDescent="0.35">
      <c r="A296">
        <v>2021</v>
      </c>
      <c r="B296" t="s">
        <v>203</v>
      </c>
      <c r="C296">
        <v>6</v>
      </c>
      <c r="D296" t="s">
        <v>214</v>
      </c>
      <c r="E296">
        <v>344</v>
      </c>
      <c r="F296">
        <v>27535</v>
      </c>
      <c r="G296">
        <v>50255</v>
      </c>
      <c r="H296">
        <v>1.673</v>
      </c>
      <c r="I296">
        <v>2.4969999999999999</v>
      </c>
      <c r="J296">
        <v>0.497</v>
      </c>
      <c r="K296">
        <v>1.111</v>
      </c>
      <c r="L296">
        <v>2.96</v>
      </c>
      <c r="M296">
        <v>0.64</v>
      </c>
    </row>
    <row r="297" spans="1:13" x14ac:dyDescent="0.35">
      <c r="A297">
        <v>2021</v>
      </c>
      <c r="B297" t="s">
        <v>203</v>
      </c>
      <c r="C297">
        <v>7</v>
      </c>
      <c r="D297" t="s">
        <v>214</v>
      </c>
      <c r="E297">
        <v>442</v>
      </c>
      <c r="F297">
        <v>27535</v>
      </c>
      <c r="G297">
        <v>50255</v>
      </c>
      <c r="H297">
        <v>1.673</v>
      </c>
      <c r="I297">
        <v>2.4969999999999999</v>
      </c>
      <c r="J297">
        <v>0.497</v>
      </c>
      <c r="K297">
        <v>1.111</v>
      </c>
      <c r="L297">
        <v>2.96</v>
      </c>
      <c r="M297">
        <v>0.64</v>
      </c>
    </row>
    <row r="298" spans="1:13" x14ac:dyDescent="0.35">
      <c r="A298">
        <v>2021</v>
      </c>
      <c r="B298" t="s">
        <v>203</v>
      </c>
      <c r="C298">
        <v>8</v>
      </c>
      <c r="D298" t="s">
        <v>214</v>
      </c>
      <c r="E298">
        <v>698</v>
      </c>
      <c r="F298">
        <v>27535</v>
      </c>
      <c r="G298">
        <v>50255</v>
      </c>
      <c r="H298">
        <v>1.673</v>
      </c>
      <c r="I298">
        <v>2.4969999999999999</v>
      </c>
      <c r="J298">
        <v>0.497</v>
      </c>
      <c r="K298">
        <v>1.111</v>
      </c>
      <c r="L298">
        <v>2.96</v>
      </c>
      <c r="M298">
        <v>0.64</v>
      </c>
    </row>
    <row r="299" spans="1:13" x14ac:dyDescent="0.35">
      <c r="A299">
        <v>2021</v>
      </c>
      <c r="B299" t="s">
        <v>203</v>
      </c>
      <c r="C299">
        <v>9</v>
      </c>
      <c r="D299" t="s">
        <v>214</v>
      </c>
      <c r="E299">
        <v>846</v>
      </c>
      <c r="F299">
        <v>27535</v>
      </c>
      <c r="G299">
        <v>50255</v>
      </c>
      <c r="H299">
        <v>1.673</v>
      </c>
      <c r="I299">
        <v>2.4969999999999999</v>
      </c>
      <c r="J299">
        <v>0.497</v>
      </c>
      <c r="K299">
        <v>1.111</v>
      </c>
      <c r="L299">
        <v>2.96</v>
      </c>
      <c r="M299">
        <v>0.64</v>
      </c>
    </row>
    <row r="300" spans="1:13" x14ac:dyDescent="0.35">
      <c r="A300">
        <v>2021</v>
      </c>
      <c r="B300" t="s">
        <v>203</v>
      </c>
      <c r="C300">
        <v>10</v>
      </c>
      <c r="D300" t="s">
        <v>214</v>
      </c>
      <c r="E300">
        <v>830</v>
      </c>
      <c r="F300">
        <v>27535</v>
      </c>
      <c r="G300">
        <v>50255</v>
      </c>
      <c r="H300">
        <v>1.673</v>
      </c>
      <c r="I300">
        <v>2.4969999999999999</v>
      </c>
      <c r="J300">
        <v>0.497</v>
      </c>
      <c r="K300">
        <v>1.111</v>
      </c>
      <c r="L300">
        <v>2.96</v>
      </c>
      <c r="M300">
        <v>0.64</v>
      </c>
    </row>
    <row r="301" spans="1:13" x14ac:dyDescent="0.35">
      <c r="A301">
        <v>2021</v>
      </c>
      <c r="B301" t="s">
        <v>203</v>
      </c>
      <c r="C301">
        <v>11</v>
      </c>
      <c r="D301" t="s">
        <v>214</v>
      </c>
      <c r="E301">
        <v>852</v>
      </c>
      <c r="F301">
        <v>27535</v>
      </c>
      <c r="G301">
        <v>50255</v>
      </c>
      <c r="H301">
        <v>1.673</v>
      </c>
      <c r="I301">
        <v>2.4969999999999999</v>
      </c>
      <c r="J301">
        <v>0.497</v>
      </c>
      <c r="K301">
        <v>1.111</v>
      </c>
      <c r="L301">
        <v>2.96</v>
      </c>
      <c r="M301">
        <v>0.64</v>
      </c>
    </row>
    <row r="302" spans="1:13" x14ac:dyDescent="0.35">
      <c r="A302">
        <v>2021</v>
      </c>
      <c r="B302" t="s">
        <v>203</v>
      </c>
      <c r="C302">
        <v>12</v>
      </c>
      <c r="D302" t="s">
        <v>214</v>
      </c>
      <c r="E302">
        <v>1771</v>
      </c>
      <c r="F302">
        <v>27535</v>
      </c>
      <c r="G302">
        <v>50255</v>
      </c>
      <c r="H302">
        <v>1.673</v>
      </c>
      <c r="I302">
        <v>2.4969999999999999</v>
      </c>
      <c r="J302">
        <v>0.497</v>
      </c>
      <c r="K302">
        <v>1.111</v>
      </c>
      <c r="L302">
        <v>2.96</v>
      </c>
      <c r="M302">
        <v>0.64</v>
      </c>
    </row>
    <row r="303" spans="1:13" x14ac:dyDescent="0.35">
      <c r="A303">
        <v>2021</v>
      </c>
      <c r="B303" t="s">
        <v>203</v>
      </c>
      <c r="C303">
        <v>13</v>
      </c>
      <c r="D303" t="s">
        <v>214</v>
      </c>
      <c r="E303">
        <v>1806</v>
      </c>
      <c r="F303">
        <v>27535</v>
      </c>
      <c r="G303">
        <v>50255</v>
      </c>
      <c r="H303">
        <v>1.673</v>
      </c>
      <c r="I303">
        <v>2.4969999999999999</v>
      </c>
      <c r="J303">
        <v>0.497</v>
      </c>
      <c r="K303">
        <v>1.111</v>
      </c>
      <c r="L303">
        <v>2.96</v>
      </c>
      <c r="M303">
        <v>0.64</v>
      </c>
    </row>
    <row r="304" spans="1:13" x14ac:dyDescent="0.35">
      <c r="A304">
        <v>2021</v>
      </c>
      <c r="B304" t="s">
        <v>203</v>
      </c>
      <c r="C304">
        <v>14</v>
      </c>
      <c r="D304" t="s">
        <v>214</v>
      </c>
      <c r="E304">
        <v>1824</v>
      </c>
      <c r="F304">
        <v>27535</v>
      </c>
      <c r="G304">
        <v>50255</v>
      </c>
      <c r="H304">
        <v>1.673</v>
      </c>
      <c r="I304">
        <v>2.4969999999999999</v>
      </c>
      <c r="J304">
        <v>0.497</v>
      </c>
      <c r="K304">
        <v>1.111</v>
      </c>
      <c r="L304">
        <v>2.96</v>
      </c>
      <c r="M304">
        <v>0.64</v>
      </c>
    </row>
    <row r="305" spans="1:13" x14ac:dyDescent="0.35">
      <c r="A305">
        <v>2021</v>
      </c>
      <c r="B305" t="s">
        <v>203</v>
      </c>
      <c r="C305">
        <v>15</v>
      </c>
      <c r="D305" t="s">
        <v>214</v>
      </c>
      <c r="E305">
        <v>1895</v>
      </c>
      <c r="F305">
        <v>27535</v>
      </c>
      <c r="G305">
        <v>50255</v>
      </c>
      <c r="H305">
        <v>1.673</v>
      </c>
      <c r="I305">
        <v>2.4969999999999999</v>
      </c>
      <c r="J305">
        <v>0.497</v>
      </c>
      <c r="K305">
        <v>1.111</v>
      </c>
      <c r="L305">
        <v>2.96</v>
      </c>
      <c r="M305">
        <v>0.64</v>
      </c>
    </row>
    <row r="306" spans="1:13" x14ac:dyDescent="0.35">
      <c r="A306">
        <v>2021</v>
      </c>
      <c r="B306" t="s">
        <v>203</v>
      </c>
      <c r="C306">
        <v>16</v>
      </c>
      <c r="D306" t="s">
        <v>214</v>
      </c>
      <c r="E306">
        <v>1579</v>
      </c>
      <c r="F306">
        <v>27535</v>
      </c>
      <c r="G306">
        <v>50255</v>
      </c>
      <c r="H306">
        <v>1.673</v>
      </c>
      <c r="I306">
        <v>2.4969999999999999</v>
      </c>
      <c r="J306">
        <v>0.497</v>
      </c>
      <c r="K306">
        <v>1.111</v>
      </c>
      <c r="L306">
        <v>2.96</v>
      </c>
      <c r="M306">
        <v>0.64</v>
      </c>
    </row>
    <row r="307" spans="1:13" x14ac:dyDescent="0.35">
      <c r="A307">
        <v>2021</v>
      </c>
      <c r="B307" t="s">
        <v>203</v>
      </c>
      <c r="C307">
        <v>17</v>
      </c>
      <c r="D307" t="s">
        <v>214</v>
      </c>
      <c r="E307">
        <v>1472</v>
      </c>
      <c r="F307">
        <v>27535</v>
      </c>
      <c r="G307">
        <v>50255</v>
      </c>
      <c r="H307">
        <v>1.673</v>
      </c>
      <c r="I307">
        <v>2.4969999999999999</v>
      </c>
      <c r="J307">
        <v>0.497</v>
      </c>
      <c r="K307">
        <v>1.111</v>
      </c>
      <c r="L307">
        <v>2.96</v>
      </c>
      <c r="M307">
        <v>0.64</v>
      </c>
    </row>
    <row r="308" spans="1:13" x14ac:dyDescent="0.35">
      <c r="A308">
        <v>2021</v>
      </c>
      <c r="B308" t="s">
        <v>203</v>
      </c>
      <c r="C308">
        <v>18</v>
      </c>
      <c r="D308" t="s">
        <v>214</v>
      </c>
      <c r="E308">
        <v>1771</v>
      </c>
      <c r="F308">
        <v>27535</v>
      </c>
      <c r="G308">
        <v>50255</v>
      </c>
      <c r="H308">
        <v>1.673</v>
      </c>
      <c r="I308">
        <v>2.4969999999999999</v>
      </c>
      <c r="J308">
        <v>0.497</v>
      </c>
      <c r="K308">
        <v>1.111</v>
      </c>
      <c r="L308">
        <v>2.96</v>
      </c>
      <c r="M308">
        <v>0.64</v>
      </c>
    </row>
    <row r="309" spans="1:13" x14ac:dyDescent="0.35">
      <c r="A309">
        <v>2021</v>
      </c>
      <c r="B309" t="s">
        <v>203</v>
      </c>
      <c r="C309">
        <v>19</v>
      </c>
      <c r="D309" t="s">
        <v>214</v>
      </c>
      <c r="E309">
        <v>1771</v>
      </c>
      <c r="F309">
        <v>27535</v>
      </c>
      <c r="G309">
        <v>50255</v>
      </c>
      <c r="H309">
        <v>1.673</v>
      </c>
      <c r="I309">
        <v>2.4969999999999999</v>
      </c>
      <c r="J309">
        <v>0.497</v>
      </c>
      <c r="K309">
        <v>1.111</v>
      </c>
      <c r="L309">
        <v>2.96</v>
      </c>
      <c r="M309">
        <v>0.64</v>
      </c>
    </row>
    <row r="310" spans="1:13" x14ac:dyDescent="0.35">
      <c r="A310">
        <v>2021</v>
      </c>
      <c r="B310" t="s">
        <v>203</v>
      </c>
      <c r="C310">
        <v>20</v>
      </c>
      <c r="D310" t="s">
        <v>214</v>
      </c>
      <c r="E310">
        <v>1557</v>
      </c>
      <c r="F310">
        <v>27535</v>
      </c>
      <c r="G310">
        <v>50255</v>
      </c>
      <c r="H310">
        <v>1.673</v>
      </c>
      <c r="I310">
        <v>2.4969999999999999</v>
      </c>
      <c r="J310">
        <v>0.497</v>
      </c>
      <c r="K310">
        <v>1.111</v>
      </c>
      <c r="L310">
        <v>2.96</v>
      </c>
      <c r="M310">
        <v>0.64</v>
      </c>
    </row>
    <row r="311" spans="1:13" x14ac:dyDescent="0.35">
      <c r="A311">
        <v>2021</v>
      </c>
      <c r="B311" t="s">
        <v>203</v>
      </c>
      <c r="C311">
        <v>21</v>
      </c>
      <c r="D311" t="s">
        <v>214</v>
      </c>
      <c r="E311">
        <v>1503</v>
      </c>
      <c r="F311">
        <v>27535</v>
      </c>
      <c r="G311">
        <v>50255</v>
      </c>
      <c r="H311">
        <v>1.673</v>
      </c>
      <c r="I311">
        <v>2.4969999999999999</v>
      </c>
      <c r="J311">
        <v>0.497</v>
      </c>
      <c r="K311">
        <v>1.111</v>
      </c>
      <c r="L311">
        <v>2.96</v>
      </c>
      <c r="M311">
        <v>0.64</v>
      </c>
    </row>
    <row r="312" spans="1:13" x14ac:dyDescent="0.35">
      <c r="A312">
        <v>2021</v>
      </c>
      <c r="B312" t="s">
        <v>203</v>
      </c>
      <c r="C312">
        <v>22</v>
      </c>
      <c r="D312" t="s">
        <v>214</v>
      </c>
      <c r="E312">
        <v>1342</v>
      </c>
      <c r="F312">
        <v>27535</v>
      </c>
      <c r="G312">
        <v>50255</v>
      </c>
      <c r="H312">
        <v>1.673</v>
      </c>
      <c r="I312">
        <v>2.4969999999999999</v>
      </c>
      <c r="J312">
        <v>0.497</v>
      </c>
      <c r="K312">
        <v>1.111</v>
      </c>
      <c r="L312">
        <v>2.96</v>
      </c>
      <c r="M312">
        <v>0.64</v>
      </c>
    </row>
    <row r="313" spans="1:13" x14ac:dyDescent="0.35">
      <c r="A313">
        <v>2021</v>
      </c>
      <c r="B313" t="s">
        <v>203</v>
      </c>
      <c r="C313">
        <v>23</v>
      </c>
      <c r="D313" t="s">
        <v>214</v>
      </c>
      <c r="E313">
        <v>962</v>
      </c>
      <c r="F313">
        <v>27535</v>
      </c>
      <c r="G313">
        <v>50255</v>
      </c>
      <c r="H313">
        <v>1.673</v>
      </c>
      <c r="I313">
        <v>2.4969999999999999</v>
      </c>
      <c r="J313">
        <v>0.497</v>
      </c>
      <c r="K313">
        <v>1.111</v>
      </c>
      <c r="L313">
        <v>2.96</v>
      </c>
      <c r="M313">
        <v>0.64</v>
      </c>
    </row>
    <row r="314" spans="1:13" x14ac:dyDescent="0.35">
      <c r="A314">
        <v>2021</v>
      </c>
      <c r="B314" t="s">
        <v>204</v>
      </c>
      <c r="C314">
        <v>0</v>
      </c>
      <c r="D314" t="s">
        <v>214</v>
      </c>
      <c r="E314">
        <v>488</v>
      </c>
      <c r="F314">
        <v>27535</v>
      </c>
      <c r="G314">
        <v>50255</v>
      </c>
      <c r="H314">
        <v>1.673</v>
      </c>
      <c r="I314">
        <v>2.4969999999999999</v>
      </c>
      <c r="J314">
        <v>0.497</v>
      </c>
      <c r="K314">
        <v>1.111</v>
      </c>
      <c r="L314">
        <v>2.96</v>
      </c>
      <c r="M314">
        <v>0.64</v>
      </c>
    </row>
    <row r="315" spans="1:13" x14ac:dyDescent="0.35">
      <c r="A315">
        <v>2021</v>
      </c>
      <c r="B315" t="s">
        <v>204</v>
      </c>
      <c r="C315">
        <v>1</v>
      </c>
      <c r="D315" t="s">
        <v>214</v>
      </c>
      <c r="E315">
        <v>450</v>
      </c>
      <c r="F315">
        <v>27535</v>
      </c>
      <c r="G315">
        <v>50255</v>
      </c>
      <c r="H315">
        <v>1.673</v>
      </c>
      <c r="I315">
        <v>2.4969999999999999</v>
      </c>
      <c r="J315">
        <v>0.497</v>
      </c>
      <c r="K315">
        <v>1.111</v>
      </c>
      <c r="L315">
        <v>2.96</v>
      </c>
      <c r="M315">
        <v>0.64</v>
      </c>
    </row>
    <row r="316" spans="1:13" x14ac:dyDescent="0.35">
      <c r="A316">
        <v>2021</v>
      </c>
      <c r="B316" t="s">
        <v>204</v>
      </c>
      <c r="C316">
        <v>2</v>
      </c>
      <c r="D316" t="s">
        <v>214</v>
      </c>
      <c r="E316">
        <v>385</v>
      </c>
      <c r="F316">
        <v>27535</v>
      </c>
      <c r="G316">
        <v>50255</v>
      </c>
      <c r="H316">
        <v>1.673</v>
      </c>
      <c r="I316">
        <v>2.4969999999999999</v>
      </c>
      <c r="J316">
        <v>0.497</v>
      </c>
      <c r="K316">
        <v>1.111</v>
      </c>
      <c r="L316">
        <v>2.96</v>
      </c>
      <c r="M316">
        <v>0.64</v>
      </c>
    </row>
    <row r="317" spans="1:13" x14ac:dyDescent="0.35">
      <c r="A317">
        <v>2021</v>
      </c>
      <c r="B317" t="s">
        <v>204</v>
      </c>
      <c r="C317">
        <v>3</v>
      </c>
      <c r="D317" t="s">
        <v>214</v>
      </c>
      <c r="E317">
        <v>364</v>
      </c>
      <c r="F317">
        <v>27535</v>
      </c>
      <c r="G317">
        <v>50255</v>
      </c>
      <c r="H317">
        <v>1.673</v>
      </c>
      <c r="I317">
        <v>2.4969999999999999</v>
      </c>
      <c r="J317">
        <v>0.497</v>
      </c>
      <c r="K317">
        <v>1.111</v>
      </c>
      <c r="L317">
        <v>2.96</v>
      </c>
      <c r="M317">
        <v>0.64</v>
      </c>
    </row>
    <row r="318" spans="1:13" x14ac:dyDescent="0.35">
      <c r="A318">
        <v>2021</v>
      </c>
      <c r="B318" t="s">
        <v>204</v>
      </c>
      <c r="C318">
        <v>4</v>
      </c>
      <c r="D318" t="s">
        <v>214</v>
      </c>
      <c r="E318">
        <v>352</v>
      </c>
      <c r="F318">
        <v>27535</v>
      </c>
      <c r="G318">
        <v>50255</v>
      </c>
      <c r="H318">
        <v>1.673</v>
      </c>
      <c r="I318">
        <v>2.4969999999999999</v>
      </c>
      <c r="J318">
        <v>0.497</v>
      </c>
      <c r="K318">
        <v>1.111</v>
      </c>
      <c r="L318">
        <v>2.96</v>
      </c>
      <c r="M318">
        <v>0.64</v>
      </c>
    </row>
    <row r="319" spans="1:13" x14ac:dyDescent="0.35">
      <c r="A319">
        <v>2021</v>
      </c>
      <c r="B319" t="s">
        <v>204</v>
      </c>
      <c r="C319">
        <v>5</v>
      </c>
      <c r="D319" t="s">
        <v>214</v>
      </c>
      <c r="E319">
        <v>342</v>
      </c>
      <c r="F319">
        <v>27535</v>
      </c>
      <c r="G319">
        <v>50255</v>
      </c>
      <c r="H319">
        <v>1.673</v>
      </c>
      <c r="I319">
        <v>2.4969999999999999</v>
      </c>
      <c r="J319">
        <v>0.497</v>
      </c>
      <c r="K319">
        <v>1.111</v>
      </c>
      <c r="L319">
        <v>2.96</v>
      </c>
      <c r="M319">
        <v>0.64</v>
      </c>
    </row>
    <row r="320" spans="1:13" x14ac:dyDescent="0.35">
      <c r="A320">
        <v>2021</v>
      </c>
      <c r="B320" t="s">
        <v>204</v>
      </c>
      <c r="C320">
        <v>6</v>
      </c>
      <c r="D320" t="s">
        <v>214</v>
      </c>
      <c r="E320">
        <v>337</v>
      </c>
      <c r="F320">
        <v>27535</v>
      </c>
      <c r="G320">
        <v>50255</v>
      </c>
      <c r="H320">
        <v>1.673</v>
      </c>
      <c r="I320">
        <v>2.4969999999999999</v>
      </c>
      <c r="J320">
        <v>0.497</v>
      </c>
      <c r="K320">
        <v>1.111</v>
      </c>
      <c r="L320">
        <v>2.96</v>
      </c>
      <c r="M320">
        <v>0.64</v>
      </c>
    </row>
    <row r="321" spans="1:13" x14ac:dyDescent="0.35">
      <c r="A321">
        <v>2021</v>
      </c>
      <c r="B321" t="s">
        <v>204</v>
      </c>
      <c r="C321">
        <v>7</v>
      </c>
      <c r="D321" t="s">
        <v>214</v>
      </c>
      <c r="E321">
        <v>429</v>
      </c>
      <c r="F321">
        <v>27535</v>
      </c>
      <c r="G321">
        <v>50255</v>
      </c>
      <c r="H321">
        <v>1.673</v>
      </c>
      <c r="I321">
        <v>2.4969999999999999</v>
      </c>
      <c r="J321">
        <v>0.497</v>
      </c>
      <c r="K321">
        <v>1.111</v>
      </c>
      <c r="L321">
        <v>2.96</v>
      </c>
      <c r="M321">
        <v>0.64</v>
      </c>
    </row>
    <row r="322" spans="1:13" x14ac:dyDescent="0.35">
      <c r="A322">
        <v>2021</v>
      </c>
      <c r="B322" t="s">
        <v>204</v>
      </c>
      <c r="C322">
        <v>8</v>
      </c>
      <c r="D322" t="s">
        <v>214</v>
      </c>
      <c r="E322">
        <v>691</v>
      </c>
      <c r="F322">
        <v>27535</v>
      </c>
      <c r="G322">
        <v>50255</v>
      </c>
      <c r="H322">
        <v>1.673</v>
      </c>
      <c r="I322">
        <v>2.4969999999999999</v>
      </c>
      <c r="J322">
        <v>0.497</v>
      </c>
      <c r="K322">
        <v>1.111</v>
      </c>
      <c r="L322">
        <v>2.96</v>
      </c>
      <c r="M322">
        <v>0.64</v>
      </c>
    </row>
    <row r="323" spans="1:13" x14ac:dyDescent="0.35">
      <c r="A323">
        <v>2021</v>
      </c>
      <c r="B323" t="s">
        <v>204</v>
      </c>
      <c r="C323">
        <v>9</v>
      </c>
      <c r="D323" t="s">
        <v>214</v>
      </c>
      <c r="E323">
        <v>829</v>
      </c>
      <c r="F323">
        <v>27535</v>
      </c>
      <c r="G323">
        <v>50255</v>
      </c>
      <c r="H323">
        <v>1.673</v>
      </c>
      <c r="I323">
        <v>2.4969999999999999</v>
      </c>
      <c r="J323">
        <v>0.497</v>
      </c>
      <c r="K323">
        <v>1.111</v>
      </c>
      <c r="L323">
        <v>2.96</v>
      </c>
      <c r="M323">
        <v>0.64</v>
      </c>
    </row>
    <row r="324" spans="1:13" x14ac:dyDescent="0.35">
      <c r="A324">
        <v>2021</v>
      </c>
      <c r="B324" t="s">
        <v>204</v>
      </c>
      <c r="C324">
        <v>10</v>
      </c>
      <c r="D324" t="s">
        <v>214</v>
      </c>
      <c r="E324">
        <v>811</v>
      </c>
      <c r="F324">
        <v>27535</v>
      </c>
      <c r="G324">
        <v>50255</v>
      </c>
      <c r="H324">
        <v>1.673</v>
      </c>
      <c r="I324">
        <v>2.4969999999999999</v>
      </c>
      <c r="J324">
        <v>0.497</v>
      </c>
      <c r="K324">
        <v>1.111</v>
      </c>
      <c r="L324">
        <v>2.96</v>
      </c>
      <c r="M324">
        <v>0.64</v>
      </c>
    </row>
    <row r="325" spans="1:13" x14ac:dyDescent="0.35">
      <c r="A325">
        <v>2021</v>
      </c>
      <c r="B325" t="s">
        <v>204</v>
      </c>
      <c r="C325">
        <v>11</v>
      </c>
      <c r="D325" t="s">
        <v>214</v>
      </c>
      <c r="E325">
        <v>818</v>
      </c>
      <c r="F325">
        <v>27535</v>
      </c>
      <c r="G325">
        <v>50255</v>
      </c>
      <c r="H325">
        <v>1.673</v>
      </c>
      <c r="I325">
        <v>2.4969999999999999</v>
      </c>
      <c r="J325">
        <v>0.497</v>
      </c>
      <c r="K325">
        <v>1.111</v>
      </c>
      <c r="L325">
        <v>2.96</v>
      </c>
      <c r="M325">
        <v>0.64</v>
      </c>
    </row>
    <row r="326" spans="1:13" x14ac:dyDescent="0.35">
      <c r="A326">
        <v>2021</v>
      </c>
      <c r="B326" t="s">
        <v>204</v>
      </c>
      <c r="C326">
        <v>12</v>
      </c>
      <c r="D326" t="s">
        <v>214</v>
      </c>
      <c r="E326">
        <v>1771</v>
      </c>
      <c r="F326">
        <v>27535</v>
      </c>
      <c r="G326">
        <v>50255</v>
      </c>
      <c r="H326">
        <v>1.673</v>
      </c>
      <c r="I326">
        <v>2.4969999999999999</v>
      </c>
      <c r="J326">
        <v>0.497</v>
      </c>
      <c r="K326">
        <v>1.111</v>
      </c>
      <c r="L326">
        <v>2.96</v>
      </c>
      <c r="M326">
        <v>0.64</v>
      </c>
    </row>
    <row r="327" spans="1:13" x14ac:dyDescent="0.35">
      <c r="A327">
        <v>2021</v>
      </c>
      <c r="B327" t="s">
        <v>204</v>
      </c>
      <c r="C327">
        <v>13</v>
      </c>
      <c r="D327" t="s">
        <v>214</v>
      </c>
      <c r="E327">
        <v>1806</v>
      </c>
      <c r="F327">
        <v>27535</v>
      </c>
      <c r="G327">
        <v>50255</v>
      </c>
      <c r="H327">
        <v>1.673</v>
      </c>
      <c r="I327">
        <v>2.4969999999999999</v>
      </c>
      <c r="J327">
        <v>0.497</v>
      </c>
      <c r="K327">
        <v>1.111</v>
      </c>
      <c r="L327">
        <v>2.96</v>
      </c>
      <c r="M327">
        <v>0.64</v>
      </c>
    </row>
    <row r="328" spans="1:13" x14ac:dyDescent="0.35">
      <c r="A328">
        <v>2021</v>
      </c>
      <c r="B328" t="s">
        <v>204</v>
      </c>
      <c r="C328">
        <v>14</v>
      </c>
      <c r="D328" t="s">
        <v>214</v>
      </c>
      <c r="E328">
        <v>1824</v>
      </c>
      <c r="F328">
        <v>27535</v>
      </c>
      <c r="G328">
        <v>50255</v>
      </c>
      <c r="H328">
        <v>1.673</v>
      </c>
      <c r="I328">
        <v>2.4969999999999999</v>
      </c>
      <c r="J328">
        <v>0.497</v>
      </c>
      <c r="K328">
        <v>1.111</v>
      </c>
      <c r="L328">
        <v>2.96</v>
      </c>
      <c r="M328">
        <v>0.64</v>
      </c>
    </row>
    <row r="329" spans="1:13" x14ac:dyDescent="0.35">
      <c r="A329">
        <v>2021</v>
      </c>
      <c r="B329" t="s">
        <v>204</v>
      </c>
      <c r="C329">
        <v>15</v>
      </c>
      <c r="D329" t="s">
        <v>214</v>
      </c>
      <c r="E329">
        <v>1780</v>
      </c>
      <c r="F329">
        <v>27535</v>
      </c>
      <c r="G329">
        <v>50255</v>
      </c>
      <c r="H329">
        <v>1.673</v>
      </c>
      <c r="I329">
        <v>2.4969999999999999</v>
      </c>
      <c r="J329">
        <v>0.497</v>
      </c>
      <c r="K329">
        <v>1.111</v>
      </c>
      <c r="L329">
        <v>2.96</v>
      </c>
      <c r="M329">
        <v>0.64</v>
      </c>
    </row>
    <row r="330" spans="1:13" x14ac:dyDescent="0.35">
      <c r="A330">
        <v>2021</v>
      </c>
      <c r="B330" t="s">
        <v>204</v>
      </c>
      <c r="C330">
        <v>16</v>
      </c>
      <c r="D330" t="s">
        <v>214</v>
      </c>
      <c r="E330">
        <v>1462</v>
      </c>
      <c r="F330">
        <v>27535</v>
      </c>
      <c r="G330">
        <v>50255</v>
      </c>
      <c r="H330">
        <v>1.673</v>
      </c>
      <c r="I330">
        <v>2.4969999999999999</v>
      </c>
      <c r="J330">
        <v>0.497</v>
      </c>
      <c r="K330">
        <v>1.111</v>
      </c>
      <c r="L330">
        <v>2.96</v>
      </c>
      <c r="M330">
        <v>0.64</v>
      </c>
    </row>
    <row r="331" spans="1:13" x14ac:dyDescent="0.35">
      <c r="A331">
        <v>2021</v>
      </c>
      <c r="B331" t="s">
        <v>204</v>
      </c>
      <c r="C331">
        <v>17</v>
      </c>
      <c r="D331" t="s">
        <v>214</v>
      </c>
      <c r="E331">
        <v>1412</v>
      </c>
      <c r="F331">
        <v>27535</v>
      </c>
      <c r="G331">
        <v>50255</v>
      </c>
      <c r="H331">
        <v>1.673</v>
      </c>
      <c r="I331">
        <v>2.4969999999999999</v>
      </c>
      <c r="J331">
        <v>0.497</v>
      </c>
      <c r="K331">
        <v>1.111</v>
      </c>
      <c r="L331">
        <v>2.96</v>
      </c>
      <c r="M331">
        <v>0.64</v>
      </c>
    </row>
    <row r="332" spans="1:13" x14ac:dyDescent="0.35">
      <c r="A332">
        <v>2021</v>
      </c>
      <c r="B332" t="s">
        <v>204</v>
      </c>
      <c r="C332">
        <v>18</v>
      </c>
      <c r="D332" t="s">
        <v>214</v>
      </c>
      <c r="E332">
        <v>1771</v>
      </c>
      <c r="F332">
        <v>27535</v>
      </c>
      <c r="G332">
        <v>50255</v>
      </c>
      <c r="H332">
        <v>1.673</v>
      </c>
      <c r="I332">
        <v>2.4969999999999999</v>
      </c>
      <c r="J332">
        <v>0.497</v>
      </c>
      <c r="K332">
        <v>1.111</v>
      </c>
      <c r="L332">
        <v>2.96</v>
      </c>
      <c r="M332">
        <v>0.64</v>
      </c>
    </row>
    <row r="333" spans="1:13" x14ac:dyDescent="0.35">
      <c r="A333">
        <v>2021</v>
      </c>
      <c r="B333" t="s">
        <v>204</v>
      </c>
      <c r="C333">
        <v>19</v>
      </c>
      <c r="D333" t="s">
        <v>214</v>
      </c>
      <c r="E333">
        <v>1627</v>
      </c>
      <c r="F333">
        <v>27535</v>
      </c>
      <c r="G333">
        <v>50255</v>
      </c>
      <c r="H333">
        <v>1.673</v>
      </c>
      <c r="I333">
        <v>2.4969999999999999</v>
      </c>
      <c r="J333">
        <v>0.497</v>
      </c>
      <c r="K333">
        <v>1.111</v>
      </c>
      <c r="L333">
        <v>2.96</v>
      </c>
      <c r="M333">
        <v>0.64</v>
      </c>
    </row>
    <row r="334" spans="1:13" x14ac:dyDescent="0.35">
      <c r="A334">
        <v>2021</v>
      </c>
      <c r="B334" t="s">
        <v>204</v>
      </c>
      <c r="C334">
        <v>20</v>
      </c>
      <c r="D334" t="s">
        <v>214</v>
      </c>
      <c r="E334">
        <v>1504</v>
      </c>
      <c r="F334">
        <v>27535</v>
      </c>
      <c r="G334">
        <v>50255</v>
      </c>
      <c r="H334">
        <v>1.673</v>
      </c>
      <c r="I334">
        <v>2.4969999999999999</v>
      </c>
      <c r="J334">
        <v>0.497</v>
      </c>
      <c r="K334">
        <v>1.111</v>
      </c>
      <c r="L334">
        <v>2.96</v>
      </c>
      <c r="M334">
        <v>0.64</v>
      </c>
    </row>
    <row r="335" spans="1:13" x14ac:dyDescent="0.35">
      <c r="A335">
        <v>2021</v>
      </c>
      <c r="B335" t="s">
        <v>204</v>
      </c>
      <c r="C335">
        <v>21</v>
      </c>
      <c r="D335" t="s">
        <v>214</v>
      </c>
      <c r="E335">
        <v>1449</v>
      </c>
      <c r="F335">
        <v>27535</v>
      </c>
      <c r="G335">
        <v>50255</v>
      </c>
      <c r="H335">
        <v>1.673</v>
      </c>
      <c r="I335">
        <v>2.4969999999999999</v>
      </c>
      <c r="J335">
        <v>0.497</v>
      </c>
      <c r="K335">
        <v>1.111</v>
      </c>
      <c r="L335">
        <v>2.96</v>
      </c>
      <c r="M335">
        <v>0.64</v>
      </c>
    </row>
    <row r="336" spans="1:13" x14ac:dyDescent="0.35">
      <c r="A336">
        <v>2021</v>
      </c>
      <c r="B336" t="s">
        <v>204</v>
      </c>
      <c r="C336">
        <v>22</v>
      </c>
      <c r="D336" t="s">
        <v>214</v>
      </c>
      <c r="E336">
        <v>1305</v>
      </c>
      <c r="F336">
        <v>27535</v>
      </c>
      <c r="G336">
        <v>50255</v>
      </c>
      <c r="H336">
        <v>1.673</v>
      </c>
      <c r="I336">
        <v>2.4969999999999999</v>
      </c>
      <c r="J336">
        <v>0.497</v>
      </c>
      <c r="K336">
        <v>1.111</v>
      </c>
      <c r="L336">
        <v>2.96</v>
      </c>
      <c r="M336">
        <v>0.64</v>
      </c>
    </row>
    <row r="337" spans="1:13" x14ac:dyDescent="0.35">
      <c r="A337">
        <v>2021</v>
      </c>
      <c r="B337" t="s">
        <v>204</v>
      </c>
      <c r="C337">
        <v>23</v>
      </c>
      <c r="D337" t="s">
        <v>214</v>
      </c>
      <c r="E337">
        <v>936</v>
      </c>
      <c r="F337">
        <v>27535</v>
      </c>
      <c r="G337">
        <v>50255</v>
      </c>
      <c r="H337">
        <v>1.673</v>
      </c>
      <c r="I337">
        <v>2.4969999999999999</v>
      </c>
      <c r="J337">
        <v>0.497</v>
      </c>
      <c r="K337">
        <v>1.111</v>
      </c>
      <c r="L337">
        <v>2.96</v>
      </c>
      <c r="M337">
        <v>0.64</v>
      </c>
    </row>
    <row r="338" spans="1:13" x14ac:dyDescent="0.35">
      <c r="A338">
        <v>2021</v>
      </c>
      <c r="B338" t="s">
        <v>205</v>
      </c>
      <c r="C338">
        <v>0</v>
      </c>
      <c r="D338" t="s">
        <v>214</v>
      </c>
      <c r="E338">
        <v>519</v>
      </c>
      <c r="F338">
        <v>27535</v>
      </c>
      <c r="G338">
        <v>50255</v>
      </c>
      <c r="H338">
        <v>1.673</v>
      </c>
      <c r="I338">
        <v>2.4969999999999999</v>
      </c>
      <c r="J338">
        <v>0.497</v>
      </c>
      <c r="K338">
        <v>1.111</v>
      </c>
      <c r="L338">
        <v>2.96</v>
      </c>
      <c r="M338">
        <v>0.64</v>
      </c>
    </row>
    <row r="339" spans="1:13" x14ac:dyDescent="0.35">
      <c r="A339">
        <v>2021</v>
      </c>
      <c r="B339" t="s">
        <v>205</v>
      </c>
      <c r="C339">
        <v>1</v>
      </c>
      <c r="D339" t="s">
        <v>214</v>
      </c>
      <c r="E339">
        <v>488</v>
      </c>
      <c r="F339">
        <v>27535</v>
      </c>
      <c r="G339">
        <v>50255</v>
      </c>
      <c r="H339">
        <v>1.673</v>
      </c>
      <c r="I339">
        <v>2.4969999999999999</v>
      </c>
      <c r="J339">
        <v>0.497</v>
      </c>
      <c r="K339">
        <v>1.111</v>
      </c>
      <c r="L339">
        <v>2.96</v>
      </c>
      <c r="M339">
        <v>0.64</v>
      </c>
    </row>
    <row r="340" spans="1:13" x14ac:dyDescent="0.35">
      <c r="A340">
        <v>2021</v>
      </c>
      <c r="B340" t="s">
        <v>205</v>
      </c>
      <c r="C340">
        <v>2</v>
      </c>
      <c r="D340" t="s">
        <v>214</v>
      </c>
      <c r="E340">
        <v>411</v>
      </c>
      <c r="F340">
        <v>27535</v>
      </c>
      <c r="G340">
        <v>50255</v>
      </c>
      <c r="H340">
        <v>1.673</v>
      </c>
      <c r="I340">
        <v>2.4969999999999999</v>
      </c>
      <c r="J340">
        <v>0.497</v>
      </c>
      <c r="K340">
        <v>1.111</v>
      </c>
      <c r="L340">
        <v>2.96</v>
      </c>
      <c r="M340">
        <v>0.64</v>
      </c>
    </row>
    <row r="341" spans="1:13" x14ac:dyDescent="0.35">
      <c r="A341">
        <v>2021</v>
      </c>
      <c r="B341" t="s">
        <v>205</v>
      </c>
      <c r="C341">
        <v>3</v>
      </c>
      <c r="D341" t="s">
        <v>214</v>
      </c>
      <c r="E341">
        <v>393</v>
      </c>
      <c r="F341">
        <v>27535</v>
      </c>
      <c r="G341">
        <v>50255</v>
      </c>
      <c r="H341">
        <v>1.673</v>
      </c>
      <c r="I341">
        <v>2.4969999999999999</v>
      </c>
      <c r="J341">
        <v>0.497</v>
      </c>
      <c r="K341">
        <v>1.111</v>
      </c>
      <c r="L341">
        <v>2.96</v>
      </c>
      <c r="M341">
        <v>0.64</v>
      </c>
    </row>
    <row r="342" spans="1:13" x14ac:dyDescent="0.35">
      <c r="A342">
        <v>2021</v>
      </c>
      <c r="B342" t="s">
        <v>205</v>
      </c>
      <c r="C342">
        <v>4</v>
      </c>
      <c r="D342" t="s">
        <v>214</v>
      </c>
      <c r="E342">
        <v>382</v>
      </c>
      <c r="F342">
        <v>27535</v>
      </c>
      <c r="G342">
        <v>50255</v>
      </c>
      <c r="H342">
        <v>1.673</v>
      </c>
      <c r="I342">
        <v>2.4969999999999999</v>
      </c>
      <c r="J342">
        <v>0.497</v>
      </c>
      <c r="K342">
        <v>1.111</v>
      </c>
      <c r="L342">
        <v>2.96</v>
      </c>
      <c r="M342">
        <v>0.64</v>
      </c>
    </row>
    <row r="343" spans="1:13" x14ac:dyDescent="0.35">
      <c r="A343">
        <v>2021</v>
      </c>
      <c r="B343" t="s">
        <v>205</v>
      </c>
      <c r="C343">
        <v>5</v>
      </c>
      <c r="D343" t="s">
        <v>214</v>
      </c>
      <c r="E343">
        <v>369</v>
      </c>
      <c r="F343">
        <v>27535</v>
      </c>
      <c r="G343">
        <v>50255</v>
      </c>
      <c r="H343">
        <v>1.673</v>
      </c>
      <c r="I343">
        <v>2.4969999999999999</v>
      </c>
      <c r="J343">
        <v>0.497</v>
      </c>
      <c r="K343">
        <v>1.111</v>
      </c>
      <c r="L343">
        <v>2.96</v>
      </c>
      <c r="M343">
        <v>0.64</v>
      </c>
    </row>
    <row r="344" spans="1:13" x14ac:dyDescent="0.35">
      <c r="A344">
        <v>2021</v>
      </c>
      <c r="B344" t="s">
        <v>205</v>
      </c>
      <c r="C344">
        <v>6</v>
      </c>
      <c r="D344" t="s">
        <v>214</v>
      </c>
      <c r="E344">
        <v>367</v>
      </c>
      <c r="F344">
        <v>27535</v>
      </c>
      <c r="G344">
        <v>50255</v>
      </c>
      <c r="H344">
        <v>1.673</v>
      </c>
      <c r="I344">
        <v>2.4969999999999999</v>
      </c>
      <c r="J344">
        <v>0.497</v>
      </c>
      <c r="K344">
        <v>1.111</v>
      </c>
      <c r="L344">
        <v>2.96</v>
      </c>
      <c r="M344">
        <v>0.64</v>
      </c>
    </row>
    <row r="345" spans="1:13" x14ac:dyDescent="0.35">
      <c r="A345">
        <v>2021</v>
      </c>
      <c r="B345" t="s">
        <v>205</v>
      </c>
      <c r="C345">
        <v>7</v>
      </c>
      <c r="D345" t="s">
        <v>214</v>
      </c>
      <c r="E345">
        <v>457</v>
      </c>
      <c r="F345">
        <v>27535</v>
      </c>
      <c r="G345">
        <v>50255</v>
      </c>
      <c r="H345">
        <v>1.673</v>
      </c>
      <c r="I345">
        <v>2.4969999999999999</v>
      </c>
      <c r="J345">
        <v>0.497</v>
      </c>
      <c r="K345">
        <v>1.111</v>
      </c>
      <c r="L345">
        <v>2.96</v>
      </c>
      <c r="M345">
        <v>0.64</v>
      </c>
    </row>
    <row r="346" spans="1:13" x14ac:dyDescent="0.35">
      <c r="A346">
        <v>2021</v>
      </c>
      <c r="B346" t="s">
        <v>205</v>
      </c>
      <c r="C346">
        <v>8</v>
      </c>
      <c r="D346" t="s">
        <v>214</v>
      </c>
      <c r="E346">
        <v>716</v>
      </c>
      <c r="F346">
        <v>27535</v>
      </c>
      <c r="G346">
        <v>50255</v>
      </c>
      <c r="H346">
        <v>1.673</v>
      </c>
      <c r="I346">
        <v>2.4969999999999999</v>
      </c>
      <c r="J346">
        <v>0.497</v>
      </c>
      <c r="K346">
        <v>1.111</v>
      </c>
      <c r="L346">
        <v>2.96</v>
      </c>
      <c r="M346">
        <v>0.64</v>
      </c>
    </row>
    <row r="347" spans="1:13" x14ac:dyDescent="0.35">
      <c r="A347">
        <v>2021</v>
      </c>
      <c r="B347" t="s">
        <v>205</v>
      </c>
      <c r="C347">
        <v>9</v>
      </c>
      <c r="D347" t="s">
        <v>214</v>
      </c>
      <c r="E347">
        <v>849</v>
      </c>
      <c r="F347">
        <v>27535</v>
      </c>
      <c r="G347">
        <v>50255</v>
      </c>
      <c r="H347">
        <v>1.673</v>
      </c>
      <c r="I347">
        <v>2.4969999999999999</v>
      </c>
      <c r="J347">
        <v>0.497</v>
      </c>
      <c r="K347">
        <v>1.111</v>
      </c>
      <c r="L347">
        <v>2.96</v>
      </c>
      <c r="M347">
        <v>0.64</v>
      </c>
    </row>
    <row r="348" spans="1:13" x14ac:dyDescent="0.35">
      <c r="A348">
        <v>2021</v>
      </c>
      <c r="B348" t="s">
        <v>205</v>
      </c>
      <c r="C348">
        <v>10</v>
      </c>
      <c r="D348" t="s">
        <v>214</v>
      </c>
      <c r="E348">
        <v>832</v>
      </c>
      <c r="F348">
        <v>27535</v>
      </c>
      <c r="G348">
        <v>50255</v>
      </c>
      <c r="H348">
        <v>1.673</v>
      </c>
      <c r="I348">
        <v>2.4969999999999999</v>
      </c>
      <c r="J348">
        <v>0.497</v>
      </c>
      <c r="K348">
        <v>1.111</v>
      </c>
      <c r="L348">
        <v>2.96</v>
      </c>
      <c r="M348">
        <v>0.64</v>
      </c>
    </row>
    <row r="349" spans="1:13" x14ac:dyDescent="0.35">
      <c r="A349">
        <v>2021</v>
      </c>
      <c r="B349" t="s">
        <v>205</v>
      </c>
      <c r="C349">
        <v>11</v>
      </c>
      <c r="D349" t="s">
        <v>214</v>
      </c>
      <c r="E349">
        <v>845</v>
      </c>
      <c r="F349">
        <v>27535</v>
      </c>
      <c r="G349">
        <v>50255</v>
      </c>
      <c r="H349">
        <v>1.673</v>
      </c>
      <c r="I349">
        <v>2.4969999999999999</v>
      </c>
      <c r="J349">
        <v>0.497</v>
      </c>
      <c r="K349">
        <v>1.111</v>
      </c>
      <c r="L349">
        <v>2.96</v>
      </c>
      <c r="M349">
        <v>0.64</v>
      </c>
    </row>
    <row r="350" spans="1:13" x14ac:dyDescent="0.35">
      <c r="A350">
        <v>2021</v>
      </c>
      <c r="B350" t="s">
        <v>205</v>
      </c>
      <c r="C350">
        <v>12</v>
      </c>
      <c r="D350" t="s">
        <v>214</v>
      </c>
      <c r="E350">
        <v>1806</v>
      </c>
      <c r="F350">
        <v>27535</v>
      </c>
      <c r="G350">
        <v>50255</v>
      </c>
      <c r="H350">
        <v>1.673</v>
      </c>
      <c r="I350">
        <v>2.4969999999999999</v>
      </c>
      <c r="J350">
        <v>0.497</v>
      </c>
      <c r="K350">
        <v>1.111</v>
      </c>
      <c r="L350">
        <v>2.96</v>
      </c>
      <c r="M350">
        <v>0.64</v>
      </c>
    </row>
    <row r="351" spans="1:13" x14ac:dyDescent="0.35">
      <c r="A351">
        <v>2021</v>
      </c>
      <c r="B351" t="s">
        <v>205</v>
      </c>
      <c r="C351">
        <v>13</v>
      </c>
      <c r="D351" t="s">
        <v>214</v>
      </c>
      <c r="E351">
        <v>1771</v>
      </c>
      <c r="F351">
        <v>27535</v>
      </c>
      <c r="G351">
        <v>50255</v>
      </c>
      <c r="H351">
        <v>1.673</v>
      </c>
      <c r="I351">
        <v>2.4969999999999999</v>
      </c>
      <c r="J351">
        <v>0.497</v>
      </c>
      <c r="K351">
        <v>1.111</v>
      </c>
      <c r="L351">
        <v>2.96</v>
      </c>
      <c r="M351">
        <v>0.64</v>
      </c>
    </row>
    <row r="352" spans="1:13" x14ac:dyDescent="0.35">
      <c r="A352">
        <v>2021</v>
      </c>
      <c r="B352" t="s">
        <v>205</v>
      </c>
      <c r="C352">
        <v>14</v>
      </c>
      <c r="D352" t="s">
        <v>214</v>
      </c>
      <c r="E352">
        <v>1824</v>
      </c>
      <c r="F352">
        <v>27535</v>
      </c>
      <c r="G352">
        <v>50255</v>
      </c>
      <c r="H352">
        <v>1.673</v>
      </c>
      <c r="I352">
        <v>2.4969999999999999</v>
      </c>
      <c r="J352">
        <v>0.497</v>
      </c>
      <c r="K352">
        <v>1.111</v>
      </c>
      <c r="L352">
        <v>2.96</v>
      </c>
      <c r="M352">
        <v>0.64</v>
      </c>
    </row>
    <row r="353" spans="1:13" x14ac:dyDescent="0.35">
      <c r="A353">
        <v>2021</v>
      </c>
      <c r="B353" t="s">
        <v>205</v>
      </c>
      <c r="C353">
        <v>15</v>
      </c>
      <c r="D353" t="s">
        <v>214</v>
      </c>
      <c r="E353">
        <v>1877</v>
      </c>
      <c r="F353">
        <v>27535</v>
      </c>
      <c r="G353">
        <v>50255</v>
      </c>
      <c r="H353">
        <v>1.673</v>
      </c>
      <c r="I353">
        <v>2.4969999999999999</v>
      </c>
      <c r="J353">
        <v>0.497</v>
      </c>
      <c r="K353">
        <v>1.111</v>
      </c>
      <c r="L353">
        <v>2.96</v>
      </c>
      <c r="M353">
        <v>0.64</v>
      </c>
    </row>
    <row r="354" spans="1:13" x14ac:dyDescent="0.35">
      <c r="A354">
        <v>2021</v>
      </c>
      <c r="B354" t="s">
        <v>205</v>
      </c>
      <c r="C354">
        <v>16</v>
      </c>
      <c r="D354" t="s">
        <v>214</v>
      </c>
      <c r="E354">
        <v>1493</v>
      </c>
      <c r="F354">
        <v>27535</v>
      </c>
      <c r="G354">
        <v>50255</v>
      </c>
      <c r="H354">
        <v>1.673</v>
      </c>
      <c r="I354">
        <v>2.4969999999999999</v>
      </c>
      <c r="J354">
        <v>0.497</v>
      </c>
      <c r="K354">
        <v>1.111</v>
      </c>
      <c r="L354">
        <v>2.96</v>
      </c>
      <c r="M354">
        <v>0.64</v>
      </c>
    </row>
    <row r="355" spans="1:13" x14ac:dyDescent="0.35">
      <c r="A355">
        <v>2021</v>
      </c>
      <c r="B355" t="s">
        <v>205</v>
      </c>
      <c r="C355">
        <v>17</v>
      </c>
      <c r="D355" t="s">
        <v>214</v>
      </c>
      <c r="E355">
        <v>1425</v>
      </c>
      <c r="F355">
        <v>27535</v>
      </c>
      <c r="G355">
        <v>50255</v>
      </c>
      <c r="H355">
        <v>1.673</v>
      </c>
      <c r="I355">
        <v>2.4969999999999999</v>
      </c>
      <c r="J355">
        <v>0.497</v>
      </c>
      <c r="K355">
        <v>1.111</v>
      </c>
      <c r="L355">
        <v>2.96</v>
      </c>
      <c r="M355">
        <v>0.64</v>
      </c>
    </row>
    <row r="356" spans="1:13" x14ac:dyDescent="0.35">
      <c r="A356">
        <v>2021</v>
      </c>
      <c r="B356" t="s">
        <v>205</v>
      </c>
      <c r="C356">
        <v>18</v>
      </c>
      <c r="D356" t="s">
        <v>214</v>
      </c>
      <c r="E356">
        <v>1771</v>
      </c>
      <c r="F356">
        <v>27535</v>
      </c>
      <c r="G356">
        <v>50255</v>
      </c>
      <c r="H356">
        <v>1.673</v>
      </c>
      <c r="I356">
        <v>2.4969999999999999</v>
      </c>
      <c r="J356">
        <v>0.497</v>
      </c>
      <c r="K356">
        <v>1.111</v>
      </c>
      <c r="L356">
        <v>2.96</v>
      </c>
      <c r="M356">
        <v>0.64</v>
      </c>
    </row>
    <row r="357" spans="1:13" x14ac:dyDescent="0.35">
      <c r="A357">
        <v>2021</v>
      </c>
      <c r="B357" t="s">
        <v>205</v>
      </c>
      <c r="C357">
        <v>19</v>
      </c>
      <c r="D357" t="s">
        <v>214</v>
      </c>
      <c r="E357">
        <v>1646</v>
      </c>
      <c r="F357">
        <v>27535</v>
      </c>
      <c r="G357">
        <v>50255</v>
      </c>
      <c r="H357">
        <v>1.673</v>
      </c>
      <c r="I357">
        <v>2.4969999999999999</v>
      </c>
      <c r="J357">
        <v>0.497</v>
      </c>
      <c r="K357">
        <v>1.111</v>
      </c>
      <c r="L357">
        <v>2.96</v>
      </c>
      <c r="M357">
        <v>0.64</v>
      </c>
    </row>
    <row r="358" spans="1:13" x14ac:dyDescent="0.35">
      <c r="A358">
        <v>2021</v>
      </c>
      <c r="B358" t="s">
        <v>205</v>
      </c>
      <c r="C358">
        <v>20</v>
      </c>
      <c r="D358" t="s">
        <v>214</v>
      </c>
      <c r="E358">
        <v>1519</v>
      </c>
      <c r="F358">
        <v>27535</v>
      </c>
      <c r="G358">
        <v>50255</v>
      </c>
      <c r="H358">
        <v>1.673</v>
      </c>
      <c r="I358">
        <v>2.4969999999999999</v>
      </c>
      <c r="J358">
        <v>0.497</v>
      </c>
      <c r="K358">
        <v>1.111</v>
      </c>
      <c r="L358">
        <v>2.96</v>
      </c>
      <c r="M358">
        <v>0.64</v>
      </c>
    </row>
    <row r="359" spans="1:13" x14ac:dyDescent="0.35">
      <c r="A359">
        <v>2021</v>
      </c>
      <c r="B359" t="s">
        <v>205</v>
      </c>
      <c r="C359">
        <v>21</v>
      </c>
      <c r="D359" t="s">
        <v>214</v>
      </c>
      <c r="E359">
        <v>1484</v>
      </c>
      <c r="F359">
        <v>27535</v>
      </c>
      <c r="G359">
        <v>50255</v>
      </c>
      <c r="H359">
        <v>1.673</v>
      </c>
      <c r="I359">
        <v>2.4969999999999999</v>
      </c>
      <c r="J359">
        <v>0.497</v>
      </c>
      <c r="K359">
        <v>1.111</v>
      </c>
      <c r="L359">
        <v>2.96</v>
      </c>
      <c r="M359">
        <v>0.64</v>
      </c>
    </row>
    <row r="360" spans="1:13" x14ac:dyDescent="0.35">
      <c r="A360">
        <v>2021</v>
      </c>
      <c r="B360" t="s">
        <v>205</v>
      </c>
      <c r="C360">
        <v>22</v>
      </c>
      <c r="D360" t="s">
        <v>214</v>
      </c>
      <c r="E360">
        <v>1343</v>
      </c>
      <c r="F360">
        <v>27535</v>
      </c>
      <c r="G360">
        <v>50255</v>
      </c>
      <c r="H360">
        <v>1.673</v>
      </c>
      <c r="I360">
        <v>2.4969999999999999</v>
      </c>
      <c r="J360">
        <v>0.497</v>
      </c>
      <c r="K360">
        <v>1.111</v>
      </c>
      <c r="L360">
        <v>2.96</v>
      </c>
      <c r="M360">
        <v>0.64</v>
      </c>
    </row>
    <row r="361" spans="1:13" x14ac:dyDescent="0.35">
      <c r="A361">
        <v>2021</v>
      </c>
      <c r="B361" t="s">
        <v>205</v>
      </c>
      <c r="C361">
        <v>23</v>
      </c>
      <c r="D361" t="s">
        <v>214</v>
      </c>
      <c r="E361">
        <v>1009</v>
      </c>
      <c r="F361">
        <v>27535</v>
      </c>
      <c r="G361">
        <v>50255</v>
      </c>
      <c r="H361">
        <v>1.673</v>
      </c>
      <c r="I361">
        <v>2.4969999999999999</v>
      </c>
      <c r="J361">
        <v>0.497</v>
      </c>
      <c r="K361">
        <v>1.111</v>
      </c>
      <c r="L361">
        <v>2.96</v>
      </c>
      <c r="M361">
        <v>0.64</v>
      </c>
    </row>
    <row r="362" spans="1:13" x14ac:dyDescent="0.35">
      <c r="A362">
        <v>2021</v>
      </c>
      <c r="B362" t="s">
        <v>206</v>
      </c>
      <c r="C362">
        <v>0</v>
      </c>
      <c r="D362" t="s">
        <v>214</v>
      </c>
      <c r="E362">
        <v>554</v>
      </c>
      <c r="F362">
        <v>27535</v>
      </c>
      <c r="G362">
        <v>50255</v>
      </c>
      <c r="H362">
        <v>1.673</v>
      </c>
      <c r="I362">
        <v>2.4969999999999999</v>
      </c>
      <c r="J362">
        <v>0.497</v>
      </c>
      <c r="K362">
        <v>1.111</v>
      </c>
      <c r="L362">
        <v>2.96</v>
      </c>
      <c r="M362">
        <v>0.64</v>
      </c>
    </row>
    <row r="363" spans="1:13" x14ac:dyDescent="0.35">
      <c r="A363">
        <v>2021</v>
      </c>
      <c r="B363" t="s">
        <v>206</v>
      </c>
      <c r="C363">
        <v>1</v>
      </c>
      <c r="D363" t="s">
        <v>214</v>
      </c>
      <c r="E363">
        <v>522</v>
      </c>
      <c r="F363">
        <v>27535</v>
      </c>
      <c r="G363">
        <v>50255</v>
      </c>
      <c r="H363">
        <v>1.673</v>
      </c>
      <c r="I363">
        <v>2.4969999999999999</v>
      </c>
      <c r="J363">
        <v>0.497</v>
      </c>
      <c r="K363">
        <v>1.111</v>
      </c>
      <c r="L363">
        <v>2.96</v>
      </c>
      <c r="M363">
        <v>0.64</v>
      </c>
    </row>
    <row r="364" spans="1:13" x14ac:dyDescent="0.35">
      <c r="A364">
        <v>2021</v>
      </c>
      <c r="B364" t="s">
        <v>206</v>
      </c>
      <c r="C364">
        <v>2</v>
      </c>
      <c r="D364" t="s">
        <v>214</v>
      </c>
      <c r="E364">
        <v>438</v>
      </c>
      <c r="F364">
        <v>27535</v>
      </c>
      <c r="G364">
        <v>50255</v>
      </c>
      <c r="H364">
        <v>1.673</v>
      </c>
      <c r="I364">
        <v>2.4969999999999999</v>
      </c>
      <c r="J364">
        <v>0.497</v>
      </c>
      <c r="K364">
        <v>1.111</v>
      </c>
      <c r="L364">
        <v>2.96</v>
      </c>
      <c r="M364">
        <v>0.64</v>
      </c>
    </row>
    <row r="365" spans="1:13" x14ac:dyDescent="0.35">
      <c r="A365">
        <v>2021</v>
      </c>
      <c r="B365" t="s">
        <v>206</v>
      </c>
      <c r="C365">
        <v>3</v>
      </c>
      <c r="D365" t="s">
        <v>214</v>
      </c>
      <c r="E365">
        <v>419</v>
      </c>
      <c r="F365">
        <v>27535</v>
      </c>
      <c r="G365">
        <v>50255</v>
      </c>
      <c r="H365">
        <v>1.673</v>
      </c>
      <c r="I365">
        <v>2.4969999999999999</v>
      </c>
      <c r="J365">
        <v>0.497</v>
      </c>
      <c r="K365">
        <v>1.111</v>
      </c>
      <c r="L365">
        <v>2.96</v>
      </c>
      <c r="M365">
        <v>0.64</v>
      </c>
    </row>
    <row r="366" spans="1:13" x14ac:dyDescent="0.35">
      <c r="A366">
        <v>2021</v>
      </c>
      <c r="B366" t="s">
        <v>206</v>
      </c>
      <c r="C366">
        <v>4</v>
      </c>
      <c r="D366" t="s">
        <v>214</v>
      </c>
      <c r="E366">
        <v>402</v>
      </c>
      <c r="F366">
        <v>27535</v>
      </c>
      <c r="G366">
        <v>50255</v>
      </c>
      <c r="H366">
        <v>1.673</v>
      </c>
      <c r="I366">
        <v>2.4969999999999999</v>
      </c>
      <c r="J366">
        <v>0.497</v>
      </c>
      <c r="K366">
        <v>1.111</v>
      </c>
      <c r="L366">
        <v>2.96</v>
      </c>
      <c r="M366">
        <v>0.64</v>
      </c>
    </row>
    <row r="367" spans="1:13" x14ac:dyDescent="0.35">
      <c r="A367">
        <v>2021</v>
      </c>
      <c r="B367" t="s">
        <v>206</v>
      </c>
      <c r="C367">
        <v>5</v>
      </c>
      <c r="D367" t="s">
        <v>214</v>
      </c>
      <c r="E367">
        <v>391</v>
      </c>
      <c r="F367">
        <v>27535</v>
      </c>
      <c r="G367">
        <v>50255</v>
      </c>
      <c r="H367">
        <v>1.673</v>
      </c>
      <c r="I367">
        <v>2.4969999999999999</v>
      </c>
      <c r="J367">
        <v>0.497</v>
      </c>
      <c r="K367">
        <v>1.111</v>
      </c>
      <c r="L367">
        <v>2.96</v>
      </c>
      <c r="M367">
        <v>0.64</v>
      </c>
    </row>
    <row r="368" spans="1:13" x14ac:dyDescent="0.35">
      <c r="A368">
        <v>2021</v>
      </c>
      <c r="B368" t="s">
        <v>206</v>
      </c>
      <c r="C368">
        <v>6</v>
      </c>
      <c r="D368" t="s">
        <v>214</v>
      </c>
      <c r="E368">
        <v>385</v>
      </c>
      <c r="F368">
        <v>27535</v>
      </c>
      <c r="G368">
        <v>50255</v>
      </c>
      <c r="H368">
        <v>1.673</v>
      </c>
      <c r="I368">
        <v>2.4969999999999999</v>
      </c>
      <c r="J368">
        <v>0.497</v>
      </c>
      <c r="K368">
        <v>1.111</v>
      </c>
      <c r="L368">
        <v>2.96</v>
      </c>
      <c r="M368">
        <v>0.64</v>
      </c>
    </row>
    <row r="369" spans="1:13" x14ac:dyDescent="0.35">
      <c r="A369">
        <v>2021</v>
      </c>
      <c r="B369" t="s">
        <v>206</v>
      </c>
      <c r="C369">
        <v>7</v>
      </c>
      <c r="D369" t="s">
        <v>214</v>
      </c>
      <c r="E369">
        <v>484</v>
      </c>
      <c r="F369">
        <v>27535</v>
      </c>
      <c r="G369">
        <v>50255</v>
      </c>
      <c r="H369">
        <v>1.673</v>
      </c>
      <c r="I369">
        <v>2.4969999999999999</v>
      </c>
      <c r="J369">
        <v>0.497</v>
      </c>
      <c r="K369">
        <v>1.111</v>
      </c>
      <c r="L369">
        <v>2.96</v>
      </c>
      <c r="M369">
        <v>0.64</v>
      </c>
    </row>
    <row r="370" spans="1:13" x14ac:dyDescent="0.35">
      <c r="A370">
        <v>2021</v>
      </c>
      <c r="B370" t="s">
        <v>206</v>
      </c>
      <c r="C370">
        <v>8</v>
      </c>
      <c r="D370" t="s">
        <v>214</v>
      </c>
      <c r="E370">
        <v>748</v>
      </c>
      <c r="F370">
        <v>27535</v>
      </c>
      <c r="G370">
        <v>50255</v>
      </c>
      <c r="H370">
        <v>1.673</v>
      </c>
      <c r="I370">
        <v>2.4969999999999999</v>
      </c>
      <c r="J370">
        <v>0.497</v>
      </c>
      <c r="K370">
        <v>1.111</v>
      </c>
      <c r="L370">
        <v>2.96</v>
      </c>
      <c r="M370">
        <v>0.64</v>
      </c>
    </row>
    <row r="371" spans="1:13" x14ac:dyDescent="0.35">
      <c r="A371">
        <v>2021</v>
      </c>
      <c r="B371" t="s">
        <v>206</v>
      </c>
      <c r="C371">
        <v>9</v>
      </c>
      <c r="D371" t="s">
        <v>214</v>
      </c>
      <c r="E371">
        <v>886</v>
      </c>
      <c r="F371">
        <v>27535</v>
      </c>
      <c r="G371">
        <v>50255</v>
      </c>
      <c r="H371">
        <v>1.673</v>
      </c>
      <c r="I371">
        <v>2.4969999999999999</v>
      </c>
      <c r="J371">
        <v>0.497</v>
      </c>
      <c r="K371">
        <v>1.111</v>
      </c>
      <c r="L371">
        <v>2.96</v>
      </c>
      <c r="M371">
        <v>0.64</v>
      </c>
    </row>
    <row r="372" spans="1:13" x14ac:dyDescent="0.35">
      <c r="A372">
        <v>2021</v>
      </c>
      <c r="B372" t="s">
        <v>206</v>
      </c>
      <c r="C372">
        <v>10</v>
      </c>
      <c r="D372" t="s">
        <v>214</v>
      </c>
      <c r="E372">
        <v>881</v>
      </c>
      <c r="F372">
        <v>27535</v>
      </c>
      <c r="G372">
        <v>50255</v>
      </c>
      <c r="H372">
        <v>1.673</v>
      </c>
      <c r="I372">
        <v>2.4969999999999999</v>
      </c>
      <c r="J372">
        <v>0.497</v>
      </c>
      <c r="K372">
        <v>1.111</v>
      </c>
      <c r="L372">
        <v>2.96</v>
      </c>
      <c r="M372">
        <v>0.64</v>
      </c>
    </row>
    <row r="373" spans="1:13" x14ac:dyDescent="0.35">
      <c r="A373">
        <v>2021</v>
      </c>
      <c r="B373" t="s">
        <v>206</v>
      </c>
      <c r="C373">
        <v>11</v>
      </c>
      <c r="D373" t="s">
        <v>214</v>
      </c>
      <c r="E373">
        <v>912</v>
      </c>
      <c r="F373">
        <v>27535</v>
      </c>
      <c r="G373">
        <v>50255</v>
      </c>
      <c r="H373">
        <v>1.673</v>
      </c>
      <c r="I373">
        <v>2.4969999999999999</v>
      </c>
      <c r="J373">
        <v>0.497</v>
      </c>
      <c r="K373">
        <v>1.111</v>
      </c>
      <c r="L373">
        <v>2.96</v>
      </c>
      <c r="M373">
        <v>0.64</v>
      </c>
    </row>
    <row r="374" spans="1:13" x14ac:dyDescent="0.35">
      <c r="A374">
        <v>2021</v>
      </c>
      <c r="B374" t="s">
        <v>206</v>
      </c>
      <c r="C374">
        <v>12</v>
      </c>
      <c r="D374" t="s">
        <v>214</v>
      </c>
      <c r="E374">
        <v>1771</v>
      </c>
      <c r="F374">
        <v>27535</v>
      </c>
      <c r="G374">
        <v>50255</v>
      </c>
      <c r="H374">
        <v>1.673</v>
      </c>
      <c r="I374">
        <v>2.4969999999999999</v>
      </c>
      <c r="J374">
        <v>0.497</v>
      </c>
      <c r="K374">
        <v>1.111</v>
      </c>
      <c r="L374">
        <v>2.96</v>
      </c>
      <c r="M374">
        <v>0.64</v>
      </c>
    </row>
    <row r="375" spans="1:13" x14ac:dyDescent="0.35">
      <c r="A375">
        <v>2021</v>
      </c>
      <c r="B375" t="s">
        <v>206</v>
      </c>
      <c r="C375">
        <v>13</v>
      </c>
      <c r="D375" t="s">
        <v>214</v>
      </c>
      <c r="E375">
        <v>1806</v>
      </c>
      <c r="F375">
        <v>27535</v>
      </c>
      <c r="G375">
        <v>50255</v>
      </c>
      <c r="H375">
        <v>1.673</v>
      </c>
      <c r="I375">
        <v>2.4969999999999999</v>
      </c>
      <c r="J375">
        <v>0.497</v>
      </c>
      <c r="K375">
        <v>1.111</v>
      </c>
      <c r="L375">
        <v>2.96</v>
      </c>
      <c r="M375">
        <v>0.64</v>
      </c>
    </row>
    <row r="376" spans="1:13" x14ac:dyDescent="0.35">
      <c r="A376">
        <v>2021</v>
      </c>
      <c r="B376" t="s">
        <v>206</v>
      </c>
      <c r="C376">
        <v>14</v>
      </c>
      <c r="D376" t="s">
        <v>214</v>
      </c>
      <c r="E376">
        <v>1824</v>
      </c>
      <c r="F376">
        <v>27535</v>
      </c>
      <c r="G376">
        <v>50255</v>
      </c>
      <c r="H376">
        <v>1.673</v>
      </c>
      <c r="I376">
        <v>2.4969999999999999</v>
      </c>
      <c r="J376">
        <v>0.497</v>
      </c>
      <c r="K376">
        <v>1.111</v>
      </c>
      <c r="L376">
        <v>2.96</v>
      </c>
      <c r="M376">
        <v>0.64</v>
      </c>
    </row>
    <row r="377" spans="1:13" x14ac:dyDescent="0.35">
      <c r="A377">
        <v>2021</v>
      </c>
      <c r="B377" t="s">
        <v>206</v>
      </c>
      <c r="C377">
        <v>15</v>
      </c>
      <c r="D377" t="s">
        <v>214</v>
      </c>
      <c r="E377">
        <v>1859</v>
      </c>
      <c r="F377">
        <v>27535</v>
      </c>
      <c r="G377">
        <v>50255</v>
      </c>
      <c r="H377">
        <v>1.673</v>
      </c>
      <c r="I377">
        <v>2.4969999999999999</v>
      </c>
      <c r="J377">
        <v>0.497</v>
      </c>
      <c r="K377">
        <v>1.111</v>
      </c>
      <c r="L377">
        <v>2.96</v>
      </c>
      <c r="M377">
        <v>0.64</v>
      </c>
    </row>
    <row r="378" spans="1:13" x14ac:dyDescent="0.35">
      <c r="A378">
        <v>2021</v>
      </c>
      <c r="B378" t="s">
        <v>206</v>
      </c>
      <c r="C378">
        <v>16</v>
      </c>
      <c r="D378" t="s">
        <v>214</v>
      </c>
      <c r="E378">
        <v>1600</v>
      </c>
      <c r="F378">
        <v>27535</v>
      </c>
      <c r="G378">
        <v>50255</v>
      </c>
      <c r="H378">
        <v>1.673</v>
      </c>
      <c r="I378">
        <v>2.4969999999999999</v>
      </c>
      <c r="J378">
        <v>0.497</v>
      </c>
      <c r="K378">
        <v>1.111</v>
      </c>
      <c r="L378">
        <v>2.96</v>
      </c>
      <c r="M378">
        <v>0.64</v>
      </c>
    </row>
    <row r="379" spans="1:13" x14ac:dyDescent="0.35">
      <c r="A379">
        <v>2021</v>
      </c>
      <c r="B379" t="s">
        <v>206</v>
      </c>
      <c r="C379">
        <v>17</v>
      </c>
      <c r="D379" t="s">
        <v>214</v>
      </c>
      <c r="E379">
        <v>1536</v>
      </c>
      <c r="F379">
        <v>27535</v>
      </c>
      <c r="G379">
        <v>50255</v>
      </c>
      <c r="H379">
        <v>1.673</v>
      </c>
      <c r="I379">
        <v>2.4969999999999999</v>
      </c>
      <c r="J379">
        <v>0.497</v>
      </c>
      <c r="K379">
        <v>1.111</v>
      </c>
      <c r="L379">
        <v>2.96</v>
      </c>
      <c r="M379">
        <v>0.64</v>
      </c>
    </row>
    <row r="380" spans="1:13" x14ac:dyDescent="0.35">
      <c r="A380">
        <v>2021</v>
      </c>
      <c r="B380" t="s">
        <v>206</v>
      </c>
      <c r="C380">
        <v>18</v>
      </c>
      <c r="D380" t="s">
        <v>214</v>
      </c>
      <c r="E380">
        <v>1771</v>
      </c>
      <c r="F380">
        <v>27535</v>
      </c>
      <c r="G380">
        <v>50255</v>
      </c>
      <c r="H380">
        <v>1.673</v>
      </c>
      <c r="I380">
        <v>2.4969999999999999</v>
      </c>
      <c r="J380">
        <v>0.497</v>
      </c>
      <c r="K380">
        <v>1.111</v>
      </c>
      <c r="L380">
        <v>2.96</v>
      </c>
      <c r="M380">
        <v>0.64</v>
      </c>
    </row>
    <row r="381" spans="1:13" x14ac:dyDescent="0.35">
      <c r="A381">
        <v>2021</v>
      </c>
      <c r="B381" t="s">
        <v>206</v>
      </c>
      <c r="C381">
        <v>19</v>
      </c>
      <c r="D381" t="s">
        <v>214</v>
      </c>
      <c r="E381">
        <v>1771</v>
      </c>
      <c r="F381">
        <v>27535</v>
      </c>
      <c r="G381">
        <v>50255</v>
      </c>
      <c r="H381">
        <v>1.673</v>
      </c>
      <c r="I381">
        <v>2.4969999999999999</v>
      </c>
      <c r="J381">
        <v>0.497</v>
      </c>
      <c r="K381">
        <v>1.111</v>
      </c>
      <c r="L381">
        <v>2.96</v>
      </c>
      <c r="M381">
        <v>0.64</v>
      </c>
    </row>
    <row r="382" spans="1:13" x14ac:dyDescent="0.35">
      <c r="A382">
        <v>2021</v>
      </c>
      <c r="B382" t="s">
        <v>206</v>
      </c>
      <c r="C382">
        <v>20</v>
      </c>
      <c r="D382" t="s">
        <v>214</v>
      </c>
      <c r="E382">
        <v>1580</v>
      </c>
      <c r="F382">
        <v>27535</v>
      </c>
      <c r="G382">
        <v>50255</v>
      </c>
      <c r="H382">
        <v>1.673</v>
      </c>
      <c r="I382">
        <v>2.4969999999999999</v>
      </c>
      <c r="J382">
        <v>0.497</v>
      </c>
      <c r="K382">
        <v>1.111</v>
      </c>
      <c r="L382">
        <v>2.96</v>
      </c>
      <c r="M382">
        <v>0.64</v>
      </c>
    </row>
    <row r="383" spans="1:13" x14ac:dyDescent="0.35">
      <c r="A383">
        <v>2021</v>
      </c>
      <c r="B383" t="s">
        <v>206</v>
      </c>
      <c r="C383">
        <v>21</v>
      </c>
      <c r="D383" t="s">
        <v>214</v>
      </c>
      <c r="E383">
        <v>1532</v>
      </c>
      <c r="F383">
        <v>27535</v>
      </c>
      <c r="G383">
        <v>50255</v>
      </c>
      <c r="H383">
        <v>1.673</v>
      </c>
      <c r="I383">
        <v>2.4969999999999999</v>
      </c>
      <c r="J383">
        <v>0.497</v>
      </c>
      <c r="K383">
        <v>1.111</v>
      </c>
      <c r="L383">
        <v>2.96</v>
      </c>
      <c r="M383">
        <v>0.64</v>
      </c>
    </row>
    <row r="384" spans="1:13" x14ac:dyDescent="0.35">
      <c r="A384">
        <v>2021</v>
      </c>
      <c r="B384" t="s">
        <v>206</v>
      </c>
      <c r="C384">
        <v>22</v>
      </c>
      <c r="D384" t="s">
        <v>214</v>
      </c>
      <c r="E384">
        <v>1388</v>
      </c>
      <c r="F384">
        <v>27535</v>
      </c>
      <c r="G384">
        <v>50255</v>
      </c>
      <c r="H384">
        <v>1.673</v>
      </c>
      <c r="I384">
        <v>2.4969999999999999</v>
      </c>
      <c r="J384">
        <v>0.497</v>
      </c>
      <c r="K384">
        <v>1.111</v>
      </c>
      <c r="L384">
        <v>2.96</v>
      </c>
      <c r="M384">
        <v>0.64</v>
      </c>
    </row>
    <row r="385" spans="1:13" x14ac:dyDescent="0.35">
      <c r="A385">
        <v>2021</v>
      </c>
      <c r="B385" t="s">
        <v>206</v>
      </c>
      <c r="C385">
        <v>23</v>
      </c>
      <c r="D385" t="s">
        <v>214</v>
      </c>
      <c r="E385">
        <v>1063</v>
      </c>
      <c r="F385">
        <v>27535</v>
      </c>
      <c r="G385">
        <v>50255</v>
      </c>
      <c r="H385">
        <v>1.673</v>
      </c>
      <c r="I385">
        <v>2.4969999999999999</v>
      </c>
      <c r="J385">
        <v>0.497</v>
      </c>
      <c r="K385">
        <v>1.111</v>
      </c>
      <c r="L385">
        <v>2.96</v>
      </c>
      <c r="M385">
        <v>0.64</v>
      </c>
    </row>
    <row r="386" spans="1:13" x14ac:dyDescent="0.35">
      <c r="A386">
        <v>2021</v>
      </c>
      <c r="B386" t="s">
        <v>131</v>
      </c>
      <c r="C386">
        <v>0</v>
      </c>
      <c r="D386" t="s">
        <v>214</v>
      </c>
      <c r="E386">
        <v>523</v>
      </c>
      <c r="F386">
        <v>27535</v>
      </c>
      <c r="G386">
        <v>50255</v>
      </c>
      <c r="H386">
        <v>1.673</v>
      </c>
      <c r="I386">
        <v>2.4969999999999999</v>
      </c>
      <c r="J386">
        <v>0.497</v>
      </c>
      <c r="K386">
        <v>1.111</v>
      </c>
      <c r="L386">
        <v>2.96</v>
      </c>
      <c r="M386">
        <v>0.64</v>
      </c>
    </row>
    <row r="387" spans="1:13" x14ac:dyDescent="0.35">
      <c r="A387">
        <v>2021</v>
      </c>
      <c r="B387" t="s">
        <v>131</v>
      </c>
      <c r="C387">
        <v>1</v>
      </c>
      <c r="D387" t="s">
        <v>214</v>
      </c>
      <c r="E387">
        <v>480</v>
      </c>
      <c r="F387">
        <v>27535</v>
      </c>
      <c r="G387">
        <v>50255</v>
      </c>
      <c r="H387">
        <v>1.673</v>
      </c>
      <c r="I387">
        <v>2.4969999999999999</v>
      </c>
      <c r="J387">
        <v>0.497</v>
      </c>
      <c r="K387">
        <v>1.111</v>
      </c>
      <c r="L387">
        <v>2.96</v>
      </c>
      <c r="M387">
        <v>0.64</v>
      </c>
    </row>
    <row r="388" spans="1:13" x14ac:dyDescent="0.35">
      <c r="A388">
        <v>2021</v>
      </c>
      <c r="B388" t="s">
        <v>131</v>
      </c>
      <c r="C388">
        <v>2</v>
      </c>
      <c r="D388" t="s">
        <v>214</v>
      </c>
      <c r="E388">
        <v>408</v>
      </c>
      <c r="F388">
        <v>27535</v>
      </c>
      <c r="G388">
        <v>50255</v>
      </c>
      <c r="H388">
        <v>1.673</v>
      </c>
      <c r="I388">
        <v>2.4969999999999999</v>
      </c>
      <c r="J388">
        <v>0.497</v>
      </c>
      <c r="K388">
        <v>1.111</v>
      </c>
      <c r="L388">
        <v>2.96</v>
      </c>
      <c r="M388">
        <v>0.64</v>
      </c>
    </row>
    <row r="389" spans="1:13" x14ac:dyDescent="0.35">
      <c r="A389">
        <v>2021</v>
      </c>
      <c r="B389" t="s">
        <v>131</v>
      </c>
      <c r="C389">
        <v>3</v>
      </c>
      <c r="D389" t="s">
        <v>214</v>
      </c>
      <c r="E389">
        <v>384</v>
      </c>
      <c r="F389">
        <v>27535</v>
      </c>
      <c r="G389">
        <v>50255</v>
      </c>
      <c r="H389">
        <v>1.673</v>
      </c>
      <c r="I389">
        <v>2.4969999999999999</v>
      </c>
      <c r="J389">
        <v>0.497</v>
      </c>
      <c r="K389">
        <v>1.111</v>
      </c>
      <c r="L389">
        <v>2.96</v>
      </c>
      <c r="M389">
        <v>0.64</v>
      </c>
    </row>
    <row r="390" spans="1:13" x14ac:dyDescent="0.35">
      <c r="A390">
        <v>2021</v>
      </c>
      <c r="B390" t="s">
        <v>131</v>
      </c>
      <c r="C390">
        <v>4</v>
      </c>
      <c r="D390" t="s">
        <v>214</v>
      </c>
      <c r="E390">
        <v>359</v>
      </c>
      <c r="F390">
        <v>27535</v>
      </c>
      <c r="G390">
        <v>50255</v>
      </c>
      <c r="H390">
        <v>1.673</v>
      </c>
      <c r="I390">
        <v>2.4969999999999999</v>
      </c>
      <c r="J390">
        <v>0.497</v>
      </c>
      <c r="K390">
        <v>1.111</v>
      </c>
      <c r="L390">
        <v>2.96</v>
      </c>
      <c r="M390">
        <v>0.64</v>
      </c>
    </row>
    <row r="391" spans="1:13" x14ac:dyDescent="0.35">
      <c r="A391">
        <v>2021</v>
      </c>
      <c r="B391" t="s">
        <v>131</v>
      </c>
      <c r="C391">
        <v>5</v>
      </c>
      <c r="D391" t="s">
        <v>214</v>
      </c>
      <c r="E391">
        <v>346</v>
      </c>
      <c r="F391">
        <v>27535</v>
      </c>
      <c r="G391">
        <v>50255</v>
      </c>
      <c r="H391">
        <v>1.673</v>
      </c>
      <c r="I391">
        <v>2.4969999999999999</v>
      </c>
      <c r="J391">
        <v>0.497</v>
      </c>
      <c r="K391">
        <v>1.111</v>
      </c>
      <c r="L391">
        <v>2.96</v>
      </c>
      <c r="M391">
        <v>0.64</v>
      </c>
    </row>
    <row r="392" spans="1:13" x14ac:dyDescent="0.35">
      <c r="A392">
        <v>2021</v>
      </c>
      <c r="B392" t="s">
        <v>131</v>
      </c>
      <c r="C392">
        <v>6</v>
      </c>
      <c r="D392" t="s">
        <v>214</v>
      </c>
      <c r="E392">
        <v>341</v>
      </c>
      <c r="F392">
        <v>27535</v>
      </c>
      <c r="G392">
        <v>50255</v>
      </c>
      <c r="H392">
        <v>1.673</v>
      </c>
      <c r="I392">
        <v>2.4969999999999999</v>
      </c>
      <c r="J392">
        <v>0.497</v>
      </c>
      <c r="K392">
        <v>1.111</v>
      </c>
      <c r="L392">
        <v>2.96</v>
      </c>
      <c r="M392">
        <v>0.64</v>
      </c>
    </row>
    <row r="393" spans="1:13" x14ac:dyDescent="0.35">
      <c r="A393">
        <v>2021</v>
      </c>
      <c r="B393" t="s">
        <v>131</v>
      </c>
      <c r="C393">
        <v>7</v>
      </c>
      <c r="D393" t="s">
        <v>214</v>
      </c>
      <c r="E393">
        <v>448</v>
      </c>
      <c r="F393">
        <v>27535</v>
      </c>
      <c r="G393">
        <v>50255</v>
      </c>
      <c r="H393">
        <v>1.673</v>
      </c>
      <c r="I393">
        <v>2.4969999999999999</v>
      </c>
      <c r="J393">
        <v>0.497</v>
      </c>
      <c r="K393">
        <v>1.111</v>
      </c>
      <c r="L393">
        <v>2.96</v>
      </c>
      <c r="M393">
        <v>0.64</v>
      </c>
    </row>
    <row r="394" spans="1:13" x14ac:dyDescent="0.35">
      <c r="A394">
        <v>2021</v>
      </c>
      <c r="B394" t="s">
        <v>131</v>
      </c>
      <c r="C394">
        <v>8</v>
      </c>
      <c r="D394" t="s">
        <v>214</v>
      </c>
      <c r="E394">
        <v>724</v>
      </c>
      <c r="F394">
        <v>27535</v>
      </c>
      <c r="G394">
        <v>50255</v>
      </c>
      <c r="H394">
        <v>1.673</v>
      </c>
      <c r="I394">
        <v>2.4969999999999999</v>
      </c>
      <c r="J394">
        <v>0.497</v>
      </c>
      <c r="K394">
        <v>1.111</v>
      </c>
      <c r="L394">
        <v>2.96</v>
      </c>
      <c r="M394">
        <v>0.64</v>
      </c>
    </row>
    <row r="395" spans="1:13" x14ac:dyDescent="0.35">
      <c r="A395">
        <v>2021</v>
      </c>
      <c r="B395" t="s">
        <v>131</v>
      </c>
      <c r="C395">
        <v>9</v>
      </c>
      <c r="D395" t="s">
        <v>214</v>
      </c>
      <c r="E395">
        <v>871</v>
      </c>
      <c r="F395">
        <v>27535</v>
      </c>
      <c r="G395">
        <v>50255</v>
      </c>
      <c r="H395">
        <v>1.673</v>
      </c>
      <c r="I395">
        <v>2.4969999999999999</v>
      </c>
      <c r="J395">
        <v>0.497</v>
      </c>
      <c r="K395">
        <v>1.111</v>
      </c>
      <c r="L395">
        <v>2.96</v>
      </c>
      <c r="M395">
        <v>0.64</v>
      </c>
    </row>
    <row r="396" spans="1:13" x14ac:dyDescent="0.35">
      <c r="A396">
        <v>2021</v>
      </c>
      <c r="B396" t="s">
        <v>131</v>
      </c>
      <c r="C396">
        <v>10</v>
      </c>
      <c r="D396" t="s">
        <v>214</v>
      </c>
      <c r="E396">
        <v>873</v>
      </c>
      <c r="F396">
        <v>27535</v>
      </c>
      <c r="G396">
        <v>50255</v>
      </c>
      <c r="H396">
        <v>1.673</v>
      </c>
      <c r="I396">
        <v>2.4969999999999999</v>
      </c>
      <c r="J396">
        <v>0.497</v>
      </c>
      <c r="K396">
        <v>1.111</v>
      </c>
      <c r="L396">
        <v>2.96</v>
      </c>
      <c r="M396">
        <v>0.64</v>
      </c>
    </row>
    <row r="397" spans="1:13" x14ac:dyDescent="0.35">
      <c r="A397">
        <v>2021</v>
      </c>
      <c r="B397" t="s">
        <v>131</v>
      </c>
      <c r="C397">
        <v>11</v>
      </c>
      <c r="D397" t="s">
        <v>214</v>
      </c>
      <c r="E397">
        <v>910</v>
      </c>
      <c r="F397">
        <v>27535</v>
      </c>
      <c r="G397">
        <v>50255</v>
      </c>
      <c r="H397">
        <v>1.673</v>
      </c>
      <c r="I397">
        <v>2.4969999999999999</v>
      </c>
      <c r="J397">
        <v>0.497</v>
      </c>
      <c r="K397">
        <v>1.111</v>
      </c>
      <c r="L397">
        <v>2.96</v>
      </c>
      <c r="M397">
        <v>0.64</v>
      </c>
    </row>
    <row r="398" spans="1:13" x14ac:dyDescent="0.35">
      <c r="A398">
        <v>2021</v>
      </c>
      <c r="B398" t="s">
        <v>131</v>
      </c>
      <c r="C398">
        <v>12</v>
      </c>
      <c r="D398" t="s">
        <v>214</v>
      </c>
      <c r="E398">
        <v>1771</v>
      </c>
      <c r="F398">
        <v>27535</v>
      </c>
      <c r="G398">
        <v>50255</v>
      </c>
      <c r="H398">
        <v>1.673</v>
      </c>
      <c r="I398">
        <v>2.4969999999999999</v>
      </c>
      <c r="J398">
        <v>0.497</v>
      </c>
      <c r="K398">
        <v>1.111</v>
      </c>
      <c r="L398">
        <v>2.96</v>
      </c>
      <c r="M398">
        <v>0.64</v>
      </c>
    </row>
    <row r="399" spans="1:13" x14ac:dyDescent="0.35">
      <c r="A399">
        <v>2021</v>
      </c>
      <c r="B399" t="s">
        <v>131</v>
      </c>
      <c r="C399">
        <v>13</v>
      </c>
      <c r="D399" t="s">
        <v>214</v>
      </c>
      <c r="E399">
        <v>1806</v>
      </c>
      <c r="F399">
        <v>27535</v>
      </c>
      <c r="G399">
        <v>50255</v>
      </c>
      <c r="H399">
        <v>1.673</v>
      </c>
      <c r="I399">
        <v>2.4969999999999999</v>
      </c>
      <c r="J399">
        <v>0.497</v>
      </c>
      <c r="K399">
        <v>1.111</v>
      </c>
      <c r="L399">
        <v>2.96</v>
      </c>
      <c r="M399">
        <v>0.64</v>
      </c>
    </row>
    <row r="400" spans="1:13" x14ac:dyDescent="0.35">
      <c r="A400">
        <v>2021</v>
      </c>
      <c r="B400" t="s">
        <v>131</v>
      </c>
      <c r="C400">
        <v>14</v>
      </c>
      <c r="D400" t="s">
        <v>214</v>
      </c>
      <c r="E400">
        <v>1824</v>
      </c>
      <c r="F400">
        <v>27535</v>
      </c>
      <c r="G400">
        <v>50255</v>
      </c>
      <c r="H400">
        <v>1.673</v>
      </c>
      <c r="I400">
        <v>2.4969999999999999</v>
      </c>
      <c r="J400">
        <v>0.497</v>
      </c>
      <c r="K400">
        <v>1.111</v>
      </c>
      <c r="L400">
        <v>2.96</v>
      </c>
      <c r="M400">
        <v>0.64</v>
      </c>
    </row>
    <row r="401" spans="1:13" x14ac:dyDescent="0.35">
      <c r="A401">
        <v>2021</v>
      </c>
      <c r="B401" t="s">
        <v>131</v>
      </c>
      <c r="C401">
        <v>15</v>
      </c>
      <c r="D401" t="s">
        <v>214</v>
      </c>
      <c r="E401">
        <v>1859</v>
      </c>
      <c r="F401">
        <v>27535</v>
      </c>
      <c r="G401">
        <v>50255</v>
      </c>
      <c r="H401">
        <v>1.673</v>
      </c>
      <c r="I401">
        <v>2.4969999999999999</v>
      </c>
      <c r="J401">
        <v>0.497</v>
      </c>
      <c r="K401">
        <v>1.111</v>
      </c>
      <c r="L401">
        <v>2.96</v>
      </c>
      <c r="M401">
        <v>0.64</v>
      </c>
    </row>
    <row r="402" spans="1:13" x14ac:dyDescent="0.35">
      <c r="A402">
        <v>2021</v>
      </c>
      <c r="B402" t="s">
        <v>131</v>
      </c>
      <c r="C402">
        <v>16</v>
      </c>
      <c r="D402" t="s">
        <v>214</v>
      </c>
      <c r="E402">
        <v>1593</v>
      </c>
      <c r="F402">
        <v>27535</v>
      </c>
      <c r="G402">
        <v>50255</v>
      </c>
      <c r="H402">
        <v>1.673</v>
      </c>
      <c r="I402">
        <v>2.4969999999999999</v>
      </c>
      <c r="J402">
        <v>0.497</v>
      </c>
      <c r="K402">
        <v>1.111</v>
      </c>
      <c r="L402">
        <v>2.96</v>
      </c>
      <c r="M402">
        <v>0.64</v>
      </c>
    </row>
    <row r="403" spans="1:13" x14ac:dyDescent="0.35">
      <c r="A403">
        <v>2021</v>
      </c>
      <c r="B403" t="s">
        <v>131</v>
      </c>
      <c r="C403">
        <v>17</v>
      </c>
      <c r="D403" t="s">
        <v>214</v>
      </c>
      <c r="E403">
        <v>1555</v>
      </c>
      <c r="F403">
        <v>27535</v>
      </c>
      <c r="G403">
        <v>50255</v>
      </c>
      <c r="H403">
        <v>1.673</v>
      </c>
      <c r="I403">
        <v>2.4969999999999999</v>
      </c>
      <c r="J403">
        <v>0.497</v>
      </c>
      <c r="K403">
        <v>1.111</v>
      </c>
      <c r="L403">
        <v>2.96</v>
      </c>
      <c r="M403">
        <v>0.64</v>
      </c>
    </row>
    <row r="404" spans="1:13" x14ac:dyDescent="0.35">
      <c r="A404">
        <v>2021</v>
      </c>
      <c r="B404" t="s">
        <v>131</v>
      </c>
      <c r="C404">
        <v>18</v>
      </c>
      <c r="D404" t="s">
        <v>214</v>
      </c>
      <c r="E404">
        <v>1771</v>
      </c>
      <c r="F404">
        <v>27535</v>
      </c>
      <c r="G404">
        <v>50255</v>
      </c>
      <c r="H404">
        <v>1.673</v>
      </c>
      <c r="I404">
        <v>2.4969999999999999</v>
      </c>
      <c r="J404">
        <v>0.497</v>
      </c>
      <c r="K404">
        <v>1.111</v>
      </c>
      <c r="L404">
        <v>2.96</v>
      </c>
      <c r="M404">
        <v>0.64</v>
      </c>
    </row>
    <row r="405" spans="1:13" x14ac:dyDescent="0.35">
      <c r="A405">
        <v>2021</v>
      </c>
      <c r="B405" t="s">
        <v>131</v>
      </c>
      <c r="C405">
        <v>19</v>
      </c>
      <c r="D405" t="s">
        <v>214</v>
      </c>
      <c r="E405">
        <v>1771</v>
      </c>
      <c r="F405">
        <v>27535</v>
      </c>
      <c r="G405">
        <v>50255</v>
      </c>
      <c r="H405">
        <v>1.673</v>
      </c>
      <c r="I405">
        <v>2.4969999999999999</v>
      </c>
      <c r="J405">
        <v>0.497</v>
      </c>
      <c r="K405">
        <v>1.111</v>
      </c>
      <c r="L405">
        <v>2.96</v>
      </c>
      <c r="M405">
        <v>0.64</v>
      </c>
    </row>
    <row r="406" spans="1:13" x14ac:dyDescent="0.35">
      <c r="A406">
        <v>2021</v>
      </c>
      <c r="B406" t="s">
        <v>131</v>
      </c>
      <c r="C406">
        <v>20</v>
      </c>
      <c r="D406" t="s">
        <v>214</v>
      </c>
      <c r="E406">
        <v>1573</v>
      </c>
      <c r="F406">
        <v>27535</v>
      </c>
      <c r="G406">
        <v>50255</v>
      </c>
      <c r="H406">
        <v>1.673</v>
      </c>
      <c r="I406">
        <v>2.4969999999999999</v>
      </c>
      <c r="J406">
        <v>0.497</v>
      </c>
      <c r="K406">
        <v>1.111</v>
      </c>
      <c r="L406">
        <v>2.96</v>
      </c>
      <c r="M406">
        <v>0.64</v>
      </c>
    </row>
    <row r="407" spans="1:13" x14ac:dyDescent="0.35">
      <c r="A407">
        <v>2021</v>
      </c>
      <c r="B407" t="s">
        <v>131</v>
      </c>
      <c r="C407">
        <v>21</v>
      </c>
      <c r="D407" t="s">
        <v>214</v>
      </c>
      <c r="E407">
        <v>1512</v>
      </c>
      <c r="F407">
        <v>27535</v>
      </c>
      <c r="G407">
        <v>50255</v>
      </c>
      <c r="H407">
        <v>1.673</v>
      </c>
      <c r="I407">
        <v>2.4969999999999999</v>
      </c>
      <c r="J407">
        <v>0.497</v>
      </c>
      <c r="K407">
        <v>1.111</v>
      </c>
      <c r="L407">
        <v>2.96</v>
      </c>
      <c r="M407">
        <v>0.64</v>
      </c>
    </row>
    <row r="408" spans="1:13" x14ac:dyDescent="0.35">
      <c r="A408">
        <v>2021</v>
      </c>
      <c r="B408" t="s">
        <v>131</v>
      </c>
      <c r="C408">
        <v>22</v>
      </c>
      <c r="D408" t="s">
        <v>214</v>
      </c>
      <c r="E408">
        <v>1357</v>
      </c>
      <c r="F408">
        <v>27535</v>
      </c>
      <c r="G408">
        <v>50255</v>
      </c>
      <c r="H408">
        <v>1.673</v>
      </c>
      <c r="I408">
        <v>2.4969999999999999</v>
      </c>
      <c r="J408">
        <v>0.497</v>
      </c>
      <c r="K408">
        <v>1.111</v>
      </c>
      <c r="L408">
        <v>2.96</v>
      </c>
      <c r="M408">
        <v>0.64</v>
      </c>
    </row>
    <row r="409" spans="1:13" x14ac:dyDescent="0.35">
      <c r="A409">
        <v>2021</v>
      </c>
      <c r="B409" t="s">
        <v>131</v>
      </c>
      <c r="C409">
        <v>23</v>
      </c>
      <c r="D409" t="s">
        <v>214</v>
      </c>
      <c r="E409">
        <v>1034</v>
      </c>
      <c r="F409">
        <v>27535</v>
      </c>
      <c r="G409">
        <v>50255</v>
      </c>
      <c r="H409">
        <v>1.673</v>
      </c>
      <c r="I409">
        <v>2.4969999999999999</v>
      </c>
      <c r="J409">
        <v>0.497</v>
      </c>
      <c r="K409">
        <v>1.111</v>
      </c>
      <c r="L409">
        <v>2.96</v>
      </c>
      <c r="M409">
        <v>0.64</v>
      </c>
    </row>
    <row r="410" spans="1:13" x14ac:dyDescent="0.35">
      <c r="A410">
        <v>2021</v>
      </c>
      <c r="B410" t="s">
        <v>207</v>
      </c>
      <c r="C410">
        <v>0</v>
      </c>
      <c r="D410" t="s">
        <v>214</v>
      </c>
      <c r="E410">
        <v>523</v>
      </c>
      <c r="F410">
        <v>27535</v>
      </c>
      <c r="G410">
        <v>50255</v>
      </c>
      <c r="H410">
        <v>1.673</v>
      </c>
      <c r="I410">
        <v>2.4969999999999999</v>
      </c>
      <c r="J410">
        <v>0.497</v>
      </c>
      <c r="K410">
        <v>1.111</v>
      </c>
      <c r="L410">
        <v>2.96</v>
      </c>
      <c r="M410">
        <v>0.64</v>
      </c>
    </row>
    <row r="411" spans="1:13" x14ac:dyDescent="0.35">
      <c r="A411">
        <v>2021</v>
      </c>
      <c r="B411" t="s">
        <v>207</v>
      </c>
      <c r="C411">
        <v>1</v>
      </c>
      <c r="D411" t="s">
        <v>214</v>
      </c>
      <c r="E411">
        <v>491</v>
      </c>
      <c r="F411">
        <v>27535</v>
      </c>
      <c r="G411">
        <v>50255</v>
      </c>
      <c r="H411">
        <v>1.673</v>
      </c>
      <c r="I411">
        <v>2.4969999999999999</v>
      </c>
      <c r="J411">
        <v>0.497</v>
      </c>
      <c r="K411">
        <v>1.111</v>
      </c>
      <c r="L411">
        <v>2.96</v>
      </c>
      <c r="M411">
        <v>0.64</v>
      </c>
    </row>
    <row r="412" spans="1:13" x14ac:dyDescent="0.35">
      <c r="A412">
        <v>2021</v>
      </c>
      <c r="B412" t="s">
        <v>207</v>
      </c>
      <c r="C412">
        <v>2</v>
      </c>
      <c r="D412" t="s">
        <v>214</v>
      </c>
      <c r="E412">
        <v>411</v>
      </c>
      <c r="F412">
        <v>27535</v>
      </c>
      <c r="G412">
        <v>50255</v>
      </c>
      <c r="H412">
        <v>1.673</v>
      </c>
      <c r="I412">
        <v>2.4969999999999999</v>
      </c>
      <c r="J412">
        <v>0.497</v>
      </c>
      <c r="K412">
        <v>1.111</v>
      </c>
      <c r="L412">
        <v>2.96</v>
      </c>
      <c r="M412">
        <v>0.64</v>
      </c>
    </row>
    <row r="413" spans="1:13" x14ac:dyDescent="0.35">
      <c r="A413">
        <v>2021</v>
      </c>
      <c r="B413" t="s">
        <v>207</v>
      </c>
      <c r="C413">
        <v>3</v>
      </c>
      <c r="D413" t="s">
        <v>214</v>
      </c>
      <c r="E413">
        <v>388</v>
      </c>
      <c r="F413">
        <v>27535</v>
      </c>
      <c r="G413">
        <v>50255</v>
      </c>
      <c r="H413">
        <v>1.673</v>
      </c>
      <c r="I413">
        <v>2.4969999999999999</v>
      </c>
      <c r="J413">
        <v>0.497</v>
      </c>
      <c r="K413">
        <v>1.111</v>
      </c>
      <c r="L413">
        <v>2.96</v>
      </c>
      <c r="M413">
        <v>0.64</v>
      </c>
    </row>
    <row r="414" spans="1:13" x14ac:dyDescent="0.35">
      <c r="A414">
        <v>2021</v>
      </c>
      <c r="B414" t="s">
        <v>207</v>
      </c>
      <c r="C414">
        <v>4</v>
      </c>
      <c r="D414" t="s">
        <v>214</v>
      </c>
      <c r="E414">
        <v>366</v>
      </c>
      <c r="F414">
        <v>27535</v>
      </c>
      <c r="G414">
        <v>50255</v>
      </c>
      <c r="H414">
        <v>1.673</v>
      </c>
      <c r="I414">
        <v>2.4969999999999999</v>
      </c>
      <c r="J414">
        <v>0.497</v>
      </c>
      <c r="K414">
        <v>1.111</v>
      </c>
      <c r="L414">
        <v>2.96</v>
      </c>
      <c r="M414">
        <v>0.64</v>
      </c>
    </row>
    <row r="415" spans="1:13" x14ac:dyDescent="0.35">
      <c r="A415">
        <v>2021</v>
      </c>
      <c r="B415" t="s">
        <v>207</v>
      </c>
      <c r="C415">
        <v>5</v>
      </c>
      <c r="D415" t="s">
        <v>214</v>
      </c>
      <c r="E415">
        <v>348</v>
      </c>
      <c r="F415">
        <v>27535</v>
      </c>
      <c r="G415">
        <v>50255</v>
      </c>
      <c r="H415">
        <v>1.673</v>
      </c>
      <c r="I415">
        <v>2.4969999999999999</v>
      </c>
      <c r="J415">
        <v>0.497</v>
      </c>
      <c r="K415">
        <v>1.111</v>
      </c>
      <c r="L415">
        <v>2.96</v>
      </c>
      <c r="M415">
        <v>0.64</v>
      </c>
    </row>
    <row r="416" spans="1:13" x14ac:dyDescent="0.35">
      <c r="A416">
        <v>2021</v>
      </c>
      <c r="B416" t="s">
        <v>207</v>
      </c>
      <c r="C416">
        <v>6</v>
      </c>
      <c r="D416" t="s">
        <v>214</v>
      </c>
      <c r="E416">
        <v>343</v>
      </c>
      <c r="F416">
        <v>27535</v>
      </c>
      <c r="G416">
        <v>50255</v>
      </c>
      <c r="H416">
        <v>1.673</v>
      </c>
      <c r="I416">
        <v>2.4969999999999999</v>
      </c>
      <c r="J416">
        <v>0.497</v>
      </c>
      <c r="K416">
        <v>1.111</v>
      </c>
      <c r="L416">
        <v>2.96</v>
      </c>
      <c r="M416">
        <v>0.64</v>
      </c>
    </row>
    <row r="417" spans="1:13" x14ac:dyDescent="0.35">
      <c r="A417">
        <v>2021</v>
      </c>
      <c r="B417" t="s">
        <v>207</v>
      </c>
      <c r="C417">
        <v>7</v>
      </c>
      <c r="D417" t="s">
        <v>214</v>
      </c>
      <c r="E417">
        <v>447</v>
      </c>
      <c r="F417">
        <v>27535</v>
      </c>
      <c r="G417">
        <v>50255</v>
      </c>
      <c r="H417">
        <v>1.673</v>
      </c>
      <c r="I417">
        <v>2.4969999999999999</v>
      </c>
      <c r="J417">
        <v>0.497</v>
      </c>
      <c r="K417">
        <v>1.111</v>
      </c>
      <c r="L417">
        <v>2.96</v>
      </c>
      <c r="M417">
        <v>0.64</v>
      </c>
    </row>
    <row r="418" spans="1:13" x14ac:dyDescent="0.35">
      <c r="A418">
        <v>2021</v>
      </c>
      <c r="B418" t="s">
        <v>207</v>
      </c>
      <c r="C418">
        <v>8</v>
      </c>
      <c r="D418" t="s">
        <v>214</v>
      </c>
      <c r="E418">
        <v>727</v>
      </c>
      <c r="F418">
        <v>27535</v>
      </c>
      <c r="G418">
        <v>50255</v>
      </c>
      <c r="H418">
        <v>1.673</v>
      </c>
      <c r="I418">
        <v>2.4969999999999999</v>
      </c>
      <c r="J418">
        <v>0.497</v>
      </c>
      <c r="K418">
        <v>1.111</v>
      </c>
      <c r="L418">
        <v>2.96</v>
      </c>
      <c r="M418">
        <v>0.64</v>
      </c>
    </row>
    <row r="419" spans="1:13" x14ac:dyDescent="0.35">
      <c r="A419">
        <v>2021</v>
      </c>
      <c r="B419" t="s">
        <v>207</v>
      </c>
      <c r="C419">
        <v>9</v>
      </c>
      <c r="D419" t="s">
        <v>214</v>
      </c>
      <c r="E419">
        <v>875</v>
      </c>
      <c r="F419">
        <v>27535</v>
      </c>
      <c r="G419">
        <v>50255</v>
      </c>
      <c r="H419">
        <v>1.673</v>
      </c>
      <c r="I419">
        <v>2.4969999999999999</v>
      </c>
      <c r="J419">
        <v>0.497</v>
      </c>
      <c r="K419">
        <v>1.111</v>
      </c>
      <c r="L419">
        <v>2.96</v>
      </c>
      <c r="M419">
        <v>0.64</v>
      </c>
    </row>
    <row r="420" spans="1:13" x14ac:dyDescent="0.35">
      <c r="A420">
        <v>2021</v>
      </c>
      <c r="B420" t="s">
        <v>207</v>
      </c>
      <c r="C420">
        <v>10</v>
      </c>
      <c r="D420" t="s">
        <v>214</v>
      </c>
      <c r="E420">
        <v>882</v>
      </c>
      <c r="F420">
        <v>27535</v>
      </c>
      <c r="G420">
        <v>50255</v>
      </c>
      <c r="H420">
        <v>1.673</v>
      </c>
      <c r="I420">
        <v>2.4969999999999999</v>
      </c>
      <c r="J420">
        <v>0.497</v>
      </c>
      <c r="K420">
        <v>1.111</v>
      </c>
      <c r="L420">
        <v>2.96</v>
      </c>
      <c r="M420">
        <v>0.64</v>
      </c>
    </row>
    <row r="421" spans="1:13" x14ac:dyDescent="0.35">
      <c r="A421">
        <v>2021</v>
      </c>
      <c r="B421" t="s">
        <v>207</v>
      </c>
      <c r="C421">
        <v>11</v>
      </c>
      <c r="D421" t="s">
        <v>214</v>
      </c>
      <c r="E421">
        <v>919</v>
      </c>
      <c r="F421">
        <v>27535</v>
      </c>
      <c r="G421">
        <v>50255</v>
      </c>
      <c r="H421">
        <v>1.673</v>
      </c>
      <c r="I421">
        <v>2.4969999999999999</v>
      </c>
      <c r="J421">
        <v>0.497</v>
      </c>
      <c r="K421">
        <v>1.111</v>
      </c>
      <c r="L421">
        <v>2.96</v>
      </c>
      <c r="M421">
        <v>0.64</v>
      </c>
    </row>
    <row r="422" spans="1:13" x14ac:dyDescent="0.35">
      <c r="A422">
        <v>2021</v>
      </c>
      <c r="B422" t="s">
        <v>207</v>
      </c>
      <c r="C422">
        <v>12</v>
      </c>
      <c r="D422" t="s">
        <v>214</v>
      </c>
      <c r="E422">
        <v>1771</v>
      </c>
      <c r="F422">
        <v>27535</v>
      </c>
      <c r="G422">
        <v>50255</v>
      </c>
      <c r="H422">
        <v>1.673</v>
      </c>
      <c r="I422">
        <v>2.4969999999999999</v>
      </c>
      <c r="J422">
        <v>0.497</v>
      </c>
      <c r="K422">
        <v>1.111</v>
      </c>
      <c r="L422">
        <v>2.96</v>
      </c>
      <c r="M422">
        <v>0.64</v>
      </c>
    </row>
    <row r="423" spans="1:13" x14ac:dyDescent="0.35">
      <c r="A423">
        <v>2021</v>
      </c>
      <c r="B423" t="s">
        <v>207</v>
      </c>
      <c r="C423">
        <v>13</v>
      </c>
      <c r="D423" t="s">
        <v>214</v>
      </c>
      <c r="E423">
        <v>1806</v>
      </c>
      <c r="F423">
        <v>27535</v>
      </c>
      <c r="G423">
        <v>50255</v>
      </c>
      <c r="H423">
        <v>1.673</v>
      </c>
      <c r="I423">
        <v>2.4969999999999999</v>
      </c>
      <c r="J423">
        <v>0.497</v>
      </c>
      <c r="K423">
        <v>1.111</v>
      </c>
      <c r="L423">
        <v>2.96</v>
      </c>
      <c r="M423">
        <v>0.64</v>
      </c>
    </row>
    <row r="424" spans="1:13" x14ac:dyDescent="0.35">
      <c r="A424">
        <v>2021</v>
      </c>
      <c r="B424" t="s">
        <v>207</v>
      </c>
      <c r="C424">
        <v>14</v>
      </c>
      <c r="D424" t="s">
        <v>214</v>
      </c>
      <c r="E424">
        <v>1824</v>
      </c>
      <c r="F424">
        <v>27535</v>
      </c>
      <c r="G424">
        <v>50255</v>
      </c>
      <c r="H424">
        <v>1.673</v>
      </c>
      <c r="I424">
        <v>2.4969999999999999</v>
      </c>
      <c r="J424">
        <v>0.497</v>
      </c>
      <c r="K424">
        <v>1.111</v>
      </c>
      <c r="L424">
        <v>2.96</v>
      </c>
      <c r="M424">
        <v>0.64</v>
      </c>
    </row>
    <row r="425" spans="1:13" x14ac:dyDescent="0.35">
      <c r="A425">
        <v>2021</v>
      </c>
      <c r="B425" t="s">
        <v>207</v>
      </c>
      <c r="C425">
        <v>15</v>
      </c>
      <c r="D425" t="s">
        <v>214</v>
      </c>
      <c r="E425">
        <v>1877</v>
      </c>
      <c r="F425">
        <v>27535</v>
      </c>
      <c r="G425">
        <v>50255</v>
      </c>
      <c r="H425">
        <v>1.673</v>
      </c>
      <c r="I425">
        <v>2.4969999999999999</v>
      </c>
      <c r="J425">
        <v>0.497</v>
      </c>
      <c r="K425">
        <v>1.111</v>
      </c>
      <c r="L425">
        <v>2.96</v>
      </c>
      <c r="M425">
        <v>0.64</v>
      </c>
    </row>
    <row r="426" spans="1:13" x14ac:dyDescent="0.35">
      <c r="A426">
        <v>2021</v>
      </c>
      <c r="B426" t="s">
        <v>207</v>
      </c>
      <c r="C426">
        <v>16</v>
      </c>
      <c r="D426" t="s">
        <v>214</v>
      </c>
      <c r="E426">
        <v>1591</v>
      </c>
      <c r="F426">
        <v>27535</v>
      </c>
      <c r="G426">
        <v>50255</v>
      </c>
      <c r="H426">
        <v>1.673</v>
      </c>
      <c r="I426">
        <v>2.4969999999999999</v>
      </c>
      <c r="J426">
        <v>0.497</v>
      </c>
      <c r="K426">
        <v>1.111</v>
      </c>
      <c r="L426">
        <v>2.96</v>
      </c>
      <c r="M426">
        <v>0.64</v>
      </c>
    </row>
    <row r="427" spans="1:13" x14ac:dyDescent="0.35">
      <c r="A427">
        <v>2021</v>
      </c>
      <c r="B427" t="s">
        <v>207</v>
      </c>
      <c r="C427">
        <v>17</v>
      </c>
      <c r="D427" t="s">
        <v>214</v>
      </c>
      <c r="E427">
        <v>1553</v>
      </c>
      <c r="F427">
        <v>27535</v>
      </c>
      <c r="G427">
        <v>50255</v>
      </c>
      <c r="H427">
        <v>1.673</v>
      </c>
      <c r="I427">
        <v>2.4969999999999999</v>
      </c>
      <c r="J427">
        <v>0.497</v>
      </c>
      <c r="K427">
        <v>1.111</v>
      </c>
      <c r="L427">
        <v>2.96</v>
      </c>
      <c r="M427">
        <v>0.64</v>
      </c>
    </row>
    <row r="428" spans="1:13" x14ac:dyDescent="0.35">
      <c r="A428">
        <v>2021</v>
      </c>
      <c r="B428" t="s">
        <v>207</v>
      </c>
      <c r="C428">
        <v>18</v>
      </c>
      <c r="D428" t="s">
        <v>214</v>
      </c>
      <c r="E428">
        <v>1771</v>
      </c>
      <c r="F428">
        <v>27535</v>
      </c>
      <c r="G428">
        <v>50255</v>
      </c>
      <c r="H428">
        <v>1.673</v>
      </c>
      <c r="I428">
        <v>2.4969999999999999</v>
      </c>
      <c r="J428">
        <v>0.497</v>
      </c>
      <c r="K428">
        <v>1.111</v>
      </c>
      <c r="L428">
        <v>2.96</v>
      </c>
      <c r="M428">
        <v>0.64</v>
      </c>
    </row>
    <row r="429" spans="1:13" x14ac:dyDescent="0.35">
      <c r="A429">
        <v>2021</v>
      </c>
      <c r="B429" t="s">
        <v>207</v>
      </c>
      <c r="C429">
        <v>19</v>
      </c>
      <c r="D429" t="s">
        <v>214</v>
      </c>
      <c r="E429">
        <v>1771</v>
      </c>
      <c r="F429">
        <v>27535</v>
      </c>
      <c r="G429">
        <v>50255</v>
      </c>
      <c r="H429">
        <v>1.673</v>
      </c>
      <c r="I429">
        <v>2.4969999999999999</v>
      </c>
      <c r="J429">
        <v>0.497</v>
      </c>
      <c r="K429">
        <v>1.111</v>
      </c>
      <c r="L429">
        <v>2.96</v>
      </c>
      <c r="M429">
        <v>0.64</v>
      </c>
    </row>
    <row r="430" spans="1:13" x14ac:dyDescent="0.35">
      <c r="A430">
        <v>2021</v>
      </c>
      <c r="B430" t="s">
        <v>207</v>
      </c>
      <c r="C430">
        <v>20</v>
      </c>
      <c r="D430" t="s">
        <v>214</v>
      </c>
      <c r="E430">
        <v>1583</v>
      </c>
      <c r="F430">
        <v>27535</v>
      </c>
      <c r="G430">
        <v>50255</v>
      </c>
      <c r="H430">
        <v>1.673</v>
      </c>
      <c r="I430">
        <v>2.4969999999999999</v>
      </c>
      <c r="J430">
        <v>0.497</v>
      </c>
      <c r="K430">
        <v>1.111</v>
      </c>
      <c r="L430">
        <v>2.96</v>
      </c>
      <c r="M430">
        <v>0.64</v>
      </c>
    </row>
    <row r="431" spans="1:13" x14ac:dyDescent="0.35">
      <c r="A431">
        <v>2021</v>
      </c>
      <c r="B431" t="s">
        <v>207</v>
      </c>
      <c r="C431">
        <v>21</v>
      </c>
      <c r="D431" t="s">
        <v>214</v>
      </c>
      <c r="E431">
        <v>1521</v>
      </c>
      <c r="F431">
        <v>27535</v>
      </c>
      <c r="G431">
        <v>50255</v>
      </c>
      <c r="H431">
        <v>1.673</v>
      </c>
      <c r="I431">
        <v>2.4969999999999999</v>
      </c>
      <c r="J431">
        <v>0.497</v>
      </c>
      <c r="K431">
        <v>1.111</v>
      </c>
      <c r="L431">
        <v>2.96</v>
      </c>
      <c r="M431">
        <v>0.64</v>
      </c>
    </row>
    <row r="432" spans="1:13" x14ac:dyDescent="0.35">
      <c r="A432">
        <v>2021</v>
      </c>
      <c r="B432" t="s">
        <v>207</v>
      </c>
      <c r="C432">
        <v>22</v>
      </c>
      <c r="D432" t="s">
        <v>214</v>
      </c>
      <c r="E432">
        <v>1365</v>
      </c>
      <c r="F432">
        <v>27535</v>
      </c>
      <c r="G432">
        <v>50255</v>
      </c>
      <c r="H432">
        <v>1.673</v>
      </c>
      <c r="I432">
        <v>2.4969999999999999</v>
      </c>
      <c r="J432">
        <v>0.497</v>
      </c>
      <c r="K432">
        <v>1.111</v>
      </c>
      <c r="L432">
        <v>2.96</v>
      </c>
      <c r="M432">
        <v>0.64</v>
      </c>
    </row>
    <row r="433" spans="1:13" x14ac:dyDescent="0.35">
      <c r="A433">
        <v>2021</v>
      </c>
      <c r="B433" t="s">
        <v>207</v>
      </c>
      <c r="C433">
        <v>23</v>
      </c>
      <c r="D433" t="s">
        <v>214</v>
      </c>
      <c r="E433">
        <v>1048</v>
      </c>
      <c r="F433">
        <v>27535</v>
      </c>
      <c r="G433">
        <v>50255</v>
      </c>
      <c r="H433">
        <v>1.673</v>
      </c>
      <c r="I433">
        <v>2.4969999999999999</v>
      </c>
      <c r="J433">
        <v>0.497</v>
      </c>
      <c r="K433">
        <v>1.111</v>
      </c>
      <c r="L433">
        <v>2.96</v>
      </c>
      <c r="M433">
        <v>0.64</v>
      </c>
    </row>
    <row r="434" spans="1:13" x14ac:dyDescent="0.35">
      <c r="A434">
        <v>2021</v>
      </c>
      <c r="B434" t="s">
        <v>208</v>
      </c>
      <c r="C434">
        <v>0</v>
      </c>
      <c r="D434" t="s">
        <v>214</v>
      </c>
      <c r="E434">
        <v>490</v>
      </c>
      <c r="F434">
        <v>27535</v>
      </c>
      <c r="G434">
        <v>50255</v>
      </c>
      <c r="H434">
        <v>1.673</v>
      </c>
      <c r="I434">
        <v>2.4969999999999999</v>
      </c>
      <c r="J434">
        <v>0.497</v>
      </c>
      <c r="K434">
        <v>1.111</v>
      </c>
      <c r="L434">
        <v>2.96</v>
      </c>
      <c r="M434">
        <v>0.64</v>
      </c>
    </row>
    <row r="435" spans="1:13" x14ac:dyDescent="0.35">
      <c r="A435">
        <v>2021</v>
      </c>
      <c r="B435" t="s">
        <v>208</v>
      </c>
      <c r="C435">
        <v>1</v>
      </c>
      <c r="D435" t="s">
        <v>214</v>
      </c>
      <c r="E435">
        <v>453</v>
      </c>
      <c r="F435">
        <v>27535</v>
      </c>
      <c r="G435">
        <v>50255</v>
      </c>
      <c r="H435">
        <v>1.673</v>
      </c>
      <c r="I435">
        <v>2.4969999999999999</v>
      </c>
      <c r="J435">
        <v>0.497</v>
      </c>
      <c r="K435">
        <v>1.111</v>
      </c>
      <c r="L435">
        <v>2.96</v>
      </c>
      <c r="M435">
        <v>0.64</v>
      </c>
    </row>
    <row r="436" spans="1:13" x14ac:dyDescent="0.35">
      <c r="A436">
        <v>2021</v>
      </c>
      <c r="B436" t="s">
        <v>208</v>
      </c>
      <c r="C436">
        <v>2</v>
      </c>
      <c r="D436" t="s">
        <v>214</v>
      </c>
      <c r="E436">
        <v>380</v>
      </c>
      <c r="F436">
        <v>27535</v>
      </c>
      <c r="G436">
        <v>50255</v>
      </c>
      <c r="H436">
        <v>1.673</v>
      </c>
      <c r="I436">
        <v>2.4969999999999999</v>
      </c>
      <c r="J436">
        <v>0.497</v>
      </c>
      <c r="K436">
        <v>1.111</v>
      </c>
      <c r="L436">
        <v>2.96</v>
      </c>
      <c r="M436">
        <v>0.64</v>
      </c>
    </row>
    <row r="437" spans="1:13" x14ac:dyDescent="0.35">
      <c r="A437">
        <v>2021</v>
      </c>
      <c r="B437" t="s">
        <v>208</v>
      </c>
      <c r="C437">
        <v>3</v>
      </c>
      <c r="D437" t="s">
        <v>214</v>
      </c>
      <c r="E437">
        <v>358</v>
      </c>
      <c r="F437">
        <v>27535</v>
      </c>
      <c r="G437">
        <v>50255</v>
      </c>
      <c r="H437">
        <v>1.673</v>
      </c>
      <c r="I437">
        <v>2.4969999999999999</v>
      </c>
      <c r="J437">
        <v>0.497</v>
      </c>
      <c r="K437">
        <v>1.111</v>
      </c>
      <c r="L437">
        <v>2.96</v>
      </c>
      <c r="M437">
        <v>0.64</v>
      </c>
    </row>
    <row r="438" spans="1:13" x14ac:dyDescent="0.35">
      <c r="A438">
        <v>2021</v>
      </c>
      <c r="B438" t="s">
        <v>208</v>
      </c>
      <c r="C438">
        <v>4</v>
      </c>
      <c r="D438" t="s">
        <v>214</v>
      </c>
      <c r="E438">
        <v>334</v>
      </c>
      <c r="F438">
        <v>27535</v>
      </c>
      <c r="G438">
        <v>50255</v>
      </c>
      <c r="H438">
        <v>1.673</v>
      </c>
      <c r="I438">
        <v>2.4969999999999999</v>
      </c>
      <c r="J438">
        <v>0.497</v>
      </c>
      <c r="K438">
        <v>1.111</v>
      </c>
      <c r="L438">
        <v>2.96</v>
      </c>
      <c r="M438">
        <v>0.64</v>
      </c>
    </row>
    <row r="439" spans="1:13" x14ac:dyDescent="0.35">
      <c r="A439">
        <v>2021</v>
      </c>
      <c r="B439" t="s">
        <v>208</v>
      </c>
      <c r="C439">
        <v>5</v>
      </c>
      <c r="D439" t="s">
        <v>214</v>
      </c>
      <c r="E439">
        <v>321</v>
      </c>
      <c r="F439">
        <v>27535</v>
      </c>
      <c r="G439">
        <v>50255</v>
      </c>
      <c r="H439">
        <v>1.673</v>
      </c>
      <c r="I439">
        <v>2.4969999999999999</v>
      </c>
      <c r="J439">
        <v>0.497</v>
      </c>
      <c r="K439">
        <v>1.111</v>
      </c>
      <c r="L439">
        <v>2.96</v>
      </c>
      <c r="M439">
        <v>0.64</v>
      </c>
    </row>
    <row r="440" spans="1:13" x14ac:dyDescent="0.35">
      <c r="A440">
        <v>2021</v>
      </c>
      <c r="B440" t="s">
        <v>208</v>
      </c>
      <c r="C440">
        <v>6</v>
      </c>
      <c r="D440" t="s">
        <v>214</v>
      </c>
      <c r="E440">
        <v>313</v>
      </c>
      <c r="F440">
        <v>27535</v>
      </c>
      <c r="G440">
        <v>50255</v>
      </c>
      <c r="H440">
        <v>1.673</v>
      </c>
      <c r="I440">
        <v>2.4969999999999999</v>
      </c>
      <c r="J440">
        <v>0.497</v>
      </c>
      <c r="K440">
        <v>1.111</v>
      </c>
      <c r="L440">
        <v>2.96</v>
      </c>
      <c r="M440">
        <v>0.64</v>
      </c>
    </row>
    <row r="441" spans="1:13" x14ac:dyDescent="0.35">
      <c r="A441">
        <v>2021</v>
      </c>
      <c r="B441" t="s">
        <v>208</v>
      </c>
      <c r="C441">
        <v>7</v>
      </c>
      <c r="D441" t="s">
        <v>214</v>
      </c>
      <c r="E441">
        <v>411</v>
      </c>
      <c r="F441">
        <v>27535</v>
      </c>
      <c r="G441">
        <v>50255</v>
      </c>
      <c r="H441">
        <v>1.673</v>
      </c>
      <c r="I441">
        <v>2.4969999999999999</v>
      </c>
      <c r="J441">
        <v>0.497</v>
      </c>
      <c r="K441">
        <v>1.111</v>
      </c>
      <c r="L441">
        <v>2.96</v>
      </c>
      <c r="M441">
        <v>0.64</v>
      </c>
    </row>
    <row r="442" spans="1:13" x14ac:dyDescent="0.35">
      <c r="A442">
        <v>2021</v>
      </c>
      <c r="B442" t="s">
        <v>208</v>
      </c>
      <c r="C442">
        <v>8</v>
      </c>
      <c r="D442" t="s">
        <v>214</v>
      </c>
      <c r="E442">
        <v>687</v>
      </c>
      <c r="F442">
        <v>27535</v>
      </c>
      <c r="G442">
        <v>50255</v>
      </c>
      <c r="H442">
        <v>1.673</v>
      </c>
      <c r="I442">
        <v>2.4969999999999999</v>
      </c>
      <c r="J442">
        <v>0.497</v>
      </c>
      <c r="K442">
        <v>1.111</v>
      </c>
      <c r="L442">
        <v>2.96</v>
      </c>
      <c r="M442">
        <v>0.64</v>
      </c>
    </row>
    <row r="443" spans="1:13" x14ac:dyDescent="0.35">
      <c r="A443">
        <v>2021</v>
      </c>
      <c r="B443" t="s">
        <v>208</v>
      </c>
      <c r="C443">
        <v>9</v>
      </c>
      <c r="D443" t="s">
        <v>214</v>
      </c>
      <c r="E443">
        <v>834</v>
      </c>
      <c r="F443">
        <v>27535</v>
      </c>
      <c r="G443">
        <v>50255</v>
      </c>
      <c r="H443">
        <v>1.673</v>
      </c>
      <c r="I443">
        <v>2.4969999999999999</v>
      </c>
      <c r="J443">
        <v>0.497</v>
      </c>
      <c r="K443">
        <v>1.111</v>
      </c>
      <c r="L443">
        <v>2.96</v>
      </c>
      <c r="M443">
        <v>0.64</v>
      </c>
    </row>
    <row r="444" spans="1:13" x14ac:dyDescent="0.35">
      <c r="A444">
        <v>2021</v>
      </c>
      <c r="B444" t="s">
        <v>208</v>
      </c>
      <c r="C444">
        <v>10</v>
      </c>
      <c r="D444" t="s">
        <v>214</v>
      </c>
      <c r="E444">
        <v>816</v>
      </c>
      <c r="F444">
        <v>27535</v>
      </c>
      <c r="G444">
        <v>50255</v>
      </c>
      <c r="H444">
        <v>1.673</v>
      </c>
      <c r="I444">
        <v>2.4969999999999999</v>
      </c>
      <c r="J444">
        <v>0.497</v>
      </c>
      <c r="K444">
        <v>1.111</v>
      </c>
      <c r="L444">
        <v>2.96</v>
      </c>
      <c r="M444">
        <v>0.64</v>
      </c>
    </row>
    <row r="445" spans="1:13" x14ac:dyDescent="0.35">
      <c r="A445">
        <v>2021</v>
      </c>
      <c r="B445" t="s">
        <v>208</v>
      </c>
      <c r="C445">
        <v>11</v>
      </c>
      <c r="D445" t="s">
        <v>214</v>
      </c>
      <c r="E445">
        <v>873</v>
      </c>
      <c r="F445">
        <v>27535</v>
      </c>
      <c r="G445">
        <v>50255</v>
      </c>
      <c r="H445">
        <v>1.673</v>
      </c>
      <c r="I445">
        <v>2.4969999999999999</v>
      </c>
      <c r="J445">
        <v>0.497</v>
      </c>
      <c r="K445">
        <v>1.111</v>
      </c>
      <c r="L445">
        <v>2.96</v>
      </c>
      <c r="M445">
        <v>0.64</v>
      </c>
    </row>
    <row r="446" spans="1:13" x14ac:dyDescent="0.35">
      <c r="A446">
        <v>2021</v>
      </c>
      <c r="B446" t="s">
        <v>208</v>
      </c>
      <c r="C446">
        <v>12</v>
      </c>
      <c r="D446" t="s">
        <v>214</v>
      </c>
      <c r="E446">
        <v>1771</v>
      </c>
      <c r="F446">
        <v>27535</v>
      </c>
      <c r="G446">
        <v>50255</v>
      </c>
      <c r="H446">
        <v>1.673</v>
      </c>
      <c r="I446">
        <v>2.4969999999999999</v>
      </c>
      <c r="J446">
        <v>0.497</v>
      </c>
      <c r="K446">
        <v>1.111</v>
      </c>
      <c r="L446">
        <v>2.96</v>
      </c>
      <c r="M446">
        <v>0.64</v>
      </c>
    </row>
    <row r="447" spans="1:13" x14ac:dyDescent="0.35">
      <c r="A447">
        <v>2021</v>
      </c>
      <c r="B447" t="s">
        <v>208</v>
      </c>
      <c r="C447">
        <v>13</v>
      </c>
      <c r="D447" t="s">
        <v>214</v>
      </c>
      <c r="E447">
        <v>1806</v>
      </c>
      <c r="F447">
        <v>27535</v>
      </c>
      <c r="G447">
        <v>50255</v>
      </c>
      <c r="H447">
        <v>1.673</v>
      </c>
      <c r="I447">
        <v>2.4969999999999999</v>
      </c>
      <c r="J447">
        <v>0.497</v>
      </c>
      <c r="K447">
        <v>1.111</v>
      </c>
      <c r="L447">
        <v>2.96</v>
      </c>
      <c r="M447">
        <v>0.64</v>
      </c>
    </row>
    <row r="448" spans="1:13" x14ac:dyDescent="0.35">
      <c r="A448">
        <v>2021</v>
      </c>
      <c r="B448" t="s">
        <v>208</v>
      </c>
      <c r="C448">
        <v>14</v>
      </c>
      <c r="D448" t="s">
        <v>214</v>
      </c>
      <c r="E448">
        <v>1824</v>
      </c>
      <c r="F448">
        <v>27535</v>
      </c>
      <c r="G448">
        <v>50255</v>
      </c>
      <c r="H448">
        <v>1.673</v>
      </c>
      <c r="I448">
        <v>2.4969999999999999</v>
      </c>
      <c r="J448">
        <v>0.497</v>
      </c>
      <c r="K448">
        <v>1.111</v>
      </c>
      <c r="L448">
        <v>2.96</v>
      </c>
      <c r="M448">
        <v>0.64</v>
      </c>
    </row>
    <row r="449" spans="1:13" x14ac:dyDescent="0.35">
      <c r="A449">
        <v>2021</v>
      </c>
      <c r="B449" t="s">
        <v>208</v>
      </c>
      <c r="C449">
        <v>15</v>
      </c>
      <c r="D449" t="s">
        <v>214</v>
      </c>
      <c r="E449">
        <v>1877</v>
      </c>
      <c r="F449">
        <v>27535</v>
      </c>
      <c r="G449">
        <v>50255</v>
      </c>
      <c r="H449">
        <v>1.673</v>
      </c>
      <c r="I449">
        <v>2.4969999999999999</v>
      </c>
      <c r="J449">
        <v>0.497</v>
      </c>
      <c r="K449">
        <v>1.111</v>
      </c>
      <c r="L449">
        <v>2.96</v>
      </c>
      <c r="M449">
        <v>0.64</v>
      </c>
    </row>
    <row r="450" spans="1:13" x14ac:dyDescent="0.35">
      <c r="A450">
        <v>2021</v>
      </c>
      <c r="B450" t="s">
        <v>208</v>
      </c>
      <c r="C450">
        <v>16</v>
      </c>
      <c r="D450" t="s">
        <v>214</v>
      </c>
      <c r="E450">
        <v>1571</v>
      </c>
      <c r="F450">
        <v>27535</v>
      </c>
      <c r="G450">
        <v>50255</v>
      </c>
      <c r="H450">
        <v>1.673</v>
      </c>
      <c r="I450">
        <v>2.4969999999999999</v>
      </c>
      <c r="J450">
        <v>0.497</v>
      </c>
      <c r="K450">
        <v>1.111</v>
      </c>
      <c r="L450">
        <v>2.96</v>
      </c>
      <c r="M450">
        <v>0.64</v>
      </c>
    </row>
    <row r="451" spans="1:13" x14ac:dyDescent="0.35">
      <c r="A451">
        <v>2021</v>
      </c>
      <c r="B451" t="s">
        <v>208</v>
      </c>
      <c r="C451">
        <v>17</v>
      </c>
      <c r="D451" t="s">
        <v>214</v>
      </c>
      <c r="E451">
        <v>1536</v>
      </c>
      <c r="F451">
        <v>27535</v>
      </c>
      <c r="G451">
        <v>50255</v>
      </c>
      <c r="H451">
        <v>1.673</v>
      </c>
      <c r="I451">
        <v>2.4969999999999999</v>
      </c>
      <c r="J451">
        <v>0.497</v>
      </c>
      <c r="K451">
        <v>1.111</v>
      </c>
      <c r="L451">
        <v>2.96</v>
      </c>
      <c r="M451">
        <v>0.64</v>
      </c>
    </row>
    <row r="452" spans="1:13" x14ac:dyDescent="0.35">
      <c r="A452">
        <v>2021</v>
      </c>
      <c r="B452" t="s">
        <v>208</v>
      </c>
      <c r="C452">
        <v>18</v>
      </c>
      <c r="D452" t="s">
        <v>214</v>
      </c>
      <c r="E452">
        <v>1771</v>
      </c>
      <c r="F452">
        <v>27535</v>
      </c>
      <c r="G452">
        <v>50255</v>
      </c>
      <c r="H452">
        <v>1.673</v>
      </c>
      <c r="I452">
        <v>2.4969999999999999</v>
      </c>
      <c r="J452">
        <v>0.497</v>
      </c>
      <c r="K452">
        <v>1.111</v>
      </c>
      <c r="L452">
        <v>2.96</v>
      </c>
      <c r="M452">
        <v>0.64</v>
      </c>
    </row>
    <row r="453" spans="1:13" x14ac:dyDescent="0.35">
      <c r="A453">
        <v>2021</v>
      </c>
      <c r="B453" t="s">
        <v>208</v>
      </c>
      <c r="C453">
        <v>19</v>
      </c>
      <c r="D453" t="s">
        <v>214</v>
      </c>
      <c r="E453">
        <v>1771</v>
      </c>
      <c r="F453">
        <v>27535</v>
      </c>
      <c r="G453">
        <v>50255</v>
      </c>
      <c r="H453">
        <v>1.673</v>
      </c>
      <c r="I453">
        <v>2.4969999999999999</v>
      </c>
      <c r="J453">
        <v>0.497</v>
      </c>
      <c r="K453">
        <v>1.111</v>
      </c>
      <c r="L453">
        <v>2.96</v>
      </c>
      <c r="M453">
        <v>0.64</v>
      </c>
    </row>
    <row r="454" spans="1:13" x14ac:dyDescent="0.35">
      <c r="A454">
        <v>2021</v>
      </c>
      <c r="B454" t="s">
        <v>208</v>
      </c>
      <c r="C454">
        <v>20</v>
      </c>
      <c r="D454" t="s">
        <v>214</v>
      </c>
      <c r="E454">
        <v>1551</v>
      </c>
      <c r="F454">
        <v>27535</v>
      </c>
      <c r="G454">
        <v>50255</v>
      </c>
      <c r="H454">
        <v>1.673</v>
      </c>
      <c r="I454">
        <v>2.4969999999999999</v>
      </c>
      <c r="J454">
        <v>0.497</v>
      </c>
      <c r="K454">
        <v>1.111</v>
      </c>
      <c r="L454">
        <v>2.96</v>
      </c>
      <c r="M454">
        <v>0.64</v>
      </c>
    </row>
    <row r="455" spans="1:13" x14ac:dyDescent="0.35">
      <c r="A455">
        <v>2021</v>
      </c>
      <c r="B455" t="s">
        <v>208</v>
      </c>
      <c r="C455">
        <v>21</v>
      </c>
      <c r="D455" t="s">
        <v>214</v>
      </c>
      <c r="E455">
        <v>1489</v>
      </c>
      <c r="F455">
        <v>27535</v>
      </c>
      <c r="G455">
        <v>50255</v>
      </c>
      <c r="H455">
        <v>1.673</v>
      </c>
      <c r="I455">
        <v>2.4969999999999999</v>
      </c>
      <c r="J455">
        <v>0.497</v>
      </c>
      <c r="K455">
        <v>1.111</v>
      </c>
      <c r="L455">
        <v>2.96</v>
      </c>
      <c r="M455">
        <v>0.64</v>
      </c>
    </row>
    <row r="456" spans="1:13" x14ac:dyDescent="0.35">
      <c r="A456">
        <v>2021</v>
      </c>
      <c r="B456" t="s">
        <v>208</v>
      </c>
      <c r="C456">
        <v>22</v>
      </c>
      <c r="D456" t="s">
        <v>214</v>
      </c>
      <c r="E456">
        <v>1325</v>
      </c>
      <c r="F456">
        <v>27535</v>
      </c>
      <c r="G456">
        <v>50255</v>
      </c>
      <c r="H456">
        <v>1.673</v>
      </c>
      <c r="I456">
        <v>2.4969999999999999</v>
      </c>
      <c r="J456">
        <v>0.497</v>
      </c>
      <c r="K456">
        <v>1.111</v>
      </c>
      <c r="L456">
        <v>2.96</v>
      </c>
      <c r="M456">
        <v>0.64</v>
      </c>
    </row>
    <row r="457" spans="1:13" x14ac:dyDescent="0.35">
      <c r="A457">
        <v>2021</v>
      </c>
      <c r="B457" t="s">
        <v>208</v>
      </c>
      <c r="C457">
        <v>23</v>
      </c>
      <c r="D457" t="s">
        <v>214</v>
      </c>
      <c r="E457">
        <v>981</v>
      </c>
      <c r="F457">
        <v>27535</v>
      </c>
      <c r="G457">
        <v>50255</v>
      </c>
      <c r="H457">
        <v>1.673</v>
      </c>
      <c r="I457">
        <v>2.4969999999999999</v>
      </c>
      <c r="J457">
        <v>0.497</v>
      </c>
      <c r="K457">
        <v>1.111</v>
      </c>
      <c r="L457">
        <v>2.96</v>
      </c>
      <c r="M457">
        <v>0.64</v>
      </c>
    </row>
    <row r="458" spans="1:13" x14ac:dyDescent="0.35">
      <c r="A458">
        <v>2021</v>
      </c>
      <c r="B458" t="s">
        <v>209</v>
      </c>
      <c r="C458">
        <v>0</v>
      </c>
      <c r="D458" t="s">
        <v>214</v>
      </c>
      <c r="E458">
        <v>479</v>
      </c>
      <c r="F458">
        <v>27535</v>
      </c>
      <c r="G458">
        <v>50255</v>
      </c>
      <c r="H458">
        <v>1.673</v>
      </c>
      <c r="I458">
        <v>2.4969999999999999</v>
      </c>
      <c r="J458">
        <v>0.497</v>
      </c>
      <c r="K458">
        <v>1.111</v>
      </c>
      <c r="L458">
        <v>2.96</v>
      </c>
      <c r="M458">
        <v>0.64</v>
      </c>
    </row>
    <row r="459" spans="1:13" x14ac:dyDescent="0.35">
      <c r="A459">
        <v>2021</v>
      </c>
      <c r="B459" t="s">
        <v>209</v>
      </c>
      <c r="C459">
        <v>1</v>
      </c>
      <c r="D459" t="s">
        <v>214</v>
      </c>
      <c r="E459">
        <v>433</v>
      </c>
      <c r="F459">
        <v>27535</v>
      </c>
      <c r="G459">
        <v>50255</v>
      </c>
      <c r="H459">
        <v>1.673</v>
      </c>
      <c r="I459">
        <v>2.4969999999999999</v>
      </c>
      <c r="J459">
        <v>0.497</v>
      </c>
      <c r="K459">
        <v>1.111</v>
      </c>
      <c r="L459">
        <v>2.96</v>
      </c>
      <c r="M459">
        <v>0.64</v>
      </c>
    </row>
    <row r="460" spans="1:13" x14ac:dyDescent="0.35">
      <c r="A460">
        <v>2021</v>
      </c>
      <c r="B460" t="s">
        <v>209</v>
      </c>
      <c r="C460">
        <v>2</v>
      </c>
      <c r="D460" t="s">
        <v>214</v>
      </c>
      <c r="E460">
        <v>371</v>
      </c>
      <c r="F460">
        <v>27535</v>
      </c>
      <c r="G460">
        <v>50255</v>
      </c>
      <c r="H460">
        <v>1.673</v>
      </c>
      <c r="I460">
        <v>2.4969999999999999</v>
      </c>
      <c r="J460">
        <v>0.497</v>
      </c>
      <c r="K460">
        <v>1.111</v>
      </c>
      <c r="L460">
        <v>2.96</v>
      </c>
      <c r="M460">
        <v>0.64</v>
      </c>
    </row>
    <row r="461" spans="1:13" x14ac:dyDescent="0.35">
      <c r="A461">
        <v>2021</v>
      </c>
      <c r="B461" t="s">
        <v>209</v>
      </c>
      <c r="C461">
        <v>3</v>
      </c>
      <c r="D461" t="s">
        <v>214</v>
      </c>
      <c r="E461">
        <v>349</v>
      </c>
      <c r="F461">
        <v>27535</v>
      </c>
      <c r="G461">
        <v>50255</v>
      </c>
      <c r="H461">
        <v>1.673</v>
      </c>
      <c r="I461">
        <v>2.4969999999999999</v>
      </c>
      <c r="J461">
        <v>0.497</v>
      </c>
      <c r="K461">
        <v>1.111</v>
      </c>
      <c r="L461">
        <v>2.96</v>
      </c>
      <c r="M461">
        <v>0.64</v>
      </c>
    </row>
    <row r="462" spans="1:13" x14ac:dyDescent="0.35">
      <c r="A462">
        <v>2021</v>
      </c>
      <c r="B462" t="s">
        <v>209</v>
      </c>
      <c r="C462">
        <v>4</v>
      </c>
      <c r="D462" t="s">
        <v>214</v>
      </c>
      <c r="E462">
        <v>326</v>
      </c>
      <c r="F462">
        <v>27535</v>
      </c>
      <c r="G462">
        <v>50255</v>
      </c>
      <c r="H462">
        <v>1.673</v>
      </c>
      <c r="I462">
        <v>2.4969999999999999</v>
      </c>
      <c r="J462">
        <v>0.497</v>
      </c>
      <c r="K462">
        <v>1.111</v>
      </c>
      <c r="L462">
        <v>2.96</v>
      </c>
      <c r="M462">
        <v>0.64</v>
      </c>
    </row>
    <row r="463" spans="1:13" x14ac:dyDescent="0.35">
      <c r="A463">
        <v>2021</v>
      </c>
      <c r="B463" t="s">
        <v>209</v>
      </c>
      <c r="C463">
        <v>5</v>
      </c>
      <c r="D463" t="s">
        <v>214</v>
      </c>
      <c r="E463">
        <v>312</v>
      </c>
      <c r="F463">
        <v>27535</v>
      </c>
      <c r="G463">
        <v>50255</v>
      </c>
      <c r="H463">
        <v>1.673</v>
      </c>
      <c r="I463">
        <v>2.4969999999999999</v>
      </c>
      <c r="J463">
        <v>0.497</v>
      </c>
      <c r="K463">
        <v>1.111</v>
      </c>
      <c r="L463">
        <v>2.96</v>
      </c>
      <c r="M463">
        <v>0.64</v>
      </c>
    </row>
    <row r="464" spans="1:13" x14ac:dyDescent="0.35">
      <c r="A464">
        <v>2021</v>
      </c>
      <c r="B464" t="s">
        <v>209</v>
      </c>
      <c r="C464">
        <v>6</v>
      </c>
      <c r="D464" t="s">
        <v>214</v>
      </c>
      <c r="E464">
        <v>303</v>
      </c>
      <c r="F464">
        <v>27535</v>
      </c>
      <c r="G464">
        <v>50255</v>
      </c>
      <c r="H464">
        <v>1.673</v>
      </c>
      <c r="I464">
        <v>2.4969999999999999</v>
      </c>
      <c r="J464">
        <v>0.497</v>
      </c>
      <c r="K464">
        <v>1.111</v>
      </c>
      <c r="L464">
        <v>2.96</v>
      </c>
      <c r="M464">
        <v>0.64</v>
      </c>
    </row>
    <row r="465" spans="1:13" x14ac:dyDescent="0.35">
      <c r="A465">
        <v>2021</v>
      </c>
      <c r="B465" t="s">
        <v>209</v>
      </c>
      <c r="C465">
        <v>7</v>
      </c>
      <c r="D465" t="s">
        <v>214</v>
      </c>
      <c r="E465">
        <v>407</v>
      </c>
      <c r="F465">
        <v>27535</v>
      </c>
      <c r="G465">
        <v>50255</v>
      </c>
      <c r="H465">
        <v>1.673</v>
      </c>
      <c r="I465">
        <v>2.4969999999999999</v>
      </c>
      <c r="J465">
        <v>0.497</v>
      </c>
      <c r="K465">
        <v>1.111</v>
      </c>
      <c r="L465">
        <v>2.96</v>
      </c>
      <c r="M465">
        <v>0.64</v>
      </c>
    </row>
    <row r="466" spans="1:13" x14ac:dyDescent="0.35">
      <c r="A466">
        <v>2021</v>
      </c>
      <c r="B466" t="s">
        <v>209</v>
      </c>
      <c r="C466">
        <v>8</v>
      </c>
      <c r="D466" t="s">
        <v>214</v>
      </c>
      <c r="E466">
        <v>675</v>
      </c>
      <c r="F466">
        <v>27535</v>
      </c>
      <c r="G466">
        <v>50255</v>
      </c>
      <c r="H466">
        <v>1.673</v>
      </c>
      <c r="I466">
        <v>2.4969999999999999</v>
      </c>
      <c r="J466">
        <v>0.497</v>
      </c>
      <c r="K466">
        <v>1.111</v>
      </c>
      <c r="L466">
        <v>2.96</v>
      </c>
      <c r="M466">
        <v>0.64</v>
      </c>
    </row>
    <row r="467" spans="1:13" x14ac:dyDescent="0.35">
      <c r="A467">
        <v>2021</v>
      </c>
      <c r="B467" t="s">
        <v>209</v>
      </c>
      <c r="C467">
        <v>9</v>
      </c>
      <c r="D467" t="s">
        <v>214</v>
      </c>
      <c r="E467">
        <v>816</v>
      </c>
      <c r="F467">
        <v>27535</v>
      </c>
      <c r="G467">
        <v>50255</v>
      </c>
      <c r="H467">
        <v>1.673</v>
      </c>
      <c r="I467">
        <v>2.4969999999999999</v>
      </c>
      <c r="J467">
        <v>0.497</v>
      </c>
      <c r="K467">
        <v>1.111</v>
      </c>
      <c r="L467">
        <v>2.96</v>
      </c>
      <c r="M467">
        <v>0.64</v>
      </c>
    </row>
    <row r="468" spans="1:13" x14ac:dyDescent="0.35">
      <c r="A468">
        <v>2021</v>
      </c>
      <c r="B468" t="s">
        <v>209</v>
      </c>
      <c r="C468">
        <v>10</v>
      </c>
      <c r="D468" t="s">
        <v>214</v>
      </c>
      <c r="E468">
        <v>795</v>
      </c>
      <c r="F468">
        <v>27535</v>
      </c>
      <c r="G468">
        <v>50255</v>
      </c>
      <c r="H468">
        <v>1.673</v>
      </c>
      <c r="I468">
        <v>2.4969999999999999</v>
      </c>
      <c r="J468">
        <v>0.497</v>
      </c>
      <c r="K468">
        <v>1.111</v>
      </c>
      <c r="L468">
        <v>2.96</v>
      </c>
      <c r="M468">
        <v>0.64</v>
      </c>
    </row>
    <row r="469" spans="1:13" x14ac:dyDescent="0.35">
      <c r="A469">
        <v>2021</v>
      </c>
      <c r="B469" t="s">
        <v>209</v>
      </c>
      <c r="C469">
        <v>11</v>
      </c>
      <c r="D469" t="s">
        <v>214</v>
      </c>
      <c r="E469">
        <v>832</v>
      </c>
      <c r="F469">
        <v>27535</v>
      </c>
      <c r="G469">
        <v>50255</v>
      </c>
      <c r="H469">
        <v>1.673</v>
      </c>
      <c r="I469">
        <v>2.4969999999999999</v>
      </c>
      <c r="J469">
        <v>0.497</v>
      </c>
      <c r="K469">
        <v>1.111</v>
      </c>
      <c r="L469">
        <v>2.96</v>
      </c>
      <c r="M469">
        <v>0.64</v>
      </c>
    </row>
    <row r="470" spans="1:13" x14ac:dyDescent="0.35">
      <c r="A470">
        <v>2021</v>
      </c>
      <c r="B470" t="s">
        <v>209</v>
      </c>
      <c r="C470">
        <v>12</v>
      </c>
      <c r="D470" t="s">
        <v>214</v>
      </c>
      <c r="E470">
        <v>1771</v>
      </c>
      <c r="F470">
        <v>27535</v>
      </c>
      <c r="G470">
        <v>50255</v>
      </c>
      <c r="H470">
        <v>1.673</v>
      </c>
      <c r="I470">
        <v>2.4969999999999999</v>
      </c>
      <c r="J470">
        <v>0.497</v>
      </c>
      <c r="K470">
        <v>1.111</v>
      </c>
      <c r="L470">
        <v>2.96</v>
      </c>
      <c r="M470">
        <v>0.64</v>
      </c>
    </row>
    <row r="471" spans="1:13" x14ac:dyDescent="0.35">
      <c r="A471">
        <v>2021</v>
      </c>
      <c r="B471" t="s">
        <v>209</v>
      </c>
      <c r="C471">
        <v>13</v>
      </c>
      <c r="D471" t="s">
        <v>214</v>
      </c>
      <c r="E471">
        <v>1806</v>
      </c>
      <c r="F471">
        <v>27535</v>
      </c>
      <c r="G471">
        <v>50255</v>
      </c>
      <c r="H471">
        <v>1.673</v>
      </c>
      <c r="I471">
        <v>2.4969999999999999</v>
      </c>
      <c r="J471">
        <v>0.497</v>
      </c>
      <c r="K471">
        <v>1.111</v>
      </c>
      <c r="L471">
        <v>2.96</v>
      </c>
      <c r="M471">
        <v>0.64</v>
      </c>
    </row>
    <row r="472" spans="1:13" x14ac:dyDescent="0.35">
      <c r="A472">
        <v>2021</v>
      </c>
      <c r="B472" t="s">
        <v>209</v>
      </c>
      <c r="C472">
        <v>14</v>
      </c>
      <c r="D472" t="s">
        <v>214</v>
      </c>
      <c r="E472">
        <v>1824</v>
      </c>
      <c r="F472">
        <v>27535</v>
      </c>
      <c r="G472">
        <v>50255</v>
      </c>
      <c r="H472">
        <v>1.673</v>
      </c>
      <c r="I472">
        <v>2.4969999999999999</v>
      </c>
      <c r="J472">
        <v>0.497</v>
      </c>
      <c r="K472">
        <v>1.111</v>
      </c>
      <c r="L472">
        <v>2.96</v>
      </c>
      <c r="M472">
        <v>0.64</v>
      </c>
    </row>
    <row r="473" spans="1:13" x14ac:dyDescent="0.35">
      <c r="A473">
        <v>2021</v>
      </c>
      <c r="B473" t="s">
        <v>209</v>
      </c>
      <c r="C473">
        <v>15</v>
      </c>
      <c r="D473" t="s">
        <v>214</v>
      </c>
      <c r="E473">
        <v>1895</v>
      </c>
      <c r="F473">
        <v>27535</v>
      </c>
      <c r="G473">
        <v>50255</v>
      </c>
      <c r="H473">
        <v>1.673</v>
      </c>
      <c r="I473">
        <v>2.4969999999999999</v>
      </c>
      <c r="J473">
        <v>0.497</v>
      </c>
      <c r="K473">
        <v>1.111</v>
      </c>
      <c r="L473">
        <v>2.96</v>
      </c>
      <c r="M473">
        <v>0.64</v>
      </c>
    </row>
    <row r="474" spans="1:13" x14ac:dyDescent="0.35">
      <c r="A474">
        <v>2021</v>
      </c>
      <c r="B474" t="s">
        <v>209</v>
      </c>
      <c r="C474">
        <v>16</v>
      </c>
      <c r="D474" t="s">
        <v>214</v>
      </c>
      <c r="E474">
        <v>1530</v>
      </c>
      <c r="F474">
        <v>27535</v>
      </c>
      <c r="G474">
        <v>50255</v>
      </c>
      <c r="H474">
        <v>1.673</v>
      </c>
      <c r="I474">
        <v>2.4969999999999999</v>
      </c>
      <c r="J474">
        <v>0.497</v>
      </c>
      <c r="K474">
        <v>1.111</v>
      </c>
      <c r="L474">
        <v>2.96</v>
      </c>
      <c r="M474">
        <v>0.64</v>
      </c>
    </row>
    <row r="475" spans="1:13" x14ac:dyDescent="0.35">
      <c r="A475">
        <v>2021</v>
      </c>
      <c r="B475" t="s">
        <v>209</v>
      </c>
      <c r="C475">
        <v>17</v>
      </c>
      <c r="D475" t="s">
        <v>214</v>
      </c>
      <c r="E475">
        <v>1472</v>
      </c>
      <c r="F475">
        <v>27535</v>
      </c>
      <c r="G475">
        <v>50255</v>
      </c>
      <c r="H475">
        <v>1.673</v>
      </c>
      <c r="I475">
        <v>2.4969999999999999</v>
      </c>
      <c r="J475">
        <v>0.497</v>
      </c>
      <c r="K475">
        <v>1.111</v>
      </c>
      <c r="L475">
        <v>2.96</v>
      </c>
      <c r="M475">
        <v>0.64</v>
      </c>
    </row>
    <row r="476" spans="1:13" x14ac:dyDescent="0.35">
      <c r="A476">
        <v>2021</v>
      </c>
      <c r="B476" t="s">
        <v>209</v>
      </c>
      <c r="C476">
        <v>18</v>
      </c>
      <c r="D476" t="s">
        <v>214</v>
      </c>
      <c r="E476">
        <v>1771</v>
      </c>
      <c r="F476">
        <v>27535</v>
      </c>
      <c r="G476">
        <v>50255</v>
      </c>
      <c r="H476">
        <v>1.673</v>
      </c>
      <c r="I476">
        <v>2.4969999999999999</v>
      </c>
      <c r="J476">
        <v>0.497</v>
      </c>
      <c r="K476">
        <v>1.111</v>
      </c>
      <c r="L476">
        <v>2.96</v>
      </c>
      <c r="M476">
        <v>0.64</v>
      </c>
    </row>
    <row r="477" spans="1:13" x14ac:dyDescent="0.35">
      <c r="A477">
        <v>2021</v>
      </c>
      <c r="B477" t="s">
        <v>209</v>
      </c>
      <c r="C477">
        <v>19</v>
      </c>
      <c r="D477" t="s">
        <v>214</v>
      </c>
      <c r="E477">
        <v>1651</v>
      </c>
      <c r="F477">
        <v>27535</v>
      </c>
      <c r="G477">
        <v>50255</v>
      </c>
      <c r="H477">
        <v>1.673</v>
      </c>
      <c r="I477">
        <v>2.4969999999999999</v>
      </c>
      <c r="J477">
        <v>0.497</v>
      </c>
      <c r="K477">
        <v>1.111</v>
      </c>
      <c r="L477">
        <v>2.96</v>
      </c>
      <c r="M477">
        <v>0.64</v>
      </c>
    </row>
    <row r="478" spans="1:13" x14ac:dyDescent="0.35">
      <c r="A478">
        <v>2021</v>
      </c>
      <c r="B478" t="s">
        <v>209</v>
      </c>
      <c r="C478">
        <v>20</v>
      </c>
      <c r="D478" t="s">
        <v>214</v>
      </c>
      <c r="E478">
        <v>1502</v>
      </c>
      <c r="F478">
        <v>27535</v>
      </c>
      <c r="G478">
        <v>50255</v>
      </c>
      <c r="H478">
        <v>1.673</v>
      </c>
      <c r="I478">
        <v>2.4969999999999999</v>
      </c>
      <c r="J478">
        <v>0.497</v>
      </c>
      <c r="K478">
        <v>1.111</v>
      </c>
      <c r="L478">
        <v>2.96</v>
      </c>
      <c r="M478">
        <v>0.64</v>
      </c>
    </row>
    <row r="479" spans="1:13" x14ac:dyDescent="0.35">
      <c r="A479">
        <v>2021</v>
      </c>
      <c r="B479" t="s">
        <v>209</v>
      </c>
      <c r="C479">
        <v>21</v>
      </c>
      <c r="D479" t="s">
        <v>214</v>
      </c>
      <c r="E479">
        <v>1451</v>
      </c>
      <c r="F479">
        <v>27535</v>
      </c>
      <c r="G479">
        <v>50255</v>
      </c>
      <c r="H479">
        <v>1.673</v>
      </c>
      <c r="I479">
        <v>2.4969999999999999</v>
      </c>
      <c r="J479">
        <v>0.497</v>
      </c>
      <c r="K479">
        <v>1.111</v>
      </c>
      <c r="L479">
        <v>2.96</v>
      </c>
      <c r="M479">
        <v>0.64</v>
      </c>
    </row>
    <row r="480" spans="1:13" x14ac:dyDescent="0.35">
      <c r="A480">
        <v>2021</v>
      </c>
      <c r="B480" t="s">
        <v>209</v>
      </c>
      <c r="C480">
        <v>22</v>
      </c>
      <c r="D480" t="s">
        <v>214</v>
      </c>
      <c r="E480">
        <v>1298</v>
      </c>
      <c r="F480">
        <v>27535</v>
      </c>
      <c r="G480">
        <v>50255</v>
      </c>
      <c r="H480">
        <v>1.673</v>
      </c>
      <c r="I480">
        <v>2.4969999999999999</v>
      </c>
      <c r="J480">
        <v>0.497</v>
      </c>
      <c r="K480">
        <v>1.111</v>
      </c>
      <c r="L480">
        <v>2.96</v>
      </c>
      <c r="M480">
        <v>0.64</v>
      </c>
    </row>
    <row r="481" spans="1:13" x14ac:dyDescent="0.35">
      <c r="A481">
        <v>2021</v>
      </c>
      <c r="B481" t="s">
        <v>209</v>
      </c>
      <c r="C481">
        <v>23</v>
      </c>
      <c r="D481" t="s">
        <v>214</v>
      </c>
      <c r="E481">
        <v>962</v>
      </c>
      <c r="F481">
        <v>27535</v>
      </c>
      <c r="G481">
        <v>50255</v>
      </c>
      <c r="H481">
        <v>1.673</v>
      </c>
      <c r="I481">
        <v>2.4969999999999999</v>
      </c>
      <c r="J481">
        <v>0.497</v>
      </c>
      <c r="K481">
        <v>1.111</v>
      </c>
      <c r="L481">
        <v>2.96</v>
      </c>
      <c r="M481">
        <v>0.64</v>
      </c>
    </row>
    <row r="482" spans="1:13" x14ac:dyDescent="0.35">
      <c r="A482">
        <v>2021</v>
      </c>
      <c r="B482" t="s">
        <v>210</v>
      </c>
      <c r="C482">
        <v>0</v>
      </c>
      <c r="D482" t="s">
        <v>214</v>
      </c>
      <c r="E482">
        <v>503</v>
      </c>
      <c r="F482">
        <v>27535</v>
      </c>
      <c r="G482">
        <v>50255</v>
      </c>
      <c r="H482">
        <v>1.673</v>
      </c>
      <c r="I482">
        <v>2.4969999999999999</v>
      </c>
      <c r="J482">
        <v>0.497</v>
      </c>
      <c r="K482">
        <v>1.111</v>
      </c>
      <c r="L482">
        <v>2.96</v>
      </c>
      <c r="M482">
        <v>0.64</v>
      </c>
    </row>
    <row r="483" spans="1:13" x14ac:dyDescent="0.35">
      <c r="A483">
        <v>2021</v>
      </c>
      <c r="B483" t="s">
        <v>210</v>
      </c>
      <c r="C483">
        <v>1</v>
      </c>
      <c r="D483" t="s">
        <v>214</v>
      </c>
      <c r="E483">
        <v>463</v>
      </c>
      <c r="F483">
        <v>27535</v>
      </c>
      <c r="G483">
        <v>50255</v>
      </c>
      <c r="H483">
        <v>1.673</v>
      </c>
      <c r="I483">
        <v>2.4969999999999999</v>
      </c>
      <c r="J483">
        <v>0.497</v>
      </c>
      <c r="K483">
        <v>1.111</v>
      </c>
      <c r="L483">
        <v>2.96</v>
      </c>
      <c r="M483">
        <v>0.64</v>
      </c>
    </row>
    <row r="484" spans="1:13" x14ac:dyDescent="0.35">
      <c r="A484">
        <v>2021</v>
      </c>
      <c r="B484" t="s">
        <v>210</v>
      </c>
      <c r="C484">
        <v>2</v>
      </c>
      <c r="D484" t="s">
        <v>214</v>
      </c>
      <c r="E484">
        <v>391</v>
      </c>
      <c r="F484">
        <v>27535</v>
      </c>
      <c r="G484">
        <v>50255</v>
      </c>
      <c r="H484">
        <v>1.673</v>
      </c>
      <c r="I484">
        <v>2.4969999999999999</v>
      </c>
      <c r="J484">
        <v>0.497</v>
      </c>
      <c r="K484">
        <v>1.111</v>
      </c>
      <c r="L484">
        <v>2.96</v>
      </c>
      <c r="M484">
        <v>0.64</v>
      </c>
    </row>
    <row r="485" spans="1:13" x14ac:dyDescent="0.35">
      <c r="A485">
        <v>2021</v>
      </c>
      <c r="B485" t="s">
        <v>210</v>
      </c>
      <c r="C485">
        <v>3</v>
      </c>
      <c r="D485" t="s">
        <v>214</v>
      </c>
      <c r="E485">
        <v>372</v>
      </c>
      <c r="F485">
        <v>27535</v>
      </c>
      <c r="G485">
        <v>50255</v>
      </c>
      <c r="H485">
        <v>1.673</v>
      </c>
      <c r="I485">
        <v>2.4969999999999999</v>
      </c>
      <c r="J485">
        <v>0.497</v>
      </c>
      <c r="K485">
        <v>1.111</v>
      </c>
      <c r="L485">
        <v>2.96</v>
      </c>
      <c r="M485">
        <v>0.64</v>
      </c>
    </row>
    <row r="486" spans="1:13" x14ac:dyDescent="0.35">
      <c r="A486">
        <v>2021</v>
      </c>
      <c r="B486" t="s">
        <v>210</v>
      </c>
      <c r="C486">
        <v>4</v>
      </c>
      <c r="D486" t="s">
        <v>214</v>
      </c>
      <c r="E486">
        <v>349</v>
      </c>
      <c r="F486">
        <v>27535</v>
      </c>
      <c r="G486">
        <v>50255</v>
      </c>
      <c r="H486">
        <v>1.673</v>
      </c>
      <c r="I486">
        <v>2.4969999999999999</v>
      </c>
      <c r="J486">
        <v>0.497</v>
      </c>
      <c r="K486">
        <v>1.111</v>
      </c>
      <c r="L486">
        <v>2.96</v>
      </c>
      <c r="M486">
        <v>0.64</v>
      </c>
    </row>
    <row r="487" spans="1:13" x14ac:dyDescent="0.35">
      <c r="A487">
        <v>2021</v>
      </c>
      <c r="B487" t="s">
        <v>210</v>
      </c>
      <c r="C487">
        <v>5</v>
      </c>
      <c r="D487" t="s">
        <v>214</v>
      </c>
      <c r="E487">
        <v>336</v>
      </c>
      <c r="F487">
        <v>27535</v>
      </c>
      <c r="G487">
        <v>50255</v>
      </c>
      <c r="H487">
        <v>1.673</v>
      </c>
      <c r="I487">
        <v>2.4969999999999999</v>
      </c>
      <c r="J487">
        <v>0.497</v>
      </c>
      <c r="K487">
        <v>1.111</v>
      </c>
      <c r="L487">
        <v>2.96</v>
      </c>
      <c r="M487">
        <v>0.64</v>
      </c>
    </row>
    <row r="488" spans="1:13" x14ac:dyDescent="0.35">
      <c r="A488">
        <v>2021</v>
      </c>
      <c r="B488" t="s">
        <v>210</v>
      </c>
      <c r="C488">
        <v>6</v>
      </c>
      <c r="D488" t="s">
        <v>214</v>
      </c>
      <c r="E488">
        <v>332</v>
      </c>
      <c r="F488">
        <v>27535</v>
      </c>
      <c r="G488">
        <v>50255</v>
      </c>
      <c r="H488">
        <v>1.673</v>
      </c>
      <c r="I488">
        <v>2.4969999999999999</v>
      </c>
      <c r="J488">
        <v>0.497</v>
      </c>
      <c r="K488">
        <v>1.111</v>
      </c>
      <c r="L488">
        <v>2.96</v>
      </c>
      <c r="M488">
        <v>0.64</v>
      </c>
    </row>
    <row r="489" spans="1:13" x14ac:dyDescent="0.35">
      <c r="A489">
        <v>2021</v>
      </c>
      <c r="B489" t="s">
        <v>210</v>
      </c>
      <c r="C489">
        <v>7</v>
      </c>
      <c r="D489" t="s">
        <v>214</v>
      </c>
      <c r="E489">
        <v>434</v>
      </c>
      <c r="F489">
        <v>27535</v>
      </c>
      <c r="G489">
        <v>50255</v>
      </c>
      <c r="H489">
        <v>1.673</v>
      </c>
      <c r="I489">
        <v>2.4969999999999999</v>
      </c>
      <c r="J489">
        <v>0.497</v>
      </c>
      <c r="K489">
        <v>1.111</v>
      </c>
      <c r="L489">
        <v>2.96</v>
      </c>
      <c r="M489">
        <v>0.64</v>
      </c>
    </row>
    <row r="490" spans="1:13" x14ac:dyDescent="0.35">
      <c r="A490">
        <v>2021</v>
      </c>
      <c r="B490" t="s">
        <v>210</v>
      </c>
      <c r="C490">
        <v>8</v>
      </c>
      <c r="D490" t="s">
        <v>214</v>
      </c>
      <c r="E490">
        <v>698</v>
      </c>
      <c r="F490">
        <v>27535</v>
      </c>
      <c r="G490">
        <v>50255</v>
      </c>
      <c r="H490">
        <v>1.673</v>
      </c>
      <c r="I490">
        <v>2.4969999999999999</v>
      </c>
      <c r="J490">
        <v>0.497</v>
      </c>
      <c r="K490">
        <v>1.111</v>
      </c>
      <c r="L490">
        <v>2.96</v>
      </c>
      <c r="M490">
        <v>0.64</v>
      </c>
    </row>
    <row r="491" spans="1:13" x14ac:dyDescent="0.35">
      <c r="A491">
        <v>2021</v>
      </c>
      <c r="B491" t="s">
        <v>210</v>
      </c>
      <c r="C491">
        <v>9</v>
      </c>
      <c r="D491" t="s">
        <v>214</v>
      </c>
      <c r="E491">
        <v>829</v>
      </c>
      <c r="F491">
        <v>27535</v>
      </c>
      <c r="G491">
        <v>50255</v>
      </c>
      <c r="H491">
        <v>1.673</v>
      </c>
      <c r="I491">
        <v>2.4969999999999999</v>
      </c>
      <c r="J491">
        <v>0.497</v>
      </c>
      <c r="K491">
        <v>1.111</v>
      </c>
      <c r="L491">
        <v>2.96</v>
      </c>
      <c r="M491">
        <v>0.64</v>
      </c>
    </row>
    <row r="492" spans="1:13" x14ac:dyDescent="0.35">
      <c r="A492">
        <v>2021</v>
      </c>
      <c r="B492" t="s">
        <v>210</v>
      </c>
      <c r="C492">
        <v>10</v>
      </c>
      <c r="D492" t="s">
        <v>214</v>
      </c>
      <c r="E492">
        <v>818</v>
      </c>
      <c r="F492">
        <v>27535</v>
      </c>
      <c r="G492">
        <v>50255</v>
      </c>
      <c r="H492">
        <v>1.673</v>
      </c>
      <c r="I492">
        <v>2.4969999999999999</v>
      </c>
      <c r="J492">
        <v>0.497</v>
      </c>
      <c r="K492">
        <v>1.111</v>
      </c>
      <c r="L492">
        <v>2.96</v>
      </c>
      <c r="M492">
        <v>0.64</v>
      </c>
    </row>
    <row r="493" spans="1:13" x14ac:dyDescent="0.35">
      <c r="A493">
        <v>2021</v>
      </c>
      <c r="B493" t="s">
        <v>210</v>
      </c>
      <c r="C493">
        <v>11</v>
      </c>
      <c r="D493" t="s">
        <v>214</v>
      </c>
      <c r="E493">
        <v>834</v>
      </c>
      <c r="F493">
        <v>27535</v>
      </c>
      <c r="G493">
        <v>50255</v>
      </c>
      <c r="H493">
        <v>1.673</v>
      </c>
      <c r="I493">
        <v>2.4969999999999999</v>
      </c>
      <c r="J493">
        <v>0.497</v>
      </c>
      <c r="K493">
        <v>1.111</v>
      </c>
      <c r="L493">
        <v>2.96</v>
      </c>
      <c r="M493">
        <v>0.64</v>
      </c>
    </row>
    <row r="494" spans="1:13" x14ac:dyDescent="0.35">
      <c r="A494">
        <v>2021</v>
      </c>
      <c r="B494" t="s">
        <v>210</v>
      </c>
      <c r="C494">
        <v>12</v>
      </c>
      <c r="D494" t="s">
        <v>214</v>
      </c>
      <c r="E494">
        <v>1771</v>
      </c>
      <c r="F494">
        <v>27535</v>
      </c>
      <c r="G494">
        <v>50255</v>
      </c>
      <c r="H494">
        <v>1.673</v>
      </c>
      <c r="I494">
        <v>2.4969999999999999</v>
      </c>
      <c r="J494">
        <v>0.497</v>
      </c>
      <c r="K494">
        <v>1.111</v>
      </c>
      <c r="L494">
        <v>2.96</v>
      </c>
      <c r="M494">
        <v>0.64</v>
      </c>
    </row>
    <row r="495" spans="1:13" x14ac:dyDescent="0.35">
      <c r="A495">
        <v>2021</v>
      </c>
      <c r="B495" t="s">
        <v>210</v>
      </c>
      <c r="C495">
        <v>13</v>
      </c>
      <c r="D495" t="s">
        <v>214</v>
      </c>
      <c r="E495">
        <v>1806</v>
      </c>
      <c r="F495">
        <v>27535</v>
      </c>
      <c r="G495">
        <v>50255</v>
      </c>
      <c r="H495">
        <v>1.673</v>
      </c>
      <c r="I495">
        <v>2.4969999999999999</v>
      </c>
      <c r="J495">
        <v>0.497</v>
      </c>
      <c r="K495">
        <v>1.111</v>
      </c>
      <c r="L495">
        <v>2.96</v>
      </c>
      <c r="M495">
        <v>0.64</v>
      </c>
    </row>
    <row r="496" spans="1:13" x14ac:dyDescent="0.35">
      <c r="A496">
        <v>2021</v>
      </c>
      <c r="B496" t="s">
        <v>210</v>
      </c>
      <c r="C496">
        <v>14</v>
      </c>
      <c r="D496" t="s">
        <v>214</v>
      </c>
      <c r="E496">
        <v>1824</v>
      </c>
      <c r="F496">
        <v>27535</v>
      </c>
      <c r="G496">
        <v>50255</v>
      </c>
      <c r="H496">
        <v>1.673</v>
      </c>
      <c r="I496">
        <v>2.4969999999999999</v>
      </c>
      <c r="J496">
        <v>0.497</v>
      </c>
      <c r="K496">
        <v>1.111</v>
      </c>
      <c r="L496">
        <v>2.96</v>
      </c>
      <c r="M496">
        <v>0.64</v>
      </c>
    </row>
    <row r="497" spans="1:13" x14ac:dyDescent="0.35">
      <c r="A497">
        <v>2021</v>
      </c>
      <c r="B497" t="s">
        <v>210</v>
      </c>
      <c r="C497">
        <v>15</v>
      </c>
      <c r="D497" t="s">
        <v>214</v>
      </c>
      <c r="E497">
        <v>1877</v>
      </c>
      <c r="F497">
        <v>27535</v>
      </c>
      <c r="G497">
        <v>50255</v>
      </c>
      <c r="H497">
        <v>1.673</v>
      </c>
      <c r="I497">
        <v>2.4969999999999999</v>
      </c>
      <c r="J497">
        <v>0.497</v>
      </c>
      <c r="K497">
        <v>1.111</v>
      </c>
      <c r="L497">
        <v>2.96</v>
      </c>
      <c r="M497">
        <v>0.64</v>
      </c>
    </row>
    <row r="498" spans="1:13" x14ac:dyDescent="0.35">
      <c r="A498">
        <v>2021</v>
      </c>
      <c r="B498" t="s">
        <v>210</v>
      </c>
      <c r="C498">
        <v>16</v>
      </c>
      <c r="D498" t="s">
        <v>214</v>
      </c>
      <c r="E498">
        <v>1476</v>
      </c>
      <c r="F498">
        <v>27535</v>
      </c>
      <c r="G498">
        <v>50255</v>
      </c>
      <c r="H498">
        <v>1.673</v>
      </c>
      <c r="I498">
        <v>2.4969999999999999</v>
      </c>
      <c r="J498">
        <v>0.497</v>
      </c>
      <c r="K498">
        <v>1.111</v>
      </c>
      <c r="L498">
        <v>2.96</v>
      </c>
      <c r="M498">
        <v>0.64</v>
      </c>
    </row>
    <row r="499" spans="1:13" x14ac:dyDescent="0.35">
      <c r="A499">
        <v>2021</v>
      </c>
      <c r="B499" t="s">
        <v>210</v>
      </c>
      <c r="C499">
        <v>17</v>
      </c>
      <c r="D499" t="s">
        <v>214</v>
      </c>
      <c r="E499">
        <v>1427</v>
      </c>
      <c r="F499">
        <v>27535</v>
      </c>
      <c r="G499">
        <v>50255</v>
      </c>
      <c r="H499">
        <v>1.673</v>
      </c>
      <c r="I499">
        <v>2.4969999999999999</v>
      </c>
      <c r="J499">
        <v>0.497</v>
      </c>
      <c r="K499">
        <v>1.111</v>
      </c>
      <c r="L499">
        <v>2.96</v>
      </c>
      <c r="M499">
        <v>0.64</v>
      </c>
    </row>
    <row r="500" spans="1:13" x14ac:dyDescent="0.35">
      <c r="A500">
        <v>2021</v>
      </c>
      <c r="B500" t="s">
        <v>210</v>
      </c>
      <c r="C500">
        <v>18</v>
      </c>
      <c r="D500" t="s">
        <v>214</v>
      </c>
      <c r="E500">
        <v>1771</v>
      </c>
      <c r="F500">
        <v>27535</v>
      </c>
      <c r="G500">
        <v>50255</v>
      </c>
      <c r="H500">
        <v>1.673</v>
      </c>
      <c r="I500">
        <v>2.4969999999999999</v>
      </c>
      <c r="J500">
        <v>0.497</v>
      </c>
      <c r="K500">
        <v>1.111</v>
      </c>
      <c r="L500">
        <v>2.96</v>
      </c>
      <c r="M500">
        <v>0.64</v>
      </c>
    </row>
    <row r="501" spans="1:13" x14ac:dyDescent="0.35">
      <c r="A501">
        <v>2021</v>
      </c>
      <c r="B501" t="s">
        <v>210</v>
      </c>
      <c r="C501">
        <v>19</v>
      </c>
      <c r="D501" t="s">
        <v>214</v>
      </c>
      <c r="E501">
        <v>1633</v>
      </c>
      <c r="F501">
        <v>27535</v>
      </c>
      <c r="G501">
        <v>50255</v>
      </c>
      <c r="H501">
        <v>1.673</v>
      </c>
      <c r="I501">
        <v>2.4969999999999999</v>
      </c>
      <c r="J501">
        <v>0.497</v>
      </c>
      <c r="K501">
        <v>1.111</v>
      </c>
      <c r="L501">
        <v>2.96</v>
      </c>
      <c r="M501">
        <v>0.64</v>
      </c>
    </row>
    <row r="502" spans="1:13" x14ac:dyDescent="0.35">
      <c r="A502">
        <v>2021</v>
      </c>
      <c r="B502" t="s">
        <v>210</v>
      </c>
      <c r="C502">
        <v>20</v>
      </c>
      <c r="D502" t="s">
        <v>214</v>
      </c>
      <c r="E502">
        <v>1506</v>
      </c>
      <c r="F502">
        <v>27535</v>
      </c>
      <c r="G502">
        <v>50255</v>
      </c>
      <c r="H502">
        <v>1.673</v>
      </c>
      <c r="I502">
        <v>2.4969999999999999</v>
      </c>
      <c r="J502">
        <v>0.497</v>
      </c>
      <c r="K502">
        <v>1.111</v>
      </c>
      <c r="L502">
        <v>2.96</v>
      </c>
      <c r="M502">
        <v>0.64</v>
      </c>
    </row>
    <row r="503" spans="1:13" x14ac:dyDescent="0.35">
      <c r="A503">
        <v>2021</v>
      </c>
      <c r="B503" t="s">
        <v>210</v>
      </c>
      <c r="C503">
        <v>21</v>
      </c>
      <c r="D503" t="s">
        <v>214</v>
      </c>
      <c r="E503">
        <v>1469</v>
      </c>
      <c r="F503">
        <v>27535</v>
      </c>
      <c r="G503">
        <v>50255</v>
      </c>
      <c r="H503">
        <v>1.673</v>
      </c>
      <c r="I503">
        <v>2.4969999999999999</v>
      </c>
      <c r="J503">
        <v>0.497</v>
      </c>
      <c r="K503">
        <v>1.111</v>
      </c>
      <c r="L503">
        <v>2.96</v>
      </c>
      <c r="M503">
        <v>0.64</v>
      </c>
    </row>
    <row r="504" spans="1:13" x14ac:dyDescent="0.35">
      <c r="A504">
        <v>2021</v>
      </c>
      <c r="B504" t="s">
        <v>210</v>
      </c>
      <c r="C504">
        <v>22</v>
      </c>
      <c r="D504" t="s">
        <v>214</v>
      </c>
      <c r="E504">
        <v>1325</v>
      </c>
      <c r="F504">
        <v>27535</v>
      </c>
      <c r="G504">
        <v>50255</v>
      </c>
      <c r="H504">
        <v>1.673</v>
      </c>
      <c r="I504">
        <v>2.4969999999999999</v>
      </c>
      <c r="J504">
        <v>0.497</v>
      </c>
      <c r="K504">
        <v>1.111</v>
      </c>
      <c r="L504">
        <v>2.96</v>
      </c>
      <c r="M504">
        <v>0.64</v>
      </c>
    </row>
    <row r="505" spans="1:13" x14ac:dyDescent="0.35">
      <c r="A505">
        <v>2021</v>
      </c>
      <c r="B505" t="s">
        <v>210</v>
      </c>
      <c r="C505">
        <v>23</v>
      </c>
      <c r="D505" t="s">
        <v>214</v>
      </c>
      <c r="E505">
        <v>995</v>
      </c>
      <c r="F505">
        <v>27535</v>
      </c>
      <c r="G505">
        <v>50255</v>
      </c>
      <c r="H505">
        <v>1.673</v>
      </c>
      <c r="I505">
        <v>2.4969999999999999</v>
      </c>
      <c r="J505">
        <v>0.497</v>
      </c>
      <c r="K505">
        <v>1.111</v>
      </c>
      <c r="L505">
        <v>2.96</v>
      </c>
      <c r="M505">
        <v>0.64</v>
      </c>
    </row>
    <row r="506" spans="1:13" x14ac:dyDescent="0.35">
      <c r="A506">
        <v>2021</v>
      </c>
      <c r="B506" t="s">
        <v>211</v>
      </c>
      <c r="C506">
        <v>0</v>
      </c>
      <c r="D506" t="s">
        <v>214</v>
      </c>
      <c r="E506">
        <v>552</v>
      </c>
      <c r="F506">
        <v>27535</v>
      </c>
      <c r="G506">
        <v>50255</v>
      </c>
      <c r="H506">
        <v>1.673</v>
      </c>
      <c r="I506">
        <v>2.4969999999999999</v>
      </c>
      <c r="J506">
        <v>0.497</v>
      </c>
      <c r="K506">
        <v>1.111</v>
      </c>
      <c r="L506">
        <v>2.96</v>
      </c>
      <c r="M506">
        <v>0.64</v>
      </c>
    </row>
    <row r="507" spans="1:13" x14ac:dyDescent="0.35">
      <c r="A507">
        <v>2021</v>
      </c>
      <c r="B507" t="s">
        <v>211</v>
      </c>
      <c r="C507">
        <v>1</v>
      </c>
      <c r="D507" t="s">
        <v>214</v>
      </c>
      <c r="E507">
        <v>532</v>
      </c>
      <c r="F507">
        <v>27535</v>
      </c>
      <c r="G507">
        <v>50255</v>
      </c>
      <c r="H507">
        <v>1.673</v>
      </c>
      <c r="I507">
        <v>2.4969999999999999</v>
      </c>
      <c r="J507">
        <v>0.497</v>
      </c>
      <c r="K507">
        <v>1.111</v>
      </c>
      <c r="L507">
        <v>2.96</v>
      </c>
      <c r="M507">
        <v>0.64</v>
      </c>
    </row>
    <row r="508" spans="1:13" x14ac:dyDescent="0.35">
      <c r="A508">
        <v>2021</v>
      </c>
      <c r="B508" t="s">
        <v>211</v>
      </c>
      <c r="C508">
        <v>2</v>
      </c>
      <c r="D508" t="s">
        <v>214</v>
      </c>
      <c r="E508">
        <v>433</v>
      </c>
      <c r="F508">
        <v>27535</v>
      </c>
      <c r="G508">
        <v>50255</v>
      </c>
      <c r="H508">
        <v>1.673</v>
      </c>
      <c r="I508">
        <v>2.4969999999999999</v>
      </c>
      <c r="J508">
        <v>0.497</v>
      </c>
      <c r="K508">
        <v>1.111</v>
      </c>
      <c r="L508">
        <v>2.96</v>
      </c>
      <c r="M508">
        <v>0.64</v>
      </c>
    </row>
    <row r="509" spans="1:13" x14ac:dyDescent="0.35">
      <c r="A509">
        <v>2021</v>
      </c>
      <c r="B509" t="s">
        <v>211</v>
      </c>
      <c r="C509">
        <v>3</v>
      </c>
      <c r="D509" t="s">
        <v>214</v>
      </c>
      <c r="E509">
        <v>416</v>
      </c>
      <c r="F509">
        <v>27535</v>
      </c>
      <c r="G509">
        <v>50255</v>
      </c>
      <c r="H509">
        <v>1.673</v>
      </c>
      <c r="I509">
        <v>2.4969999999999999</v>
      </c>
      <c r="J509">
        <v>0.497</v>
      </c>
      <c r="K509">
        <v>1.111</v>
      </c>
      <c r="L509">
        <v>2.96</v>
      </c>
      <c r="M509">
        <v>0.64</v>
      </c>
    </row>
    <row r="510" spans="1:13" x14ac:dyDescent="0.35">
      <c r="A510">
        <v>2021</v>
      </c>
      <c r="B510" t="s">
        <v>211</v>
      </c>
      <c r="C510">
        <v>4</v>
      </c>
      <c r="D510" t="s">
        <v>214</v>
      </c>
      <c r="E510">
        <v>399</v>
      </c>
      <c r="F510">
        <v>27535</v>
      </c>
      <c r="G510">
        <v>50255</v>
      </c>
      <c r="H510">
        <v>1.673</v>
      </c>
      <c r="I510">
        <v>2.4969999999999999</v>
      </c>
      <c r="J510">
        <v>0.497</v>
      </c>
      <c r="K510">
        <v>1.111</v>
      </c>
      <c r="L510">
        <v>2.96</v>
      </c>
      <c r="M510">
        <v>0.64</v>
      </c>
    </row>
    <row r="511" spans="1:13" x14ac:dyDescent="0.35">
      <c r="A511">
        <v>2021</v>
      </c>
      <c r="B511" t="s">
        <v>211</v>
      </c>
      <c r="C511">
        <v>5</v>
      </c>
      <c r="D511" t="s">
        <v>214</v>
      </c>
      <c r="E511">
        <v>389</v>
      </c>
      <c r="F511">
        <v>27535</v>
      </c>
      <c r="G511">
        <v>50255</v>
      </c>
      <c r="H511">
        <v>1.673</v>
      </c>
      <c r="I511">
        <v>2.4969999999999999</v>
      </c>
      <c r="J511">
        <v>0.497</v>
      </c>
      <c r="K511">
        <v>1.111</v>
      </c>
      <c r="L511">
        <v>2.96</v>
      </c>
      <c r="M511">
        <v>0.64</v>
      </c>
    </row>
    <row r="512" spans="1:13" x14ac:dyDescent="0.35">
      <c r="A512">
        <v>2021</v>
      </c>
      <c r="B512" t="s">
        <v>211</v>
      </c>
      <c r="C512">
        <v>6</v>
      </c>
      <c r="D512" t="s">
        <v>214</v>
      </c>
      <c r="E512">
        <v>383</v>
      </c>
      <c r="F512">
        <v>27535</v>
      </c>
      <c r="G512">
        <v>50255</v>
      </c>
      <c r="H512">
        <v>1.673</v>
      </c>
      <c r="I512">
        <v>2.4969999999999999</v>
      </c>
      <c r="J512">
        <v>0.497</v>
      </c>
      <c r="K512">
        <v>1.111</v>
      </c>
      <c r="L512">
        <v>2.96</v>
      </c>
      <c r="M512">
        <v>0.64</v>
      </c>
    </row>
    <row r="513" spans="1:13" x14ac:dyDescent="0.35">
      <c r="A513">
        <v>2021</v>
      </c>
      <c r="B513" t="s">
        <v>211</v>
      </c>
      <c r="C513">
        <v>7</v>
      </c>
      <c r="D513" t="s">
        <v>214</v>
      </c>
      <c r="E513">
        <v>486</v>
      </c>
      <c r="F513">
        <v>27535</v>
      </c>
      <c r="G513">
        <v>50255</v>
      </c>
      <c r="H513">
        <v>1.673</v>
      </c>
      <c r="I513">
        <v>2.4969999999999999</v>
      </c>
      <c r="J513">
        <v>0.497</v>
      </c>
      <c r="K513">
        <v>1.111</v>
      </c>
      <c r="L513">
        <v>2.96</v>
      </c>
      <c r="M513">
        <v>0.64</v>
      </c>
    </row>
    <row r="514" spans="1:13" x14ac:dyDescent="0.35">
      <c r="A514">
        <v>2021</v>
      </c>
      <c r="B514" t="s">
        <v>211</v>
      </c>
      <c r="C514">
        <v>8</v>
      </c>
      <c r="D514" t="s">
        <v>214</v>
      </c>
      <c r="E514">
        <v>749</v>
      </c>
      <c r="F514">
        <v>27535</v>
      </c>
      <c r="G514">
        <v>50255</v>
      </c>
      <c r="H514">
        <v>1.673</v>
      </c>
      <c r="I514">
        <v>2.4969999999999999</v>
      </c>
      <c r="J514">
        <v>0.497</v>
      </c>
      <c r="K514">
        <v>1.111</v>
      </c>
      <c r="L514">
        <v>2.96</v>
      </c>
      <c r="M514">
        <v>0.64</v>
      </c>
    </row>
    <row r="515" spans="1:13" x14ac:dyDescent="0.35">
      <c r="A515">
        <v>2021</v>
      </c>
      <c r="B515" t="s">
        <v>211</v>
      </c>
      <c r="C515">
        <v>9</v>
      </c>
      <c r="D515" t="s">
        <v>214</v>
      </c>
      <c r="E515">
        <v>882</v>
      </c>
      <c r="F515">
        <v>27535</v>
      </c>
      <c r="G515">
        <v>50255</v>
      </c>
      <c r="H515">
        <v>1.673</v>
      </c>
      <c r="I515">
        <v>2.4969999999999999</v>
      </c>
      <c r="J515">
        <v>0.497</v>
      </c>
      <c r="K515">
        <v>1.111</v>
      </c>
      <c r="L515">
        <v>2.96</v>
      </c>
      <c r="M515">
        <v>0.64</v>
      </c>
    </row>
    <row r="516" spans="1:13" x14ac:dyDescent="0.35">
      <c r="A516">
        <v>2021</v>
      </c>
      <c r="B516" t="s">
        <v>211</v>
      </c>
      <c r="C516">
        <v>10</v>
      </c>
      <c r="D516" t="s">
        <v>214</v>
      </c>
      <c r="E516">
        <v>874</v>
      </c>
      <c r="F516">
        <v>27535</v>
      </c>
      <c r="G516">
        <v>50255</v>
      </c>
      <c r="H516">
        <v>1.673</v>
      </c>
      <c r="I516">
        <v>2.4969999999999999</v>
      </c>
      <c r="J516">
        <v>0.497</v>
      </c>
      <c r="K516">
        <v>1.111</v>
      </c>
      <c r="L516">
        <v>2.96</v>
      </c>
      <c r="M516">
        <v>0.64</v>
      </c>
    </row>
    <row r="517" spans="1:13" x14ac:dyDescent="0.35">
      <c r="A517">
        <v>2021</v>
      </c>
      <c r="B517" t="s">
        <v>211</v>
      </c>
      <c r="C517">
        <v>11</v>
      </c>
      <c r="D517" t="s">
        <v>214</v>
      </c>
      <c r="E517">
        <v>905</v>
      </c>
      <c r="F517">
        <v>27535</v>
      </c>
      <c r="G517">
        <v>50255</v>
      </c>
      <c r="H517">
        <v>1.673</v>
      </c>
      <c r="I517">
        <v>2.4969999999999999</v>
      </c>
      <c r="J517">
        <v>0.497</v>
      </c>
      <c r="K517">
        <v>1.111</v>
      </c>
      <c r="L517">
        <v>2.96</v>
      </c>
      <c r="M517">
        <v>0.64</v>
      </c>
    </row>
    <row r="518" spans="1:13" x14ac:dyDescent="0.35">
      <c r="A518">
        <v>2021</v>
      </c>
      <c r="B518" t="s">
        <v>211</v>
      </c>
      <c r="C518">
        <v>12</v>
      </c>
      <c r="D518" t="s">
        <v>214</v>
      </c>
      <c r="E518">
        <v>1771</v>
      </c>
      <c r="F518">
        <v>27535</v>
      </c>
      <c r="G518">
        <v>50255</v>
      </c>
      <c r="H518">
        <v>1.673</v>
      </c>
      <c r="I518">
        <v>2.4969999999999999</v>
      </c>
      <c r="J518">
        <v>0.497</v>
      </c>
      <c r="K518">
        <v>1.111</v>
      </c>
      <c r="L518">
        <v>2.96</v>
      </c>
      <c r="M518">
        <v>0.64</v>
      </c>
    </row>
    <row r="519" spans="1:13" x14ac:dyDescent="0.35">
      <c r="A519">
        <v>2021</v>
      </c>
      <c r="B519" t="s">
        <v>211</v>
      </c>
      <c r="C519">
        <v>13</v>
      </c>
      <c r="D519" t="s">
        <v>214</v>
      </c>
      <c r="E519">
        <v>1806</v>
      </c>
      <c r="F519">
        <v>27535</v>
      </c>
      <c r="G519">
        <v>50255</v>
      </c>
      <c r="H519">
        <v>1.673</v>
      </c>
      <c r="I519">
        <v>2.4969999999999999</v>
      </c>
      <c r="J519">
        <v>0.497</v>
      </c>
      <c r="K519">
        <v>1.111</v>
      </c>
      <c r="L519">
        <v>2.96</v>
      </c>
      <c r="M519">
        <v>0.64</v>
      </c>
    </row>
    <row r="520" spans="1:13" x14ac:dyDescent="0.35">
      <c r="A520">
        <v>2021</v>
      </c>
      <c r="B520" t="s">
        <v>211</v>
      </c>
      <c r="C520">
        <v>14</v>
      </c>
      <c r="D520" t="s">
        <v>214</v>
      </c>
      <c r="E520">
        <v>1824</v>
      </c>
      <c r="F520">
        <v>27535</v>
      </c>
      <c r="G520">
        <v>50255</v>
      </c>
      <c r="H520">
        <v>1.673</v>
      </c>
      <c r="I520">
        <v>2.4969999999999999</v>
      </c>
      <c r="J520">
        <v>0.497</v>
      </c>
      <c r="K520">
        <v>1.111</v>
      </c>
      <c r="L520">
        <v>2.96</v>
      </c>
      <c r="M520">
        <v>0.64</v>
      </c>
    </row>
    <row r="521" spans="1:13" x14ac:dyDescent="0.35">
      <c r="A521">
        <v>2021</v>
      </c>
      <c r="B521" t="s">
        <v>211</v>
      </c>
      <c r="C521">
        <v>15</v>
      </c>
      <c r="D521" t="s">
        <v>214</v>
      </c>
      <c r="E521">
        <v>1877</v>
      </c>
      <c r="F521">
        <v>27535</v>
      </c>
      <c r="G521">
        <v>50255</v>
      </c>
      <c r="H521">
        <v>1.673</v>
      </c>
      <c r="I521">
        <v>2.4969999999999999</v>
      </c>
      <c r="J521">
        <v>0.497</v>
      </c>
      <c r="K521">
        <v>1.111</v>
      </c>
      <c r="L521">
        <v>2.96</v>
      </c>
      <c r="M521">
        <v>0.64</v>
      </c>
    </row>
    <row r="522" spans="1:13" x14ac:dyDescent="0.35">
      <c r="A522">
        <v>2021</v>
      </c>
      <c r="B522" t="s">
        <v>211</v>
      </c>
      <c r="C522">
        <v>16</v>
      </c>
      <c r="D522" t="s">
        <v>214</v>
      </c>
      <c r="E522">
        <v>1557</v>
      </c>
      <c r="F522">
        <v>27535</v>
      </c>
      <c r="G522">
        <v>50255</v>
      </c>
      <c r="H522">
        <v>1.673</v>
      </c>
      <c r="I522">
        <v>2.4969999999999999</v>
      </c>
      <c r="J522">
        <v>0.497</v>
      </c>
      <c r="K522">
        <v>1.111</v>
      </c>
      <c r="L522">
        <v>2.96</v>
      </c>
      <c r="M522">
        <v>0.64</v>
      </c>
    </row>
    <row r="523" spans="1:13" x14ac:dyDescent="0.35">
      <c r="A523">
        <v>2021</v>
      </c>
      <c r="B523" t="s">
        <v>211</v>
      </c>
      <c r="C523">
        <v>17</v>
      </c>
      <c r="D523" t="s">
        <v>214</v>
      </c>
      <c r="E523">
        <v>1497</v>
      </c>
      <c r="F523">
        <v>27535</v>
      </c>
      <c r="G523">
        <v>50255</v>
      </c>
      <c r="H523">
        <v>1.673</v>
      </c>
      <c r="I523">
        <v>2.4969999999999999</v>
      </c>
      <c r="J523">
        <v>0.497</v>
      </c>
      <c r="K523">
        <v>1.111</v>
      </c>
      <c r="L523">
        <v>2.96</v>
      </c>
      <c r="M523">
        <v>0.64</v>
      </c>
    </row>
    <row r="524" spans="1:13" x14ac:dyDescent="0.35">
      <c r="A524">
        <v>2021</v>
      </c>
      <c r="B524" t="s">
        <v>211</v>
      </c>
      <c r="C524">
        <v>18</v>
      </c>
      <c r="D524" t="s">
        <v>214</v>
      </c>
      <c r="E524">
        <v>1771</v>
      </c>
      <c r="F524">
        <v>27535</v>
      </c>
      <c r="G524">
        <v>50255</v>
      </c>
      <c r="H524">
        <v>1.673</v>
      </c>
      <c r="I524">
        <v>2.4969999999999999</v>
      </c>
      <c r="J524">
        <v>0.497</v>
      </c>
      <c r="K524">
        <v>1.111</v>
      </c>
      <c r="L524">
        <v>2.96</v>
      </c>
      <c r="M524">
        <v>0.64</v>
      </c>
    </row>
    <row r="525" spans="1:13" x14ac:dyDescent="0.35">
      <c r="A525">
        <v>2021</v>
      </c>
      <c r="B525" t="s">
        <v>211</v>
      </c>
      <c r="C525">
        <v>19</v>
      </c>
      <c r="D525" t="s">
        <v>214</v>
      </c>
      <c r="E525">
        <v>1771</v>
      </c>
      <c r="F525">
        <v>27535</v>
      </c>
      <c r="G525">
        <v>50255</v>
      </c>
      <c r="H525">
        <v>1.673</v>
      </c>
      <c r="I525">
        <v>2.4969999999999999</v>
      </c>
      <c r="J525">
        <v>0.497</v>
      </c>
      <c r="K525">
        <v>1.111</v>
      </c>
      <c r="L525">
        <v>2.96</v>
      </c>
      <c r="M525">
        <v>0.64</v>
      </c>
    </row>
    <row r="526" spans="1:13" x14ac:dyDescent="0.35">
      <c r="A526">
        <v>2021</v>
      </c>
      <c r="B526" t="s">
        <v>211</v>
      </c>
      <c r="C526">
        <v>20</v>
      </c>
      <c r="D526" t="s">
        <v>214</v>
      </c>
      <c r="E526">
        <v>1574</v>
      </c>
      <c r="F526">
        <v>27535</v>
      </c>
      <c r="G526">
        <v>50255</v>
      </c>
      <c r="H526">
        <v>1.673</v>
      </c>
      <c r="I526">
        <v>2.4969999999999999</v>
      </c>
      <c r="J526">
        <v>0.497</v>
      </c>
      <c r="K526">
        <v>1.111</v>
      </c>
      <c r="L526">
        <v>2.96</v>
      </c>
      <c r="M526">
        <v>0.64</v>
      </c>
    </row>
    <row r="527" spans="1:13" x14ac:dyDescent="0.35">
      <c r="A527">
        <v>2021</v>
      </c>
      <c r="B527" t="s">
        <v>211</v>
      </c>
      <c r="C527">
        <v>21</v>
      </c>
      <c r="D527" t="s">
        <v>214</v>
      </c>
      <c r="E527">
        <v>1534</v>
      </c>
      <c r="F527">
        <v>27535</v>
      </c>
      <c r="G527">
        <v>50255</v>
      </c>
      <c r="H527">
        <v>1.673</v>
      </c>
      <c r="I527">
        <v>2.4969999999999999</v>
      </c>
      <c r="J527">
        <v>0.497</v>
      </c>
      <c r="K527">
        <v>1.111</v>
      </c>
      <c r="L527">
        <v>2.96</v>
      </c>
      <c r="M527">
        <v>0.64</v>
      </c>
    </row>
    <row r="528" spans="1:13" x14ac:dyDescent="0.35">
      <c r="A528">
        <v>2021</v>
      </c>
      <c r="B528" t="s">
        <v>211</v>
      </c>
      <c r="C528">
        <v>22</v>
      </c>
      <c r="D528" t="s">
        <v>214</v>
      </c>
      <c r="E528">
        <v>1389</v>
      </c>
      <c r="F528">
        <v>27535</v>
      </c>
      <c r="G528">
        <v>50255</v>
      </c>
      <c r="H528">
        <v>1.673</v>
      </c>
      <c r="I528">
        <v>2.4969999999999999</v>
      </c>
      <c r="J528">
        <v>0.497</v>
      </c>
      <c r="K528">
        <v>1.111</v>
      </c>
      <c r="L528">
        <v>2.96</v>
      </c>
      <c r="M528">
        <v>0.64</v>
      </c>
    </row>
    <row r="529" spans="1:13" x14ac:dyDescent="0.35">
      <c r="A529">
        <v>2021</v>
      </c>
      <c r="B529" t="s">
        <v>211</v>
      </c>
      <c r="C529">
        <v>23</v>
      </c>
      <c r="D529" t="s">
        <v>214</v>
      </c>
      <c r="E529">
        <v>1061</v>
      </c>
      <c r="F529">
        <v>27535</v>
      </c>
      <c r="G529">
        <v>50255</v>
      </c>
      <c r="H529">
        <v>1.673</v>
      </c>
      <c r="I529">
        <v>2.4969999999999999</v>
      </c>
      <c r="J529">
        <v>0.497</v>
      </c>
      <c r="K529">
        <v>1.111</v>
      </c>
      <c r="L529">
        <v>2.96</v>
      </c>
      <c r="M529">
        <v>0.64</v>
      </c>
    </row>
    <row r="530" spans="1:13" x14ac:dyDescent="0.35">
      <c r="A530">
        <v>2021</v>
      </c>
      <c r="B530" t="s">
        <v>212</v>
      </c>
      <c r="C530">
        <v>0</v>
      </c>
      <c r="D530" t="s">
        <v>214</v>
      </c>
      <c r="E530">
        <v>570</v>
      </c>
      <c r="F530">
        <v>27535</v>
      </c>
      <c r="G530">
        <v>50255</v>
      </c>
      <c r="H530">
        <v>1.673</v>
      </c>
      <c r="I530">
        <v>2.4969999999999999</v>
      </c>
      <c r="J530">
        <v>0.497</v>
      </c>
      <c r="K530">
        <v>1.111</v>
      </c>
      <c r="L530">
        <v>2.96</v>
      </c>
      <c r="M530">
        <v>0.64</v>
      </c>
    </row>
    <row r="531" spans="1:13" x14ac:dyDescent="0.35">
      <c r="A531">
        <v>2021</v>
      </c>
      <c r="B531" t="s">
        <v>212</v>
      </c>
      <c r="C531">
        <v>1</v>
      </c>
      <c r="D531" t="s">
        <v>214</v>
      </c>
      <c r="E531">
        <v>540</v>
      </c>
      <c r="F531">
        <v>27535</v>
      </c>
      <c r="G531">
        <v>50255</v>
      </c>
      <c r="H531">
        <v>1.673</v>
      </c>
      <c r="I531">
        <v>2.4969999999999999</v>
      </c>
      <c r="J531">
        <v>0.497</v>
      </c>
      <c r="K531">
        <v>1.111</v>
      </c>
      <c r="L531">
        <v>2.96</v>
      </c>
      <c r="M531">
        <v>0.64</v>
      </c>
    </row>
    <row r="532" spans="1:13" x14ac:dyDescent="0.35">
      <c r="A532">
        <v>2021</v>
      </c>
      <c r="B532" t="s">
        <v>212</v>
      </c>
      <c r="C532">
        <v>2</v>
      </c>
      <c r="D532" t="s">
        <v>214</v>
      </c>
      <c r="E532">
        <v>447</v>
      </c>
      <c r="F532">
        <v>27535</v>
      </c>
      <c r="G532">
        <v>50255</v>
      </c>
      <c r="H532">
        <v>1.673</v>
      </c>
      <c r="I532">
        <v>2.4969999999999999</v>
      </c>
      <c r="J532">
        <v>0.497</v>
      </c>
      <c r="K532">
        <v>1.111</v>
      </c>
      <c r="L532">
        <v>2.96</v>
      </c>
      <c r="M532">
        <v>0.64</v>
      </c>
    </row>
    <row r="533" spans="1:13" x14ac:dyDescent="0.35">
      <c r="A533">
        <v>2021</v>
      </c>
      <c r="B533" t="s">
        <v>212</v>
      </c>
      <c r="C533">
        <v>3</v>
      </c>
      <c r="D533" t="s">
        <v>214</v>
      </c>
      <c r="E533">
        <v>426</v>
      </c>
      <c r="F533">
        <v>27535</v>
      </c>
      <c r="G533">
        <v>50255</v>
      </c>
      <c r="H533">
        <v>1.673</v>
      </c>
      <c r="I533">
        <v>2.4969999999999999</v>
      </c>
      <c r="J533">
        <v>0.497</v>
      </c>
      <c r="K533">
        <v>1.111</v>
      </c>
      <c r="L533">
        <v>2.96</v>
      </c>
      <c r="M533">
        <v>0.64</v>
      </c>
    </row>
    <row r="534" spans="1:13" x14ac:dyDescent="0.35">
      <c r="A534">
        <v>2021</v>
      </c>
      <c r="B534" t="s">
        <v>212</v>
      </c>
      <c r="C534">
        <v>4</v>
      </c>
      <c r="D534" t="s">
        <v>214</v>
      </c>
      <c r="E534">
        <v>409</v>
      </c>
      <c r="F534">
        <v>27535</v>
      </c>
      <c r="G534">
        <v>50255</v>
      </c>
      <c r="H534">
        <v>1.673</v>
      </c>
      <c r="I534">
        <v>2.4969999999999999</v>
      </c>
      <c r="J534">
        <v>0.497</v>
      </c>
      <c r="K534">
        <v>1.111</v>
      </c>
      <c r="L534">
        <v>2.96</v>
      </c>
      <c r="M534">
        <v>0.64</v>
      </c>
    </row>
    <row r="535" spans="1:13" x14ac:dyDescent="0.35">
      <c r="A535">
        <v>2021</v>
      </c>
      <c r="B535" t="s">
        <v>212</v>
      </c>
      <c r="C535">
        <v>5</v>
      </c>
      <c r="D535" t="s">
        <v>214</v>
      </c>
      <c r="E535">
        <v>397</v>
      </c>
      <c r="F535">
        <v>27535</v>
      </c>
      <c r="G535">
        <v>50255</v>
      </c>
      <c r="H535">
        <v>1.673</v>
      </c>
      <c r="I535">
        <v>2.4969999999999999</v>
      </c>
      <c r="J535">
        <v>0.497</v>
      </c>
      <c r="K535">
        <v>1.111</v>
      </c>
      <c r="L535">
        <v>2.96</v>
      </c>
      <c r="M535">
        <v>0.64</v>
      </c>
    </row>
    <row r="536" spans="1:13" x14ac:dyDescent="0.35">
      <c r="A536">
        <v>2021</v>
      </c>
      <c r="B536" t="s">
        <v>212</v>
      </c>
      <c r="C536">
        <v>6</v>
      </c>
      <c r="D536" t="s">
        <v>214</v>
      </c>
      <c r="E536">
        <v>390</v>
      </c>
      <c r="F536">
        <v>27535</v>
      </c>
      <c r="G536">
        <v>50255</v>
      </c>
      <c r="H536">
        <v>1.673</v>
      </c>
      <c r="I536">
        <v>2.4969999999999999</v>
      </c>
      <c r="J536">
        <v>0.497</v>
      </c>
      <c r="K536">
        <v>1.111</v>
      </c>
      <c r="L536">
        <v>2.96</v>
      </c>
      <c r="M536">
        <v>0.64</v>
      </c>
    </row>
    <row r="537" spans="1:13" x14ac:dyDescent="0.35">
      <c r="A537">
        <v>2021</v>
      </c>
      <c r="B537" t="s">
        <v>212</v>
      </c>
      <c r="C537">
        <v>7</v>
      </c>
      <c r="D537" t="s">
        <v>214</v>
      </c>
      <c r="E537">
        <v>502</v>
      </c>
      <c r="F537">
        <v>27535</v>
      </c>
      <c r="G537">
        <v>50255</v>
      </c>
      <c r="H537">
        <v>1.673</v>
      </c>
      <c r="I537">
        <v>2.4969999999999999</v>
      </c>
      <c r="J537">
        <v>0.497</v>
      </c>
      <c r="K537">
        <v>1.111</v>
      </c>
      <c r="L537">
        <v>2.96</v>
      </c>
      <c r="M537">
        <v>0.64</v>
      </c>
    </row>
    <row r="538" spans="1:13" x14ac:dyDescent="0.35">
      <c r="A538">
        <v>2021</v>
      </c>
      <c r="B538" t="s">
        <v>212</v>
      </c>
      <c r="C538">
        <v>8</v>
      </c>
      <c r="D538" t="s">
        <v>214</v>
      </c>
      <c r="E538">
        <v>772</v>
      </c>
      <c r="F538">
        <v>27535</v>
      </c>
      <c r="G538">
        <v>50255</v>
      </c>
      <c r="H538">
        <v>1.673</v>
      </c>
      <c r="I538">
        <v>2.4969999999999999</v>
      </c>
      <c r="J538">
        <v>0.497</v>
      </c>
      <c r="K538">
        <v>1.111</v>
      </c>
      <c r="L538">
        <v>2.96</v>
      </c>
      <c r="M538">
        <v>0.64</v>
      </c>
    </row>
    <row r="539" spans="1:13" x14ac:dyDescent="0.35">
      <c r="A539">
        <v>2021</v>
      </c>
      <c r="B539" t="s">
        <v>212</v>
      </c>
      <c r="C539">
        <v>9</v>
      </c>
      <c r="D539" t="s">
        <v>214</v>
      </c>
      <c r="E539">
        <v>916</v>
      </c>
      <c r="F539">
        <v>27535</v>
      </c>
      <c r="G539">
        <v>50255</v>
      </c>
      <c r="H539">
        <v>1.673</v>
      </c>
      <c r="I539">
        <v>2.4969999999999999</v>
      </c>
      <c r="J539">
        <v>0.497</v>
      </c>
      <c r="K539">
        <v>1.111</v>
      </c>
      <c r="L539">
        <v>2.96</v>
      </c>
      <c r="M539">
        <v>0.64</v>
      </c>
    </row>
    <row r="540" spans="1:13" x14ac:dyDescent="0.35">
      <c r="A540">
        <v>2021</v>
      </c>
      <c r="B540" t="s">
        <v>212</v>
      </c>
      <c r="C540">
        <v>10</v>
      </c>
      <c r="D540" t="s">
        <v>214</v>
      </c>
      <c r="E540">
        <v>919</v>
      </c>
      <c r="F540">
        <v>27535</v>
      </c>
      <c r="G540">
        <v>50255</v>
      </c>
      <c r="H540">
        <v>1.673</v>
      </c>
      <c r="I540">
        <v>2.4969999999999999</v>
      </c>
      <c r="J540">
        <v>0.497</v>
      </c>
      <c r="K540">
        <v>1.111</v>
      </c>
      <c r="L540">
        <v>2.96</v>
      </c>
      <c r="M540">
        <v>0.64</v>
      </c>
    </row>
    <row r="541" spans="1:13" x14ac:dyDescent="0.35">
      <c r="A541">
        <v>2021</v>
      </c>
      <c r="B541" t="s">
        <v>212</v>
      </c>
      <c r="C541">
        <v>11</v>
      </c>
      <c r="D541" t="s">
        <v>214</v>
      </c>
      <c r="E541">
        <v>963</v>
      </c>
      <c r="F541">
        <v>27535</v>
      </c>
      <c r="G541">
        <v>50255</v>
      </c>
      <c r="H541">
        <v>1.673</v>
      </c>
      <c r="I541">
        <v>2.4969999999999999</v>
      </c>
      <c r="J541">
        <v>0.497</v>
      </c>
      <c r="K541">
        <v>1.111</v>
      </c>
      <c r="L541">
        <v>2.96</v>
      </c>
      <c r="M541">
        <v>0.64</v>
      </c>
    </row>
    <row r="542" spans="1:13" x14ac:dyDescent="0.35">
      <c r="A542">
        <v>2021</v>
      </c>
      <c r="B542" t="s">
        <v>212</v>
      </c>
      <c r="C542">
        <v>12</v>
      </c>
      <c r="D542" t="s">
        <v>214</v>
      </c>
      <c r="E542">
        <v>1771</v>
      </c>
      <c r="F542">
        <v>27535</v>
      </c>
      <c r="G542">
        <v>50255</v>
      </c>
      <c r="H542">
        <v>1.673</v>
      </c>
      <c r="I542">
        <v>2.4969999999999999</v>
      </c>
      <c r="J542">
        <v>0.497</v>
      </c>
      <c r="K542">
        <v>1.111</v>
      </c>
      <c r="L542">
        <v>2.96</v>
      </c>
      <c r="M542">
        <v>0.64</v>
      </c>
    </row>
    <row r="543" spans="1:13" x14ac:dyDescent="0.35">
      <c r="A543">
        <v>2021</v>
      </c>
      <c r="B543" t="s">
        <v>212</v>
      </c>
      <c r="C543">
        <v>13</v>
      </c>
      <c r="D543" t="s">
        <v>214</v>
      </c>
      <c r="E543">
        <v>1806</v>
      </c>
      <c r="F543">
        <v>27535</v>
      </c>
      <c r="G543">
        <v>50255</v>
      </c>
      <c r="H543">
        <v>1.673</v>
      </c>
      <c r="I543">
        <v>2.4969999999999999</v>
      </c>
      <c r="J543">
        <v>0.497</v>
      </c>
      <c r="K543">
        <v>1.111</v>
      </c>
      <c r="L543">
        <v>2.96</v>
      </c>
      <c r="M543">
        <v>0.64</v>
      </c>
    </row>
    <row r="544" spans="1:13" x14ac:dyDescent="0.35">
      <c r="A544">
        <v>2021</v>
      </c>
      <c r="B544" t="s">
        <v>212</v>
      </c>
      <c r="C544">
        <v>14</v>
      </c>
      <c r="D544" t="s">
        <v>214</v>
      </c>
      <c r="E544">
        <v>1859</v>
      </c>
      <c r="F544">
        <v>27535</v>
      </c>
      <c r="G544">
        <v>50255</v>
      </c>
      <c r="H544">
        <v>1.673</v>
      </c>
      <c r="I544">
        <v>2.4969999999999999</v>
      </c>
      <c r="J544">
        <v>0.497</v>
      </c>
      <c r="K544">
        <v>1.111</v>
      </c>
      <c r="L544">
        <v>2.96</v>
      </c>
      <c r="M544">
        <v>0.64</v>
      </c>
    </row>
    <row r="545" spans="1:13" x14ac:dyDescent="0.35">
      <c r="A545">
        <v>2021</v>
      </c>
      <c r="B545" t="s">
        <v>212</v>
      </c>
      <c r="C545">
        <v>15</v>
      </c>
      <c r="D545" t="s">
        <v>214</v>
      </c>
      <c r="E545">
        <v>1969</v>
      </c>
      <c r="F545">
        <v>27535</v>
      </c>
      <c r="G545">
        <v>50255</v>
      </c>
      <c r="H545">
        <v>1.673</v>
      </c>
      <c r="I545">
        <v>2.4969999999999999</v>
      </c>
      <c r="J545">
        <v>0.497</v>
      </c>
      <c r="K545">
        <v>1.111</v>
      </c>
      <c r="L545">
        <v>2.96</v>
      </c>
      <c r="M545">
        <v>0.64</v>
      </c>
    </row>
    <row r="546" spans="1:13" x14ac:dyDescent="0.35">
      <c r="A546">
        <v>2021</v>
      </c>
      <c r="B546" t="s">
        <v>212</v>
      </c>
      <c r="C546">
        <v>16</v>
      </c>
      <c r="D546" t="s">
        <v>214</v>
      </c>
      <c r="E546">
        <v>1771</v>
      </c>
      <c r="F546">
        <v>27535</v>
      </c>
      <c r="G546">
        <v>50255</v>
      </c>
      <c r="H546">
        <v>1.673</v>
      </c>
      <c r="I546">
        <v>2.4969999999999999</v>
      </c>
      <c r="J546">
        <v>0.497</v>
      </c>
      <c r="K546">
        <v>1.111</v>
      </c>
      <c r="L546">
        <v>2.96</v>
      </c>
      <c r="M546">
        <v>0.64</v>
      </c>
    </row>
    <row r="547" spans="1:13" x14ac:dyDescent="0.35">
      <c r="A547">
        <v>2021</v>
      </c>
      <c r="B547" t="s">
        <v>212</v>
      </c>
      <c r="C547">
        <v>17</v>
      </c>
      <c r="D547" t="s">
        <v>214</v>
      </c>
      <c r="E547">
        <v>1594</v>
      </c>
      <c r="F547">
        <v>27535</v>
      </c>
      <c r="G547">
        <v>50255</v>
      </c>
      <c r="H547">
        <v>1.673</v>
      </c>
      <c r="I547">
        <v>2.4969999999999999</v>
      </c>
      <c r="J547">
        <v>0.497</v>
      </c>
      <c r="K547">
        <v>1.111</v>
      </c>
      <c r="L547">
        <v>2.96</v>
      </c>
      <c r="M547">
        <v>0.64</v>
      </c>
    </row>
    <row r="548" spans="1:13" x14ac:dyDescent="0.35">
      <c r="A548">
        <v>2021</v>
      </c>
      <c r="B548" t="s">
        <v>212</v>
      </c>
      <c r="C548">
        <v>18</v>
      </c>
      <c r="D548" t="s">
        <v>214</v>
      </c>
      <c r="E548">
        <v>1771</v>
      </c>
      <c r="F548">
        <v>27535</v>
      </c>
      <c r="G548">
        <v>50255</v>
      </c>
      <c r="H548">
        <v>1.673</v>
      </c>
      <c r="I548">
        <v>2.4969999999999999</v>
      </c>
      <c r="J548">
        <v>0.497</v>
      </c>
      <c r="K548">
        <v>1.111</v>
      </c>
      <c r="L548">
        <v>2.96</v>
      </c>
      <c r="M548">
        <v>0.64</v>
      </c>
    </row>
    <row r="549" spans="1:13" x14ac:dyDescent="0.35">
      <c r="A549">
        <v>2021</v>
      </c>
      <c r="B549" t="s">
        <v>212</v>
      </c>
      <c r="C549">
        <v>19</v>
      </c>
      <c r="D549" t="s">
        <v>214</v>
      </c>
      <c r="E549">
        <v>1771</v>
      </c>
      <c r="F549">
        <v>27535</v>
      </c>
      <c r="G549">
        <v>50255</v>
      </c>
      <c r="H549">
        <v>1.673</v>
      </c>
      <c r="I549">
        <v>2.4969999999999999</v>
      </c>
      <c r="J549">
        <v>0.497</v>
      </c>
      <c r="K549">
        <v>1.111</v>
      </c>
      <c r="L549">
        <v>2.96</v>
      </c>
      <c r="M549">
        <v>0.64</v>
      </c>
    </row>
    <row r="550" spans="1:13" x14ac:dyDescent="0.35">
      <c r="A550">
        <v>2021</v>
      </c>
      <c r="B550" t="s">
        <v>212</v>
      </c>
      <c r="C550">
        <v>20</v>
      </c>
      <c r="D550" t="s">
        <v>214</v>
      </c>
      <c r="E550">
        <v>1631</v>
      </c>
      <c r="F550">
        <v>27535</v>
      </c>
      <c r="G550">
        <v>50255</v>
      </c>
      <c r="H550">
        <v>1.673</v>
      </c>
      <c r="I550">
        <v>2.4969999999999999</v>
      </c>
      <c r="J550">
        <v>0.497</v>
      </c>
      <c r="K550">
        <v>1.111</v>
      </c>
      <c r="L550">
        <v>2.96</v>
      </c>
      <c r="M550">
        <v>0.64</v>
      </c>
    </row>
    <row r="551" spans="1:13" x14ac:dyDescent="0.35">
      <c r="A551">
        <v>2021</v>
      </c>
      <c r="B551" t="s">
        <v>212</v>
      </c>
      <c r="C551">
        <v>21</v>
      </c>
      <c r="D551" t="s">
        <v>214</v>
      </c>
      <c r="E551">
        <v>1572</v>
      </c>
      <c r="F551">
        <v>27535</v>
      </c>
      <c r="G551">
        <v>50255</v>
      </c>
      <c r="H551">
        <v>1.673</v>
      </c>
      <c r="I551">
        <v>2.4969999999999999</v>
      </c>
      <c r="J551">
        <v>0.497</v>
      </c>
      <c r="K551">
        <v>1.111</v>
      </c>
      <c r="L551">
        <v>2.96</v>
      </c>
      <c r="M551">
        <v>0.64</v>
      </c>
    </row>
    <row r="552" spans="1:13" x14ac:dyDescent="0.35">
      <c r="A552">
        <v>2021</v>
      </c>
      <c r="B552" t="s">
        <v>212</v>
      </c>
      <c r="C552">
        <v>22</v>
      </c>
      <c r="D552" t="s">
        <v>214</v>
      </c>
      <c r="E552">
        <v>1430</v>
      </c>
      <c r="F552">
        <v>27535</v>
      </c>
      <c r="G552">
        <v>50255</v>
      </c>
      <c r="H552">
        <v>1.673</v>
      </c>
      <c r="I552">
        <v>2.4969999999999999</v>
      </c>
      <c r="J552">
        <v>0.497</v>
      </c>
      <c r="K552">
        <v>1.111</v>
      </c>
      <c r="L552">
        <v>2.96</v>
      </c>
      <c r="M552">
        <v>0.64</v>
      </c>
    </row>
    <row r="553" spans="1:13" x14ac:dyDescent="0.35">
      <c r="A553">
        <v>2021</v>
      </c>
      <c r="B553" t="s">
        <v>212</v>
      </c>
      <c r="C553">
        <v>23</v>
      </c>
      <c r="D553" t="s">
        <v>214</v>
      </c>
      <c r="E553">
        <v>1089</v>
      </c>
      <c r="F553">
        <v>27535</v>
      </c>
      <c r="G553">
        <v>50255</v>
      </c>
      <c r="H553">
        <v>1.673</v>
      </c>
      <c r="I553">
        <v>2.4969999999999999</v>
      </c>
      <c r="J553">
        <v>0.497</v>
      </c>
      <c r="K553">
        <v>1.111</v>
      </c>
      <c r="L553">
        <v>2.96</v>
      </c>
      <c r="M553">
        <v>0.64</v>
      </c>
    </row>
    <row r="554" spans="1:13" x14ac:dyDescent="0.35">
      <c r="A554">
        <v>2021</v>
      </c>
      <c r="B554" t="s">
        <v>213</v>
      </c>
      <c r="C554">
        <v>0</v>
      </c>
      <c r="D554" t="s">
        <v>214</v>
      </c>
      <c r="E554">
        <v>549</v>
      </c>
      <c r="F554">
        <v>27535</v>
      </c>
      <c r="G554">
        <v>50255</v>
      </c>
      <c r="H554">
        <v>1.673</v>
      </c>
      <c r="I554">
        <v>2.4969999999999999</v>
      </c>
      <c r="J554">
        <v>0.497</v>
      </c>
      <c r="K554">
        <v>1.111</v>
      </c>
      <c r="L554">
        <v>2.96</v>
      </c>
      <c r="M554">
        <v>0.64</v>
      </c>
    </row>
    <row r="555" spans="1:13" x14ac:dyDescent="0.35">
      <c r="A555">
        <v>2021</v>
      </c>
      <c r="B555" t="s">
        <v>213</v>
      </c>
      <c r="C555">
        <v>1</v>
      </c>
      <c r="D555" t="s">
        <v>214</v>
      </c>
      <c r="E555">
        <v>520</v>
      </c>
      <c r="F555">
        <v>27535</v>
      </c>
      <c r="G555">
        <v>50255</v>
      </c>
      <c r="H555">
        <v>1.673</v>
      </c>
      <c r="I555">
        <v>2.4969999999999999</v>
      </c>
      <c r="J555">
        <v>0.497</v>
      </c>
      <c r="K555">
        <v>1.111</v>
      </c>
      <c r="L555">
        <v>2.96</v>
      </c>
      <c r="M555">
        <v>0.64</v>
      </c>
    </row>
    <row r="556" spans="1:13" x14ac:dyDescent="0.35">
      <c r="A556">
        <v>2021</v>
      </c>
      <c r="B556" t="s">
        <v>213</v>
      </c>
      <c r="C556">
        <v>2</v>
      </c>
      <c r="D556" t="s">
        <v>214</v>
      </c>
      <c r="E556">
        <v>432</v>
      </c>
      <c r="F556">
        <v>27535</v>
      </c>
      <c r="G556">
        <v>50255</v>
      </c>
      <c r="H556">
        <v>1.673</v>
      </c>
      <c r="I556">
        <v>2.4969999999999999</v>
      </c>
      <c r="J556">
        <v>0.497</v>
      </c>
      <c r="K556">
        <v>1.111</v>
      </c>
      <c r="L556">
        <v>2.96</v>
      </c>
      <c r="M556">
        <v>0.64</v>
      </c>
    </row>
    <row r="557" spans="1:13" x14ac:dyDescent="0.35">
      <c r="A557">
        <v>2021</v>
      </c>
      <c r="B557" t="s">
        <v>213</v>
      </c>
      <c r="C557">
        <v>3</v>
      </c>
      <c r="D557" t="s">
        <v>214</v>
      </c>
      <c r="E557">
        <v>411</v>
      </c>
      <c r="F557">
        <v>27535</v>
      </c>
      <c r="G557">
        <v>50255</v>
      </c>
      <c r="H557">
        <v>1.673</v>
      </c>
      <c r="I557">
        <v>2.4969999999999999</v>
      </c>
      <c r="J557">
        <v>0.497</v>
      </c>
      <c r="K557">
        <v>1.111</v>
      </c>
      <c r="L557">
        <v>2.96</v>
      </c>
      <c r="M557">
        <v>0.64</v>
      </c>
    </row>
    <row r="558" spans="1:13" x14ac:dyDescent="0.35">
      <c r="A558">
        <v>2021</v>
      </c>
      <c r="B558" t="s">
        <v>213</v>
      </c>
      <c r="C558">
        <v>4</v>
      </c>
      <c r="D558" t="s">
        <v>214</v>
      </c>
      <c r="E558">
        <v>395</v>
      </c>
      <c r="F558">
        <v>27535</v>
      </c>
      <c r="G558">
        <v>50255</v>
      </c>
      <c r="H558">
        <v>1.673</v>
      </c>
      <c r="I558">
        <v>2.4969999999999999</v>
      </c>
      <c r="J558">
        <v>0.497</v>
      </c>
      <c r="K558">
        <v>1.111</v>
      </c>
      <c r="L558">
        <v>2.96</v>
      </c>
      <c r="M558">
        <v>0.64</v>
      </c>
    </row>
    <row r="559" spans="1:13" x14ac:dyDescent="0.35">
      <c r="A559">
        <v>2021</v>
      </c>
      <c r="B559" t="s">
        <v>213</v>
      </c>
      <c r="C559">
        <v>5</v>
      </c>
      <c r="D559" t="s">
        <v>214</v>
      </c>
      <c r="E559">
        <v>383</v>
      </c>
      <c r="F559">
        <v>27535</v>
      </c>
      <c r="G559">
        <v>50255</v>
      </c>
      <c r="H559">
        <v>1.673</v>
      </c>
      <c r="I559">
        <v>2.4969999999999999</v>
      </c>
      <c r="J559">
        <v>0.497</v>
      </c>
      <c r="K559">
        <v>1.111</v>
      </c>
      <c r="L559">
        <v>2.96</v>
      </c>
      <c r="M559">
        <v>0.64</v>
      </c>
    </row>
    <row r="560" spans="1:13" x14ac:dyDescent="0.35">
      <c r="A560">
        <v>2021</v>
      </c>
      <c r="B560" t="s">
        <v>213</v>
      </c>
      <c r="C560">
        <v>6</v>
      </c>
      <c r="D560" t="s">
        <v>214</v>
      </c>
      <c r="E560">
        <v>376</v>
      </c>
      <c r="F560">
        <v>27535</v>
      </c>
      <c r="G560">
        <v>50255</v>
      </c>
      <c r="H560">
        <v>1.673</v>
      </c>
      <c r="I560">
        <v>2.4969999999999999</v>
      </c>
      <c r="J560">
        <v>0.497</v>
      </c>
      <c r="K560">
        <v>1.111</v>
      </c>
      <c r="L560">
        <v>2.96</v>
      </c>
      <c r="M560">
        <v>0.64</v>
      </c>
    </row>
    <row r="561" spans="1:13" x14ac:dyDescent="0.35">
      <c r="A561">
        <v>2021</v>
      </c>
      <c r="B561" t="s">
        <v>213</v>
      </c>
      <c r="C561">
        <v>7</v>
      </c>
      <c r="D561" t="s">
        <v>214</v>
      </c>
      <c r="E561">
        <v>486</v>
      </c>
      <c r="F561">
        <v>27535</v>
      </c>
      <c r="G561">
        <v>50255</v>
      </c>
      <c r="H561">
        <v>1.673</v>
      </c>
      <c r="I561">
        <v>2.4969999999999999</v>
      </c>
      <c r="J561">
        <v>0.497</v>
      </c>
      <c r="K561">
        <v>1.111</v>
      </c>
      <c r="L561">
        <v>2.96</v>
      </c>
      <c r="M561">
        <v>0.64</v>
      </c>
    </row>
    <row r="562" spans="1:13" x14ac:dyDescent="0.35">
      <c r="A562">
        <v>2021</v>
      </c>
      <c r="B562" t="s">
        <v>213</v>
      </c>
      <c r="C562">
        <v>8</v>
      </c>
      <c r="D562" t="s">
        <v>214</v>
      </c>
      <c r="E562">
        <v>761</v>
      </c>
      <c r="F562">
        <v>27535</v>
      </c>
      <c r="G562">
        <v>50255</v>
      </c>
      <c r="H562">
        <v>1.673</v>
      </c>
      <c r="I562">
        <v>2.4969999999999999</v>
      </c>
      <c r="J562">
        <v>0.497</v>
      </c>
      <c r="K562">
        <v>1.111</v>
      </c>
      <c r="L562">
        <v>2.96</v>
      </c>
      <c r="M562">
        <v>0.64</v>
      </c>
    </row>
    <row r="563" spans="1:13" x14ac:dyDescent="0.35">
      <c r="A563">
        <v>2021</v>
      </c>
      <c r="B563" t="s">
        <v>213</v>
      </c>
      <c r="C563">
        <v>9</v>
      </c>
      <c r="D563" t="s">
        <v>214</v>
      </c>
      <c r="E563">
        <v>912</v>
      </c>
      <c r="F563">
        <v>27535</v>
      </c>
      <c r="G563">
        <v>50255</v>
      </c>
      <c r="H563">
        <v>1.673</v>
      </c>
      <c r="I563">
        <v>2.4969999999999999</v>
      </c>
      <c r="J563">
        <v>0.497</v>
      </c>
      <c r="K563">
        <v>1.111</v>
      </c>
      <c r="L563">
        <v>2.96</v>
      </c>
      <c r="M563">
        <v>0.64</v>
      </c>
    </row>
    <row r="564" spans="1:13" x14ac:dyDescent="0.35">
      <c r="A564">
        <v>2021</v>
      </c>
      <c r="B564" t="s">
        <v>213</v>
      </c>
      <c r="C564">
        <v>10</v>
      </c>
      <c r="D564" t="s">
        <v>214</v>
      </c>
      <c r="E564">
        <v>918</v>
      </c>
      <c r="F564">
        <v>27535</v>
      </c>
      <c r="G564">
        <v>50255</v>
      </c>
      <c r="H564">
        <v>1.673</v>
      </c>
      <c r="I564">
        <v>2.4969999999999999</v>
      </c>
      <c r="J564">
        <v>0.497</v>
      </c>
      <c r="K564">
        <v>1.111</v>
      </c>
      <c r="L564">
        <v>2.96</v>
      </c>
      <c r="M564">
        <v>0.64</v>
      </c>
    </row>
    <row r="565" spans="1:13" x14ac:dyDescent="0.35">
      <c r="A565">
        <v>2021</v>
      </c>
      <c r="B565" t="s">
        <v>213</v>
      </c>
      <c r="C565">
        <v>11</v>
      </c>
      <c r="D565" t="s">
        <v>214</v>
      </c>
      <c r="E565">
        <v>944</v>
      </c>
      <c r="F565">
        <v>27535</v>
      </c>
      <c r="G565">
        <v>50255</v>
      </c>
      <c r="H565">
        <v>1.673</v>
      </c>
      <c r="I565">
        <v>2.4969999999999999</v>
      </c>
      <c r="J565">
        <v>0.497</v>
      </c>
      <c r="K565">
        <v>1.111</v>
      </c>
      <c r="L565">
        <v>2.96</v>
      </c>
      <c r="M565">
        <v>0.64</v>
      </c>
    </row>
    <row r="566" spans="1:13" x14ac:dyDescent="0.35">
      <c r="A566">
        <v>2021</v>
      </c>
      <c r="B566" t="s">
        <v>213</v>
      </c>
      <c r="C566">
        <v>12</v>
      </c>
      <c r="D566" t="s">
        <v>214</v>
      </c>
      <c r="E566">
        <v>1771</v>
      </c>
      <c r="F566">
        <v>27535</v>
      </c>
      <c r="G566">
        <v>50255</v>
      </c>
      <c r="H566">
        <v>1.673</v>
      </c>
      <c r="I566">
        <v>2.4969999999999999</v>
      </c>
      <c r="J566">
        <v>0.497</v>
      </c>
      <c r="K566">
        <v>1.111</v>
      </c>
      <c r="L566">
        <v>2.96</v>
      </c>
      <c r="M566">
        <v>0.64</v>
      </c>
    </row>
    <row r="567" spans="1:13" x14ac:dyDescent="0.35">
      <c r="A567">
        <v>2021</v>
      </c>
      <c r="B567" t="s">
        <v>213</v>
      </c>
      <c r="C567">
        <v>13</v>
      </c>
      <c r="D567" t="s">
        <v>214</v>
      </c>
      <c r="E567">
        <v>1806</v>
      </c>
      <c r="F567">
        <v>27535</v>
      </c>
      <c r="G567">
        <v>50255</v>
      </c>
      <c r="H567">
        <v>1.673</v>
      </c>
      <c r="I567">
        <v>2.4969999999999999</v>
      </c>
      <c r="J567">
        <v>0.497</v>
      </c>
      <c r="K567">
        <v>1.111</v>
      </c>
      <c r="L567">
        <v>2.96</v>
      </c>
      <c r="M567">
        <v>0.64</v>
      </c>
    </row>
    <row r="568" spans="1:13" x14ac:dyDescent="0.35">
      <c r="A568">
        <v>2021</v>
      </c>
      <c r="B568" t="s">
        <v>213</v>
      </c>
      <c r="C568">
        <v>14</v>
      </c>
      <c r="D568" t="s">
        <v>214</v>
      </c>
      <c r="E568">
        <v>1824</v>
      </c>
      <c r="F568">
        <v>27535</v>
      </c>
      <c r="G568">
        <v>50255</v>
      </c>
      <c r="H568">
        <v>1.673</v>
      </c>
      <c r="I568">
        <v>2.4969999999999999</v>
      </c>
      <c r="J568">
        <v>0.497</v>
      </c>
      <c r="K568">
        <v>1.111</v>
      </c>
      <c r="L568">
        <v>2.96</v>
      </c>
      <c r="M568">
        <v>0.64</v>
      </c>
    </row>
    <row r="569" spans="1:13" x14ac:dyDescent="0.35">
      <c r="A569">
        <v>2021</v>
      </c>
      <c r="B569" t="s">
        <v>213</v>
      </c>
      <c r="C569">
        <v>15</v>
      </c>
      <c r="D569" t="s">
        <v>214</v>
      </c>
      <c r="E569">
        <v>1895</v>
      </c>
      <c r="F569">
        <v>27535</v>
      </c>
      <c r="G569">
        <v>50255</v>
      </c>
      <c r="H569">
        <v>1.673</v>
      </c>
      <c r="I569">
        <v>2.4969999999999999</v>
      </c>
      <c r="J569">
        <v>0.497</v>
      </c>
      <c r="K569">
        <v>1.111</v>
      </c>
      <c r="L569">
        <v>2.96</v>
      </c>
      <c r="M569">
        <v>0.64</v>
      </c>
    </row>
    <row r="570" spans="1:13" x14ac:dyDescent="0.35">
      <c r="A570">
        <v>2021</v>
      </c>
      <c r="B570" t="s">
        <v>213</v>
      </c>
      <c r="C570">
        <v>16</v>
      </c>
      <c r="D570" t="s">
        <v>214</v>
      </c>
      <c r="E570">
        <v>1771</v>
      </c>
      <c r="F570">
        <v>27535</v>
      </c>
      <c r="G570">
        <v>50255</v>
      </c>
      <c r="H570">
        <v>1.673</v>
      </c>
      <c r="I570">
        <v>2.4969999999999999</v>
      </c>
      <c r="J570">
        <v>0.497</v>
      </c>
      <c r="K570">
        <v>1.111</v>
      </c>
      <c r="L570">
        <v>2.96</v>
      </c>
      <c r="M570">
        <v>0.64</v>
      </c>
    </row>
    <row r="571" spans="1:13" x14ac:dyDescent="0.35">
      <c r="A571">
        <v>2021</v>
      </c>
      <c r="B571" t="s">
        <v>213</v>
      </c>
      <c r="C571">
        <v>17</v>
      </c>
      <c r="D571" t="s">
        <v>214</v>
      </c>
      <c r="E571">
        <v>1576</v>
      </c>
      <c r="F571">
        <v>27535</v>
      </c>
      <c r="G571">
        <v>50255</v>
      </c>
      <c r="H571">
        <v>1.673</v>
      </c>
      <c r="I571">
        <v>2.4969999999999999</v>
      </c>
      <c r="J571">
        <v>0.497</v>
      </c>
      <c r="K571">
        <v>1.111</v>
      </c>
      <c r="L571">
        <v>2.96</v>
      </c>
      <c r="M571">
        <v>0.64</v>
      </c>
    </row>
    <row r="572" spans="1:13" x14ac:dyDescent="0.35">
      <c r="A572">
        <v>2021</v>
      </c>
      <c r="B572" t="s">
        <v>213</v>
      </c>
      <c r="C572">
        <v>18</v>
      </c>
      <c r="D572" t="s">
        <v>214</v>
      </c>
      <c r="E572">
        <v>1771</v>
      </c>
      <c r="F572">
        <v>27535</v>
      </c>
      <c r="G572">
        <v>50255</v>
      </c>
      <c r="H572">
        <v>1.673</v>
      </c>
      <c r="I572">
        <v>2.4969999999999999</v>
      </c>
      <c r="J572">
        <v>0.497</v>
      </c>
      <c r="K572">
        <v>1.111</v>
      </c>
      <c r="L572">
        <v>2.96</v>
      </c>
      <c r="M572">
        <v>0.64</v>
      </c>
    </row>
    <row r="573" spans="1:13" x14ac:dyDescent="0.35">
      <c r="A573">
        <v>2021</v>
      </c>
      <c r="B573" t="s">
        <v>213</v>
      </c>
      <c r="C573">
        <v>19</v>
      </c>
      <c r="D573" t="s">
        <v>214</v>
      </c>
      <c r="E573">
        <v>1771</v>
      </c>
      <c r="F573">
        <v>27535</v>
      </c>
      <c r="G573">
        <v>50255</v>
      </c>
      <c r="H573">
        <v>1.673</v>
      </c>
      <c r="I573">
        <v>2.4969999999999999</v>
      </c>
      <c r="J573">
        <v>0.497</v>
      </c>
      <c r="K573">
        <v>1.111</v>
      </c>
      <c r="L573">
        <v>2.96</v>
      </c>
      <c r="M573">
        <v>0.64</v>
      </c>
    </row>
    <row r="574" spans="1:13" x14ac:dyDescent="0.35">
      <c r="A574">
        <v>2021</v>
      </c>
      <c r="B574" t="s">
        <v>213</v>
      </c>
      <c r="C574">
        <v>20</v>
      </c>
      <c r="D574" t="s">
        <v>214</v>
      </c>
      <c r="E574">
        <v>1627</v>
      </c>
      <c r="F574">
        <v>27535</v>
      </c>
      <c r="G574">
        <v>50255</v>
      </c>
      <c r="H574">
        <v>1.673</v>
      </c>
      <c r="I574">
        <v>2.4969999999999999</v>
      </c>
      <c r="J574">
        <v>0.497</v>
      </c>
      <c r="K574">
        <v>1.111</v>
      </c>
      <c r="L574">
        <v>2.96</v>
      </c>
      <c r="M574">
        <v>0.64</v>
      </c>
    </row>
    <row r="575" spans="1:13" x14ac:dyDescent="0.35">
      <c r="A575">
        <v>2021</v>
      </c>
      <c r="B575" t="s">
        <v>213</v>
      </c>
      <c r="C575">
        <v>21</v>
      </c>
      <c r="D575" t="s">
        <v>214</v>
      </c>
      <c r="E575">
        <v>1562</v>
      </c>
      <c r="F575">
        <v>27535</v>
      </c>
      <c r="G575">
        <v>50255</v>
      </c>
      <c r="H575">
        <v>1.673</v>
      </c>
      <c r="I575">
        <v>2.4969999999999999</v>
      </c>
      <c r="J575">
        <v>0.497</v>
      </c>
      <c r="K575">
        <v>1.111</v>
      </c>
      <c r="L575">
        <v>2.96</v>
      </c>
      <c r="M575">
        <v>0.64</v>
      </c>
    </row>
    <row r="576" spans="1:13" x14ac:dyDescent="0.35">
      <c r="A576">
        <v>2021</v>
      </c>
      <c r="B576" t="s">
        <v>213</v>
      </c>
      <c r="C576">
        <v>22</v>
      </c>
      <c r="D576" t="s">
        <v>214</v>
      </c>
      <c r="E576">
        <v>1411</v>
      </c>
      <c r="F576">
        <v>27535</v>
      </c>
      <c r="G576">
        <v>50255</v>
      </c>
      <c r="H576">
        <v>1.673</v>
      </c>
      <c r="I576">
        <v>2.4969999999999999</v>
      </c>
      <c r="J576">
        <v>0.497</v>
      </c>
      <c r="K576">
        <v>1.111</v>
      </c>
      <c r="L576">
        <v>2.96</v>
      </c>
      <c r="M576">
        <v>0.64</v>
      </c>
    </row>
    <row r="577" spans="1:13" x14ac:dyDescent="0.35">
      <c r="A577">
        <v>2021</v>
      </c>
      <c r="B577" t="s">
        <v>213</v>
      </c>
      <c r="C577">
        <v>23</v>
      </c>
      <c r="D577" t="s">
        <v>214</v>
      </c>
      <c r="E577">
        <v>1061</v>
      </c>
      <c r="F577">
        <v>27535</v>
      </c>
      <c r="G577">
        <v>50255</v>
      </c>
      <c r="H577">
        <v>1.673</v>
      </c>
      <c r="I577">
        <v>2.4969999999999999</v>
      </c>
      <c r="J577">
        <v>0.497</v>
      </c>
      <c r="K577">
        <v>1.111</v>
      </c>
      <c r="L577">
        <v>2.96</v>
      </c>
      <c r="M577">
        <v>0.64</v>
      </c>
    </row>
  </sheetData>
  <autoFilter ref="A1:M577" xr:uid="{C7628A2A-0508-4202-B23C-994EABC7303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01BA-F92F-429F-82F7-DAD2100C20B3}">
  <dimension ref="A1:M577"/>
  <sheetViews>
    <sheetView tabSelected="1" topLeftCell="A41" workbookViewId="0">
      <selection activeCell="I561" sqref="I561"/>
    </sheetView>
  </sheetViews>
  <sheetFormatPr defaultRowHeight="15.5" x14ac:dyDescent="0.35"/>
  <cols>
    <col min="4" max="4" width="15.75" bestFit="1" customWidth="1"/>
  </cols>
  <sheetData>
    <row r="1" spans="1:13" x14ac:dyDescent="0.35">
      <c r="A1" t="s">
        <v>217</v>
      </c>
      <c r="B1" t="s">
        <v>0</v>
      </c>
      <c r="C1" t="s">
        <v>202</v>
      </c>
      <c r="D1" t="s">
        <v>214</v>
      </c>
      <c r="E1" t="s">
        <v>216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  <c r="K1" t="s">
        <v>223</v>
      </c>
      <c r="L1" t="s">
        <v>224</v>
      </c>
      <c r="M1" t="s">
        <v>225</v>
      </c>
    </row>
    <row r="2" spans="1:13" x14ac:dyDescent="0.35">
      <c r="A2">
        <v>2020</v>
      </c>
      <c r="B2" t="s">
        <v>203</v>
      </c>
      <c r="C2">
        <v>0</v>
      </c>
      <c r="D2" t="s">
        <v>215</v>
      </c>
      <c r="E2">
        <v>1595</v>
      </c>
      <c r="F2">
        <v>23246</v>
      </c>
      <c r="G2">
        <v>32411</v>
      </c>
      <c r="H2">
        <v>1.673</v>
      </c>
      <c r="I2">
        <v>2.4969999999999999</v>
      </c>
      <c r="J2">
        <v>0.497</v>
      </c>
      <c r="K2">
        <v>1.111</v>
      </c>
      <c r="L2">
        <v>1.873</v>
      </c>
      <c r="M2">
        <v>0.38</v>
      </c>
    </row>
    <row r="3" spans="1:13" x14ac:dyDescent="0.35">
      <c r="A3">
        <v>2020</v>
      </c>
      <c r="B3" t="s">
        <v>203</v>
      </c>
      <c r="C3">
        <v>1</v>
      </c>
      <c r="D3" t="s">
        <v>215</v>
      </c>
      <c r="E3">
        <v>1234</v>
      </c>
      <c r="F3">
        <v>23246</v>
      </c>
      <c r="G3">
        <v>32411</v>
      </c>
      <c r="H3">
        <v>1.673</v>
      </c>
      <c r="I3">
        <v>2.4969999999999999</v>
      </c>
      <c r="J3">
        <v>0.497</v>
      </c>
      <c r="K3">
        <v>1.111</v>
      </c>
      <c r="L3">
        <v>1.873</v>
      </c>
      <c r="M3">
        <v>0.38</v>
      </c>
    </row>
    <row r="4" spans="1:13" x14ac:dyDescent="0.35">
      <c r="A4">
        <v>2020</v>
      </c>
      <c r="B4" t="s">
        <v>203</v>
      </c>
      <c r="C4">
        <v>2</v>
      </c>
      <c r="D4" t="s">
        <v>215</v>
      </c>
      <c r="E4">
        <v>1301</v>
      </c>
      <c r="F4">
        <v>23246</v>
      </c>
      <c r="G4">
        <v>32411</v>
      </c>
      <c r="H4">
        <v>1.673</v>
      </c>
      <c r="I4">
        <v>2.4969999999999999</v>
      </c>
      <c r="J4">
        <v>0.497</v>
      </c>
      <c r="K4">
        <v>1.111</v>
      </c>
      <c r="L4">
        <v>1.873</v>
      </c>
      <c r="M4">
        <v>0.38</v>
      </c>
    </row>
    <row r="5" spans="1:13" x14ac:dyDescent="0.35">
      <c r="A5">
        <v>2020</v>
      </c>
      <c r="B5" t="s">
        <v>203</v>
      </c>
      <c r="C5">
        <v>3</v>
      </c>
      <c r="D5" t="s">
        <v>215</v>
      </c>
      <c r="E5">
        <v>1356</v>
      </c>
      <c r="F5">
        <v>23246</v>
      </c>
      <c r="G5">
        <v>32411</v>
      </c>
      <c r="H5">
        <v>1.673</v>
      </c>
      <c r="I5">
        <v>2.4969999999999999</v>
      </c>
      <c r="J5">
        <v>0.497</v>
      </c>
      <c r="K5">
        <v>1.111</v>
      </c>
      <c r="L5">
        <v>1.873</v>
      </c>
      <c r="M5">
        <v>0.38</v>
      </c>
    </row>
    <row r="6" spans="1:13" x14ac:dyDescent="0.35">
      <c r="A6">
        <v>2020</v>
      </c>
      <c r="B6" t="s">
        <v>203</v>
      </c>
      <c r="C6">
        <v>4</v>
      </c>
      <c r="D6" t="s">
        <v>215</v>
      </c>
      <c r="E6">
        <v>1375</v>
      </c>
      <c r="F6">
        <v>23246</v>
      </c>
      <c r="G6">
        <v>32411</v>
      </c>
      <c r="H6">
        <v>1.673</v>
      </c>
      <c r="I6">
        <v>2.4969999999999999</v>
      </c>
      <c r="J6">
        <v>0.497</v>
      </c>
      <c r="K6">
        <v>1.111</v>
      </c>
      <c r="L6">
        <v>1.873</v>
      </c>
      <c r="M6">
        <v>0.38</v>
      </c>
    </row>
    <row r="7" spans="1:13" x14ac:dyDescent="0.35">
      <c r="A7">
        <v>2020</v>
      </c>
      <c r="B7" t="s">
        <v>203</v>
      </c>
      <c r="C7">
        <v>5</v>
      </c>
      <c r="D7" t="s">
        <v>215</v>
      </c>
      <c r="E7">
        <v>1376</v>
      </c>
      <c r="F7">
        <v>23246</v>
      </c>
      <c r="G7">
        <v>32411</v>
      </c>
      <c r="H7">
        <v>1.673</v>
      </c>
      <c r="I7">
        <v>2.4969999999999999</v>
      </c>
      <c r="J7">
        <v>0.497</v>
      </c>
      <c r="K7">
        <v>1.111</v>
      </c>
      <c r="L7">
        <v>1.873</v>
      </c>
      <c r="M7">
        <v>0.38</v>
      </c>
    </row>
    <row r="8" spans="1:13" x14ac:dyDescent="0.35">
      <c r="A8">
        <v>2020</v>
      </c>
      <c r="B8" t="s">
        <v>203</v>
      </c>
      <c r="C8">
        <v>6</v>
      </c>
      <c r="D8" t="s">
        <v>215</v>
      </c>
      <c r="E8">
        <v>1399</v>
      </c>
      <c r="F8">
        <v>23246</v>
      </c>
      <c r="G8">
        <v>32411</v>
      </c>
      <c r="H8">
        <v>1.673</v>
      </c>
      <c r="I8">
        <v>2.4969999999999999</v>
      </c>
      <c r="J8">
        <v>0.497</v>
      </c>
      <c r="K8">
        <v>1.111</v>
      </c>
      <c r="L8">
        <v>1.873</v>
      </c>
      <c r="M8">
        <v>0.38</v>
      </c>
    </row>
    <row r="9" spans="1:13" x14ac:dyDescent="0.35">
      <c r="A9">
        <v>2020</v>
      </c>
      <c r="B9" t="s">
        <v>203</v>
      </c>
      <c r="C9">
        <v>7</v>
      </c>
      <c r="D9" t="s">
        <v>215</v>
      </c>
      <c r="E9">
        <v>1743</v>
      </c>
      <c r="F9">
        <v>23246</v>
      </c>
      <c r="G9">
        <v>32411</v>
      </c>
      <c r="H9">
        <v>1.673</v>
      </c>
      <c r="I9">
        <v>2.4969999999999999</v>
      </c>
      <c r="J9">
        <v>0.497</v>
      </c>
      <c r="K9">
        <v>1.111</v>
      </c>
      <c r="L9">
        <v>1.873</v>
      </c>
      <c r="M9">
        <v>0.38</v>
      </c>
    </row>
    <row r="10" spans="1:13" x14ac:dyDescent="0.35">
      <c r="A10">
        <v>2020</v>
      </c>
      <c r="B10" t="s">
        <v>203</v>
      </c>
      <c r="C10">
        <v>8</v>
      </c>
      <c r="D10" t="s">
        <v>215</v>
      </c>
      <c r="E10">
        <v>2275</v>
      </c>
      <c r="F10">
        <v>23246</v>
      </c>
      <c r="G10">
        <v>32411</v>
      </c>
      <c r="H10">
        <v>1.673</v>
      </c>
      <c r="I10">
        <v>2.4969999999999999</v>
      </c>
      <c r="J10">
        <v>0.497</v>
      </c>
      <c r="K10">
        <v>1.111</v>
      </c>
      <c r="L10">
        <v>1.873</v>
      </c>
      <c r="M10">
        <v>0.38</v>
      </c>
    </row>
    <row r="11" spans="1:13" x14ac:dyDescent="0.35">
      <c r="A11">
        <v>2020</v>
      </c>
      <c r="B11" t="s">
        <v>203</v>
      </c>
      <c r="C11">
        <v>9</v>
      </c>
      <c r="D11" t="s">
        <v>215</v>
      </c>
      <c r="E11">
        <v>2563</v>
      </c>
      <c r="F11">
        <v>23246</v>
      </c>
      <c r="G11">
        <v>32411</v>
      </c>
      <c r="H11">
        <v>1.673</v>
      </c>
      <c r="I11">
        <v>2.4969999999999999</v>
      </c>
      <c r="J11">
        <v>0.497</v>
      </c>
      <c r="K11">
        <v>1.111</v>
      </c>
      <c r="L11">
        <v>1.873</v>
      </c>
      <c r="M11">
        <v>0.38</v>
      </c>
    </row>
    <row r="12" spans="1:13" x14ac:dyDescent="0.35">
      <c r="A12">
        <v>2020</v>
      </c>
      <c r="B12" t="s">
        <v>203</v>
      </c>
      <c r="C12">
        <v>10</v>
      </c>
      <c r="D12" t="s">
        <v>215</v>
      </c>
      <c r="E12">
        <v>2397</v>
      </c>
      <c r="F12">
        <v>23246</v>
      </c>
      <c r="G12">
        <v>32411</v>
      </c>
      <c r="H12">
        <v>1.673</v>
      </c>
      <c r="I12">
        <v>2.4969999999999999</v>
      </c>
      <c r="J12">
        <v>0.497</v>
      </c>
      <c r="K12">
        <v>1.111</v>
      </c>
      <c r="L12">
        <v>1.873</v>
      </c>
      <c r="M12">
        <v>0.38</v>
      </c>
    </row>
    <row r="13" spans="1:13" x14ac:dyDescent="0.35">
      <c r="A13">
        <v>2020</v>
      </c>
      <c r="B13" t="s">
        <v>203</v>
      </c>
      <c r="C13">
        <v>11</v>
      </c>
      <c r="D13" t="s">
        <v>215</v>
      </c>
      <c r="E13">
        <v>2225</v>
      </c>
      <c r="F13">
        <v>23246</v>
      </c>
      <c r="G13">
        <v>32411</v>
      </c>
      <c r="H13">
        <v>1.673</v>
      </c>
      <c r="I13">
        <v>2.4969999999999999</v>
      </c>
      <c r="J13">
        <v>0.497</v>
      </c>
      <c r="K13">
        <v>1.111</v>
      </c>
      <c r="L13">
        <v>1.873</v>
      </c>
      <c r="M13">
        <v>0.38</v>
      </c>
    </row>
    <row r="14" spans="1:13" x14ac:dyDescent="0.35">
      <c r="A14">
        <v>2020</v>
      </c>
      <c r="B14" t="s">
        <v>203</v>
      </c>
      <c r="C14">
        <v>12</v>
      </c>
      <c r="D14" t="s">
        <v>215</v>
      </c>
      <c r="E14">
        <v>2496</v>
      </c>
      <c r="F14">
        <v>23246</v>
      </c>
      <c r="G14">
        <v>32411</v>
      </c>
      <c r="H14">
        <v>1.673</v>
      </c>
      <c r="I14">
        <v>2.4969999999999999</v>
      </c>
      <c r="J14">
        <v>0.497</v>
      </c>
      <c r="K14">
        <v>1.111</v>
      </c>
      <c r="L14">
        <v>1.873</v>
      </c>
      <c r="M14">
        <v>0.38</v>
      </c>
    </row>
    <row r="15" spans="1:13" x14ac:dyDescent="0.35">
      <c r="A15">
        <v>2020</v>
      </c>
      <c r="B15" t="s">
        <v>203</v>
      </c>
      <c r="C15">
        <v>13</v>
      </c>
      <c r="D15" t="s">
        <v>215</v>
      </c>
      <c r="E15">
        <v>2597</v>
      </c>
      <c r="F15">
        <v>23246</v>
      </c>
      <c r="G15">
        <v>32411</v>
      </c>
      <c r="H15">
        <v>1.673</v>
      </c>
      <c r="I15">
        <v>2.4969999999999999</v>
      </c>
      <c r="J15">
        <v>0.497</v>
      </c>
      <c r="K15">
        <v>1.111</v>
      </c>
      <c r="L15">
        <v>1.873</v>
      </c>
      <c r="M15">
        <v>0.38</v>
      </c>
    </row>
    <row r="16" spans="1:13" x14ac:dyDescent="0.35">
      <c r="A16">
        <v>2020</v>
      </c>
      <c r="B16" t="s">
        <v>203</v>
      </c>
      <c r="C16">
        <v>14</v>
      </c>
      <c r="D16" t="s">
        <v>215</v>
      </c>
      <c r="E16">
        <v>2513</v>
      </c>
      <c r="F16">
        <v>23246</v>
      </c>
      <c r="G16">
        <v>32411</v>
      </c>
      <c r="H16">
        <v>1.673</v>
      </c>
      <c r="I16">
        <v>2.4969999999999999</v>
      </c>
      <c r="J16">
        <v>0.497</v>
      </c>
      <c r="K16">
        <v>1.111</v>
      </c>
      <c r="L16">
        <v>1.873</v>
      </c>
      <c r="M16">
        <v>0.38</v>
      </c>
    </row>
    <row r="17" spans="1:13" x14ac:dyDescent="0.35">
      <c r="A17">
        <v>2020</v>
      </c>
      <c r="B17" t="s">
        <v>203</v>
      </c>
      <c r="C17">
        <v>15</v>
      </c>
      <c r="D17" t="s">
        <v>215</v>
      </c>
      <c r="E17">
        <v>2538</v>
      </c>
      <c r="F17">
        <v>23246</v>
      </c>
      <c r="G17">
        <v>32411</v>
      </c>
      <c r="H17">
        <v>1.673</v>
      </c>
      <c r="I17">
        <v>2.4969999999999999</v>
      </c>
      <c r="J17">
        <v>0.497</v>
      </c>
      <c r="K17">
        <v>1.111</v>
      </c>
      <c r="L17">
        <v>1.873</v>
      </c>
      <c r="M17">
        <v>0.38</v>
      </c>
    </row>
    <row r="18" spans="1:13" x14ac:dyDescent="0.35">
      <c r="A18">
        <v>2020</v>
      </c>
      <c r="B18" t="s">
        <v>203</v>
      </c>
      <c r="C18">
        <v>16</v>
      </c>
      <c r="D18" t="s">
        <v>215</v>
      </c>
      <c r="E18">
        <v>2399</v>
      </c>
      <c r="F18">
        <v>23246</v>
      </c>
      <c r="G18">
        <v>32411</v>
      </c>
      <c r="H18">
        <v>1.673</v>
      </c>
      <c r="I18">
        <v>2.4969999999999999</v>
      </c>
      <c r="J18">
        <v>0.497</v>
      </c>
      <c r="K18">
        <v>1.111</v>
      </c>
      <c r="L18">
        <v>1.873</v>
      </c>
      <c r="M18">
        <v>0.38</v>
      </c>
    </row>
    <row r="19" spans="1:13" x14ac:dyDescent="0.35">
      <c r="A19">
        <v>2020</v>
      </c>
      <c r="B19" t="s">
        <v>203</v>
      </c>
      <c r="C19">
        <v>17</v>
      </c>
      <c r="D19" t="s">
        <v>215</v>
      </c>
      <c r="E19">
        <v>2456</v>
      </c>
      <c r="F19">
        <v>23246</v>
      </c>
      <c r="G19">
        <v>32411</v>
      </c>
      <c r="H19">
        <v>1.673</v>
      </c>
      <c r="I19">
        <v>2.4969999999999999</v>
      </c>
      <c r="J19">
        <v>0.497</v>
      </c>
      <c r="K19">
        <v>1.111</v>
      </c>
      <c r="L19">
        <v>1.873</v>
      </c>
      <c r="M19">
        <v>0.38</v>
      </c>
    </row>
    <row r="20" spans="1:13" x14ac:dyDescent="0.35">
      <c r="A20">
        <v>2020</v>
      </c>
      <c r="B20" t="s">
        <v>203</v>
      </c>
      <c r="C20">
        <v>18</v>
      </c>
      <c r="D20" t="s">
        <v>215</v>
      </c>
      <c r="E20">
        <v>3013</v>
      </c>
      <c r="F20">
        <v>23246</v>
      </c>
      <c r="G20">
        <v>32411</v>
      </c>
      <c r="H20">
        <v>1.673</v>
      </c>
      <c r="I20">
        <v>2.4969999999999999</v>
      </c>
      <c r="J20">
        <v>0.497</v>
      </c>
      <c r="K20">
        <v>1.111</v>
      </c>
      <c r="L20">
        <v>1.873</v>
      </c>
      <c r="M20">
        <v>0.38</v>
      </c>
    </row>
    <row r="21" spans="1:13" x14ac:dyDescent="0.35">
      <c r="A21">
        <v>2020</v>
      </c>
      <c r="B21" t="s">
        <v>203</v>
      </c>
      <c r="C21">
        <v>19</v>
      </c>
      <c r="D21" t="s">
        <v>215</v>
      </c>
      <c r="E21">
        <v>2837</v>
      </c>
      <c r="F21">
        <v>23246</v>
      </c>
      <c r="G21">
        <v>32411</v>
      </c>
      <c r="H21">
        <v>1.673</v>
      </c>
      <c r="I21">
        <v>2.4969999999999999</v>
      </c>
      <c r="J21">
        <v>0.497</v>
      </c>
      <c r="K21">
        <v>1.111</v>
      </c>
      <c r="L21">
        <v>1.873</v>
      </c>
      <c r="M21">
        <v>0.38</v>
      </c>
    </row>
    <row r="22" spans="1:13" x14ac:dyDescent="0.35">
      <c r="A22">
        <v>2020</v>
      </c>
      <c r="B22" t="s">
        <v>203</v>
      </c>
      <c r="C22">
        <v>20</v>
      </c>
      <c r="D22" t="s">
        <v>215</v>
      </c>
      <c r="E22">
        <v>2665</v>
      </c>
      <c r="F22">
        <v>23246</v>
      </c>
      <c r="G22">
        <v>32411</v>
      </c>
      <c r="H22">
        <v>1.673</v>
      </c>
      <c r="I22">
        <v>2.4969999999999999</v>
      </c>
      <c r="J22">
        <v>0.497</v>
      </c>
      <c r="K22">
        <v>1.111</v>
      </c>
      <c r="L22">
        <v>1.873</v>
      </c>
      <c r="M22">
        <v>0.38</v>
      </c>
    </row>
    <row r="23" spans="1:13" x14ac:dyDescent="0.35">
      <c r="A23">
        <v>2020</v>
      </c>
      <c r="B23" t="s">
        <v>203</v>
      </c>
      <c r="C23">
        <v>21</v>
      </c>
      <c r="D23" t="s">
        <v>215</v>
      </c>
      <c r="E23">
        <v>2218</v>
      </c>
      <c r="F23">
        <v>23246</v>
      </c>
      <c r="G23">
        <v>32411</v>
      </c>
      <c r="H23">
        <v>1.673</v>
      </c>
      <c r="I23">
        <v>2.4969999999999999</v>
      </c>
      <c r="J23">
        <v>0.497</v>
      </c>
      <c r="K23">
        <v>1.111</v>
      </c>
      <c r="L23">
        <v>1.873</v>
      </c>
      <c r="M23">
        <v>0.38</v>
      </c>
    </row>
    <row r="24" spans="1:13" x14ac:dyDescent="0.35">
      <c r="A24">
        <v>2020</v>
      </c>
      <c r="B24" t="s">
        <v>203</v>
      </c>
      <c r="C24">
        <v>22</v>
      </c>
      <c r="D24" t="s">
        <v>215</v>
      </c>
      <c r="E24">
        <v>1911</v>
      </c>
      <c r="F24">
        <v>23246</v>
      </c>
      <c r="G24">
        <v>32411</v>
      </c>
      <c r="H24">
        <v>1.673</v>
      </c>
      <c r="I24">
        <v>2.4969999999999999</v>
      </c>
      <c r="J24">
        <v>0.497</v>
      </c>
      <c r="K24">
        <v>1.111</v>
      </c>
      <c r="L24">
        <v>1.873</v>
      </c>
      <c r="M24">
        <v>0.38</v>
      </c>
    </row>
    <row r="25" spans="1:13" x14ac:dyDescent="0.35">
      <c r="A25">
        <v>2020</v>
      </c>
      <c r="B25" t="s">
        <v>203</v>
      </c>
      <c r="C25">
        <v>23</v>
      </c>
      <c r="D25" t="s">
        <v>215</v>
      </c>
      <c r="E25">
        <v>1746</v>
      </c>
      <c r="F25">
        <v>23246</v>
      </c>
      <c r="G25">
        <v>32411</v>
      </c>
      <c r="H25">
        <v>1.673</v>
      </c>
      <c r="I25">
        <v>2.4969999999999999</v>
      </c>
      <c r="J25">
        <v>0.497</v>
      </c>
      <c r="K25">
        <v>1.111</v>
      </c>
      <c r="L25">
        <v>1.873</v>
      </c>
      <c r="M25">
        <v>0.38</v>
      </c>
    </row>
    <row r="26" spans="1:13" x14ac:dyDescent="0.35">
      <c r="A26">
        <v>2020</v>
      </c>
      <c r="B26" t="s">
        <v>204</v>
      </c>
      <c r="C26">
        <v>0</v>
      </c>
      <c r="D26" t="s">
        <v>215</v>
      </c>
      <c r="E26">
        <v>1585</v>
      </c>
      <c r="F26">
        <v>23246</v>
      </c>
      <c r="G26">
        <v>32411</v>
      </c>
      <c r="H26">
        <v>1.673</v>
      </c>
      <c r="I26">
        <v>2.4969999999999999</v>
      </c>
      <c r="J26">
        <v>0.497</v>
      </c>
      <c r="K26">
        <v>1.111</v>
      </c>
      <c r="L26">
        <v>1.873</v>
      </c>
      <c r="M26">
        <v>0.38</v>
      </c>
    </row>
    <row r="27" spans="1:13" x14ac:dyDescent="0.35">
      <c r="A27">
        <v>2020</v>
      </c>
      <c r="B27" t="s">
        <v>204</v>
      </c>
      <c r="C27">
        <v>1</v>
      </c>
      <c r="D27" t="s">
        <v>215</v>
      </c>
      <c r="E27">
        <v>1514</v>
      </c>
      <c r="F27">
        <v>23246</v>
      </c>
      <c r="G27">
        <v>32411</v>
      </c>
      <c r="H27">
        <v>1.673</v>
      </c>
      <c r="I27">
        <v>2.4969999999999999</v>
      </c>
      <c r="J27">
        <v>0.497</v>
      </c>
      <c r="K27">
        <v>1.111</v>
      </c>
      <c r="L27">
        <v>1.873</v>
      </c>
      <c r="M27">
        <v>0.38</v>
      </c>
    </row>
    <row r="28" spans="1:13" x14ac:dyDescent="0.35">
      <c r="A28">
        <v>2020</v>
      </c>
      <c r="B28" t="s">
        <v>204</v>
      </c>
      <c r="C28">
        <v>2</v>
      </c>
      <c r="D28" t="s">
        <v>215</v>
      </c>
      <c r="E28">
        <v>1505</v>
      </c>
      <c r="F28">
        <v>23246</v>
      </c>
      <c r="G28">
        <v>32411</v>
      </c>
      <c r="H28">
        <v>1.673</v>
      </c>
      <c r="I28">
        <v>2.4969999999999999</v>
      </c>
      <c r="J28">
        <v>0.497</v>
      </c>
      <c r="K28">
        <v>1.111</v>
      </c>
      <c r="L28">
        <v>1.873</v>
      </c>
      <c r="M28">
        <v>0.38</v>
      </c>
    </row>
    <row r="29" spans="1:13" x14ac:dyDescent="0.35">
      <c r="A29">
        <v>2020</v>
      </c>
      <c r="B29" t="s">
        <v>204</v>
      </c>
      <c r="C29">
        <v>3</v>
      </c>
      <c r="D29" t="s">
        <v>215</v>
      </c>
      <c r="E29">
        <v>1502</v>
      </c>
      <c r="F29">
        <v>23246</v>
      </c>
      <c r="G29">
        <v>32411</v>
      </c>
      <c r="H29">
        <v>1.673</v>
      </c>
      <c r="I29">
        <v>2.4969999999999999</v>
      </c>
      <c r="J29">
        <v>0.497</v>
      </c>
      <c r="K29">
        <v>1.111</v>
      </c>
      <c r="L29">
        <v>1.873</v>
      </c>
      <c r="M29">
        <v>0.38</v>
      </c>
    </row>
    <row r="30" spans="1:13" x14ac:dyDescent="0.35">
      <c r="A30">
        <v>2020</v>
      </c>
      <c r="B30" t="s">
        <v>204</v>
      </c>
      <c r="C30">
        <v>4</v>
      </c>
      <c r="D30" t="s">
        <v>215</v>
      </c>
      <c r="E30">
        <v>1477</v>
      </c>
      <c r="F30">
        <v>23246</v>
      </c>
      <c r="G30">
        <v>32411</v>
      </c>
      <c r="H30">
        <v>1.673</v>
      </c>
      <c r="I30">
        <v>2.4969999999999999</v>
      </c>
      <c r="J30">
        <v>0.497</v>
      </c>
      <c r="K30">
        <v>1.111</v>
      </c>
      <c r="L30">
        <v>1.873</v>
      </c>
      <c r="M30">
        <v>0.38</v>
      </c>
    </row>
    <row r="31" spans="1:13" x14ac:dyDescent="0.35">
      <c r="A31">
        <v>2020</v>
      </c>
      <c r="B31" t="s">
        <v>204</v>
      </c>
      <c r="C31">
        <v>5</v>
      </c>
      <c r="D31" t="s">
        <v>215</v>
      </c>
      <c r="E31">
        <v>1460</v>
      </c>
      <c r="F31">
        <v>23246</v>
      </c>
      <c r="G31">
        <v>32411</v>
      </c>
      <c r="H31">
        <v>1.673</v>
      </c>
      <c r="I31">
        <v>2.4969999999999999</v>
      </c>
      <c r="J31">
        <v>0.497</v>
      </c>
      <c r="K31">
        <v>1.111</v>
      </c>
      <c r="L31">
        <v>1.873</v>
      </c>
      <c r="M31">
        <v>0.38</v>
      </c>
    </row>
    <row r="32" spans="1:13" x14ac:dyDescent="0.35">
      <c r="A32">
        <v>2020</v>
      </c>
      <c r="B32" t="s">
        <v>204</v>
      </c>
      <c r="C32">
        <v>6</v>
      </c>
      <c r="D32" t="s">
        <v>215</v>
      </c>
      <c r="E32">
        <v>1474</v>
      </c>
      <c r="F32">
        <v>23246</v>
      </c>
      <c r="G32">
        <v>32411</v>
      </c>
      <c r="H32">
        <v>1.673</v>
      </c>
      <c r="I32">
        <v>2.4969999999999999</v>
      </c>
      <c r="J32">
        <v>0.497</v>
      </c>
      <c r="K32">
        <v>1.111</v>
      </c>
      <c r="L32">
        <v>1.873</v>
      </c>
      <c r="M32">
        <v>0.38</v>
      </c>
    </row>
    <row r="33" spans="1:13" x14ac:dyDescent="0.35">
      <c r="A33">
        <v>2020</v>
      </c>
      <c r="B33" t="s">
        <v>204</v>
      </c>
      <c r="C33">
        <v>7</v>
      </c>
      <c r="D33" t="s">
        <v>215</v>
      </c>
      <c r="E33">
        <v>1783</v>
      </c>
      <c r="F33">
        <v>23246</v>
      </c>
      <c r="G33">
        <v>32411</v>
      </c>
      <c r="H33">
        <v>1.673</v>
      </c>
      <c r="I33">
        <v>2.4969999999999999</v>
      </c>
      <c r="J33">
        <v>0.497</v>
      </c>
      <c r="K33">
        <v>1.111</v>
      </c>
      <c r="L33">
        <v>1.873</v>
      </c>
      <c r="M33">
        <v>0.38</v>
      </c>
    </row>
    <row r="34" spans="1:13" x14ac:dyDescent="0.35">
      <c r="A34">
        <v>2020</v>
      </c>
      <c r="B34" t="s">
        <v>204</v>
      </c>
      <c r="C34">
        <v>8</v>
      </c>
      <c r="D34" t="s">
        <v>215</v>
      </c>
      <c r="E34">
        <v>2274</v>
      </c>
      <c r="F34">
        <v>23246</v>
      </c>
      <c r="G34">
        <v>32411</v>
      </c>
      <c r="H34">
        <v>1.673</v>
      </c>
      <c r="I34">
        <v>2.4969999999999999</v>
      </c>
      <c r="J34">
        <v>0.497</v>
      </c>
      <c r="K34">
        <v>1.111</v>
      </c>
      <c r="L34">
        <v>1.873</v>
      </c>
      <c r="M34">
        <v>0.38</v>
      </c>
    </row>
    <row r="35" spans="1:13" x14ac:dyDescent="0.35">
      <c r="A35">
        <v>2020</v>
      </c>
      <c r="B35" t="s">
        <v>204</v>
      </c>
      <c r="C35">
        <v>9</v>
      </c>
      <c r="D35" t="s">
        <v>215</v>
      </c>
      <c r="E35">
        <v>2579</v>
      </c>
      <c r="F35">
        <v>23246</v>
      </c>
      <c r="G35">
        <v>32411</v>
      </c>
      <c r="H35">
        <v>1.673</v>
      </c>
      <c r="I35">
        <v>2.4969999999999999</v>
      </c>
      <c r="J35">
        <v>0.497</v>
      </c>
      <c r="K35">
        <v>1.111</v>
      </c>
      <c r="L35">
        <v>1.873</v>
      </c>
      <c r="M35">
        <v>0.38</v>
      </c>
    </row>
    <row r="36" spans="1:13" x14ac:dyDescent="0.35">
      <c r="A36">
        <v>2020</v>
      </c>
      <c r="B36" t="s">
        <v>204</v>
      </c>
      <c r="C36">
        <v>10</v>
      </c>
      <c r="D36" t="s">
        <v>215</v>
      </c>
      <c r="E36">
        <v>2384</v>
      </c>
      <c r="F36">
        <v>23246</v>
      </c>
      <c r="G36">
        <v>32411</v>
      </c>
      <c r="H36">
        <v>1.673</v>
      </c>
      <c r="I36">
        <v>2.4969999999999999</v>
      </c>
      <c r="J36">
        <v>0.497</v>
      </c>
      <c r="K36">
        <v>1.111</v>
      </c>
      <c r="L36">
        <v>1.873</v>
      </c>
      <c r="M36">
        <v>0.38</v>
      </c>
    </row>
    <row r="37" spans="1:13" x14ac:dyDescent="0.35">
      <c r="A37">
        <v>2020</v>
      </c>
      <c r="B37" t="s">
        <v>204</v>
      </c>
      <c r="C37">
        <v>11</v>
      </c>
      <c r="D37" t="s">
        <v>215</v>
      </c>
      <c r="E37">
        <v>2203</v>
      </c>
      <c r="F37">
        <v>23246</v>
      </c>
      <c r="G37">
        <v>32411</v>
      </c>
      <c r="H37">
        <v>1.673</v>
      </c>
      <c r="I37">
        <v>2.4969999999999999</v>
      </c>
      <c r="J37">
        <v>0.497</v>
      </c>
      <c r="K37">
        <v>1.111</v>
      </c>
      <c r="L37">
        <v>1.873</v>
      </c>
      <c r="M37">
        <v>0.38</v>
      </c>
    </row>
    <row r="38" spans="1:13" x14ac:dyDescent="0.35">
      <c r="A38">
        <v>2020</v>
      </c>
      <c r="B38" t="s">
        <v>204</v>
      </c>
      <c r="C38">
        <v>12</v>
      </c>
      <c r="D38" t="s">
        <v>215</v>
      </c>
      <c r="E38">
        <v>2473</v>
      </c>
      <c r="F38">
        <v>23246</v>
      </c>
      <c r="G38">
        <v>32411</v>
      </c>
      <c r="H38">
        <v>1.673</v>
      </c>
      <c r="I38">
        <v>2.4969999999999999</v>
      </c>
      <c r="J38">
        <v>0.497</v>
      </c>
      <c r="K38">
        <v>1.111</v>
      </c>
      <c r="L38">
        <v>1.873</v>
      </c>
      <c r="M38">
        <v>0.38</v>
      </c>
    </row>
    <row r="39" spans="1:13" x14ac:dyDescent="0.35">
      <c r="A39">
        <v>2020</v>
      </c>
      <c r="B39" t="s">
        <v>204</v>
      </c>
      <c r="C39">
        <v>13</v>
      </c>
      <c r="D39" t="s">
        <v>215</v>
      </c>
      <c r="E39">
        <v>2556</v>
      </c>
      <c r="F39">
        <v>23246</v>
      </c>
      <c r="G39">
        <v>32411</v>
      </c>
      <c r="H39">
        <v>1.673</v>
      </c>
      <c r="I39">
        <v>2.4969999999999999</v>
      </c>
      <c r="J39">
        <v>0.497</v>
      </c>
      <c r="K39">
        <v>1.111</v>
      </c>
      <c r="L39">
        <v>1.873</v>
      </c>
      <c r="M39">
        <v>0.38</v>
      </c>
    </row>
    <row r="40" spans="1:13" x14ac:dyDescent="0.35">
      <c r="A40">
        <v>2020</v>
      </c>
      <c r="B40" t="s">
        <v>204</v>
      </c>
      <c r="C40">
        <v>14</v>
      </c>
      <c r="D40" t="s">
        <v>215</v>
      </c>
      <c r="E40">
        <v>2446</v>
      </c>
      <c r="F40">
        <v>23246</v>
      </c>
      <c r="G40">
        <v>32411</v>
      </c>
      <c r="H40">
        <v>1.673</v>
      </c>
      <c r="I40">
        <v>2.4969999999999999</v>
      </c>
      <c r="J40">
        <v>0.497</v>
      </c>
      <c r="K40">
        <v>1.111</v>
      </c>
      <c r="L40">
        <v>1.873</v>
      </c>
      <c r="M40">
        <v>0.38</v>
      </c>
    </row>
    <row r="41" spans="1:13" x14ac:dyDescent="0.35">
      <c r="A41">
        <v>2020</v>
      </c>
      <c r="B41" t="s">
        <v>204</v>
      </c>
      <c r="C41">
        <v>15</v>
      </c>
      <c r="D41" t="s">
        <v>215</v>
      </c>
      <c r="E41">
        <v>2474</v>
      </c>
      <c r="F41">
        <v>23246</v>
      </c>
      <c r="G41">
        <v>32411</v>
      </c>
      <c r="H41">
        <v>1.673</v>
      </c>
      <c r="I41">
        <v>2.4969999999999999</v>
      </c>
      <c r="J41">
        <v>0.497</v>
      </c>
      <c r="K41">
        <v>1.111</v>
      </c>
      <c r="L41">
        <v>1.873</v>
      </c>
      <c r="M41">
        <v>0.38</v>
      </c>
    </row>
    <row r="42" spans="1:13" x14ac:dyDescent="0.35">
      <c r="A42">
        <v>2020</v>
      </c>
      <c r="B42" t="s">
        <v>204</v>
      </c>
      <c r="C42">
        <v>16</v>
      </c>
      <c r="D42" t="s">
        <v>215</v>
      </c>
      <c r="E42">
        <v>2341</v>
      </c>
      <c r="F42">
        <v>23246</v>
      </c>
      <c r="G42">
        <v>32411</v>
      </c>
      <c r="H42">
        <v>1.673</v>
      </c>
      <c r="I42">
        <v>2.4969999999999999</v>
      </c>
      <c r="J42">
        <v>0.497</v>
      </c>
      <c r="K42">
        <v>1.111</v>
      </c>
      <c r="L42">
        <v>1.873</v>
      </c>
      <c r="M42">
        <v>0.38</v>
      </c>
    </row>
    <row r="43" spans="1:13" x14ac:dyDescent="0.35">
      <c r="A43">
        <v>2020</v>
      </c>
      <c r="B43" t="s">
        <v>204</v>
      </c>
      <c r="C43">
        <v>17</v>
      </c>
      <c r="D43" t="s">
        <v>215</v>
      </c>
      <c r="E43">
        <v>2400</v>
      </c>
      <c r="F43">
        <v>23246</v>
      </c>
      <c r="G43">
        <v>32411</v>
      </c>
      <c r="H43">
        <v>1.673</v>
      </c>
      <c r="I43">
        <v>2.4969999999999999</v>
      </c>
      <c r="J43">
        <v>0.497</v>
      </c>
      <c r="K43">
        <v>1.111</v>
      </c>
      <c r="L43">
        <v>1.873</v>
      </c>
      <c r="M43">
        <v>0.38</v>
      </c>
    </row>
    <row r="44" spans="1:13" x14ac:dyDescent="0.35">
      <c r="A44">
        <v>2020</v>
      </c>
      <c r="B44" t="s">
        <v>204</v>
      </c>
      <c r="C44">
        <v>18</v>
      </c>
      <c r="D44" t="s">
        <v>215</v>
      </c>
      <c r="E44">
        <v>2968</v>
      </c>
      <c r="F44">
        <v>23246</v>
      </c>
      <c r="G44">
        <v>32411</v>
      </c>
      <c r="H44">
        <v>1.673</v>
      </c>
      <c r="I44">
        <v>2.4969999999999999</v>
      </c>
      <c r="J44">
        <v>0.497</v>
      </c>
      <c r="K44">
        <v>1.111</v>
      </c>
      <c r="L44">
        <v>1.873</v>
      </c>
      <c r="M44">
        <v>0.38</v>
      </c>
    </row>
    <row r="45" spans="1:13" x14ac:dyDescent="0.35">
      <c r="A45">
        <v>2020</v>
      </c>
      <c r="B45" t="s">
        <v>204</v>
      </c>
      <c r="C45">
        <v>19</v>
      </c>
      <c r="D45" t="s">
        <v>215</v>
      </c>
      <c r="E45">
        <v>2804</v>
      </c>
      <c r="F45">
        <v>23246</v>
      </c>
      <c r="G45">
        <v>32411</v>
      </c>
      <c r="H45">
        <v>1.673</v>
      </c>
      <c r="I45">
        <v>2.4969999999999999</v>
      </c>
      <c r="J45">
        <v>0.497</v>
      </c>
      <c r="K45">
        <v>1.111</v>
      </c>
      <c r="L45">
        <v>1.873</v>
      </c>
      <c r="M45">
        <v>0.38</v>
      </c>
    </row>
    <row r="46" spans="1:13" x14ac:dyDescent="0.35">
      <c r="A46">
        <v>2020</v>
      </c>
      <c r="B46" t="s">
        <v>204</v>
      </c>
      <c r="C46">
        <v>20</v>
      </c>
      <c r="D46" t="s">
        <v>215</v>
      </c>
      <c r="E46">
        <v>2637</v>
      </c>
      <c r="F46">
        <v>23246</v>
      </c>
      <c r="G46">
        <v>32411</v>
      </c>
      <c r="H46">
        <v>1.673</v>
      </c>
      <c r="I46">
        <v>2.4969999999999999</v>
      </c>
      <c r="J46">
        <v>0.497</v>
      </c>
      <c r="K46">
        <v>1.111</v>
      </c>
      <c r="L46">
        <v>1.873</v>
      </c>
      <c r="M46">
        <v>0.38</v>
      </c>
    </row>
    <row r="47" spans="1:13" x14ac:dyDescent="0.35">
      <c r="A47">
        <v>2020</v>
      </c>
      <c r="B47" t="s">
        <v>204</v>
      </c>
      <c r="C47">
        <v>21</v>
      </c>
      <c r="D47" t="s">
        <v>215</v>
      </c>
      <c r="E47">
        <v>2183</v>
      </c>
      <c r="F47">
        <v>23246</v>
      </c>
      <c r="G47">
        <v>32411</v>
      </c>
      <c r="H47">
        <v>1.673</v>
      </c>
      <c r="I47">
        <v>2.4969999999999999</v>
      </c>
      <c r="J47">
        <v>0.497</v>
      </c>
      <c r="K47">
        <v>1.111</v>
      </c>
      <c r="L47">
        <v>1.873</v>
      </c>
      <c r="M47">
        <v>0.38</v>
      </c>
    </row>
    <row r="48" spans="1:13" x14ac:dyDescent="0.35">
      <c r="A48">
        <v>2020</v>
      </c>
      <c r="B48" t="s">
        <v>204</v>
      </c>
      <c r="C48">
        <v>22</v>
      </c>
      <c r="D48" t="s">
        <v>215</v>
      </c>
      <c r="E48">
        <v>1894</v>
      </c>
      <c r="F48">
        <v>23246</v>
      </c>
      <c r="G48">
        <v>32411</v>
      </c>
      <c r="H48">
        <v>1.673</v>
      </c>
      <c r="I48">
        <v>2.4969999999999999</v>
      </c>
      <c r="J48">
        <v>0.497</v>
      </c>
      <c r="K48">
        <v>1.111</v>
      </c>
      <c r="L48">
        <v>1.873</v>
      </c>
      <c r="M48">
        <v>0.38</v>
      </c>
    </row>
    <row r="49" spans="1:13" x14ac:dyDescent="0.35">
      <c r="A49">
        <v>2020</v>
      </c>
      <c r="B49" t="s">
        <v>204</v>
      </c>
      <c r="C49">
        <v>23</v>
      </c>
      <c r="D49" t="s">
        <v>215</v>
      </c>
      <c r="E49">
        <v>1730</v>
      </c>
      <c r="F49">
        <v>23246</v>
      </c>
      <c r="G49">
        <v>32411</v>
      </c>
      <c r="H49">
        <v>1.673</v>
      </c>
      <c r="I49">
        <v>2.4969999999999999</v>
      </c>
      <c r="J49">
        <v>0.497</v>
      </c>
      <c r="K49">
        <v>1.111</v>
      </c>
      <c r="L49">
        <v>1.873</v>
      </c>
      <c r="M49">
        <v>0.38</v>
      </c>
    </row>
    <row r="50" spans="1:13" x14ac:dyDescent="0.35">
      <c r="A50">
        <v>2020</v>
      </c>
      <c r="B50" t="s">
        <v>205</v>
      </c>
      <c r="C50">
        <v>0</v>
      </c>
      <c r="D50" t="s">
        <v>215</v>
      </c>
      <c r="E50">
        <v>1662</v>
      </c>
      <c r="F50">
        <v>23246</v>
      </c>
      <c r="G50">
        <v>32411</v>
      </c>
      <c r="H50">
        <v>1.673</v>
      </c>
      <c r="I50">
        <v>2.4969999999999999</v>
      </c>
      <c r="J50">
        <v>0.497</v>
      </c>
      <c r="K50">
        <v>1.111</v>
      </c>
      <c r="L50">
        <v>1.873</v>
      </c>
      <c r="M50">
        <v>0.38</v>
      </c>
    </row>
    <row r="51" spans="1:13" x14ac:dyDescent="0.35">
      <c r="A51">
        <v>2020</v>
      </c>
      <c r="B51" t="s">
        <v>205</v>
      </c>
      <c r="C51">
        <v>1</v>
      </c>
      <c r="D51" t="s">
        <v>215</v>
      </c>
      <c r="E51">
        <v>1572</v>
      </c>
      <c r="F51">
        <v>23246</v>
      </c>
      <c r="G51">
        <v>32411</v>
      </c>
      <c r="H51">
        <v>1.673</v>
      </c>
      <c r="I51">
        <v>2.4969999999999999</v>
      </c>
      <c r="J51">
        <v>0.497</v>
      </c>
      <c r="K51">
        <v>1.111</v>
      </c>
      <c r="L51">
        <v>1.873</v>
      </c>
      <c r="M51">
        <v>0.38</v>
      </c>
    </row>
    <row r="52" spans="1:13" x14ac:dyDescent="0.35">
      <c r="A52">
        <v>2020</v>
      </c>
      <c r="B52" t="s">
        <v>205</v>
      </c>
      <c r="C52">
        <v>2</v>
      </c>
      <c r="D52" t="s">
        <v>215</v>
      </c>
      <c r="E52">
        <v>1576</v>
      </c>
      <c r="F52">
        <v>23246</v>
      </c>
      <c r="G52">
        <v>32411</v>
      </c>
      <c r="H52">
        <v>1.673</v>
      </c>
      <c r="I52">
        <v>2.4969999999999999</v>
      </c>
      <c r="J52">
        <v>0.497</v>
      </c>
      <c r="K52">
        <v>1.111</v>
      </c>
      <c r="L52">
        <v>1.873</v>
      </c>
      <c r="M52">
        <v>0.38</v>
      </c>
    </row>
    <row r="53" spans="1:13" x14ac:dyDescent="0.35">
      <c r="A53">
        <v>2020</v>
      </c>
      <c r="B53" t="s">
        <v>205</v>
      </c>
      <c r="C53">
        <v>3</v>
      </c>
      <c r="D53" t="s">
        <v>215</v>
      </c>
      <c r="E53">
        <v>1564</v>
      </c>
      <c r="F53">
        <v>23246</v>
      </c>
      <c r="G53">
        <v>32411</v>
      </c>
      <c r="H53">
        <v>1.673</v>
      </c>
      <c r="I53">
        <v>2.4969999999999999</v>
      </c>
      <c r="J53">
        <v>0.497</v>
      </c>
      <c r="K53">
        <v>1.111</v>
      </c>
      <c r="L53">
        <v>1.873</v>
      </c>
      <c r="M53">
        <v>0.38</v>
      </c>
    </row>
    <row r="54" spans="1:13" x14ac:dyDescent="0.35">
      <c r="A54">
        <v>2020</v>
      </c>
      <c r="B54" t="s">
        <v>205</v>
      </c>
      <c r="C54">
        <v>4</v>
      </c>
      <c r="D54" t="s">
        <v>215</v>
      </c>
      <c r="E54">
        <v>1545</v>
      </c>
      <c r="F54">
        <v>23246</v>
      </c>
      <c r="G54">
        <v>32411</v>
      </c>
      <c r="H54">
        <v>1.673</v>
      </c>
      <c r="I54">
        <v>2.4969999999999999</v>
      </c>
      <c r="J54">
        <v>0.497</v>
      </c>
      <c r="K54">
        <v>1.111</v>
      </c>
      <c r="L54">
        <v>1.873</v>
      </c>
      <c r="M54">
        <v>0.38</v>
      </c>
    </row>
    <row r="55" spans="1:13" x14ac:dyDescent="0.35">
      <c r="A55">
        <v>2020</v>
      </c>
      <c r="B55" t="s">
        <v>205</v>
      </c>
      <c r="C55">
        <v>5</v>
      </c>
      <c r="D55" t="s">
        <v>215</v>
      </c>
      <c r="E55">
        <v>1524</v>
      </c>
      <c r="F55">
        <v>23246</v>
      </c>
      <c r="G55">
        <v>32411</v>
      </c>
      <c r="H55">
        <v>1.673</v>
      </c>
      <c r="I55">
        <v>2.4969999999999999</v>
      </c>
      <c r="J55">
        <v>0.497</v>
      </c>
      <c r="K55">
        <v>1.111</v>
      </c>
      <c r="L55">
        <v>1.873</v>
      </c>
      <c r="M55">
        <v>0.38</v>
      </c>
    </row>
    <row r="56" spans="1:13" x14ac:dyDescent="0.35">
      <c r="A56">
        <v>2020</v>
      </c>
      <c r="B56" t="s">
        <v>205</v>
      </c>
      <c r="C56">
        <v>6</v>
      </c>
      <c r="D56" t="s">
        <v>215</v>
      </c>
      <c r="E56">
        <v>1540</v>
      </c>
      <c r="F56">
        <v>23246</v>
      </c>
      <c r="G56">
        <v>32411</v>
      </c>
      <c r="H56">
        <v>1.673</v>
      </c>
      <c r="I56">
        <v>2.4969999999999999</v>
      </c>
      <c r="J56">
        <v>0.497</v>
      </c>
      <c r="K56">
        <v>1.111</v>
      </c>
      <c r="L56">
        <v>1.873</v>
      </c>
      <c r="M56">
        <v>0.38</v>
      </c>
    </row>
    <row r="57" spans="1:13" x14ac:dyDescent="0.35">
      <c r="A57">
        <v>2020</v>
      </c>
      <c r="B57" t="s">
        <v>205</v>
      </c>
      <c r="C57">
        <v>7</v>
      </c>
      <c r="D57" t="s">
        <v>215</v>
      </c>
      <c r="E57">
        <v>1862</v>
      </c>
      <c r="F57">
        <v>23246</v>
      </c>
      <c r="G57">
        <v>32411</v>
      </c>
      <c r="H57">
        <v>1.673</v>
      </c>
      <c r="I57">
        <v>2.4969999999999999</v>
      </c>
      <c r="J57">
        <v>0.497</v>
      </c>
      <c r="K57">
        <v>1.111</v>
      </c>
      <c r="L57">
        <v>1.873</v>
      </c>
      <c r="M57">
        <v>0.38</v>
      </c>
    </row>
    <row r="58" spans="1:13" x14ac:dyDescent="0.35">
      <c r="A58">
        <v>2020</v>
      </c>
      <c r="B58" t="s">
        <v>205</v>
      </c>
      <c r="C58">
        <v>8</v>
      </c>
      <c r="D58" t="s">
        <v>215</v>
      </c>
      <c r="E58">
        <v>2344</v>
      </c>
      <c r="F58">
        <v>23246</v>
      </c>
      <c r="G58">
        <v>32411</v>
      </c>
      <c r="H58">
        <v>1.673</v>
      </c>
      <c r="I58">
        <v>2.4969999999999999</v>
      </c>
      <c r="J58">
        <v>0.497</v>
      </c>
      <c r="K58">
        <v>1.111</v>
      </c>
      <c r="L58">
        <v>1.873</v>
      </c>
      <c r="M58">
        <v>0.38</v>
      </c>
    </row>
    <row r="59" spans="1:13" x14ac:dyDescent="0.35">
      <c r="A59">
        <v>2020</v>
      </c>
      <c r="B59" t="s">
        <v>205</v>
      </c>
      <c r="C59">
        <v>9</v>
      </c>
      <c r="D59" t="s">
        <v>215</v>
      </c>
      <c r="E59">
        <v>2695</v>
      </c>
      <c r="F59">
        <v>23246</v>
      </c>
      <c r="G59">
        <v>32411</v>
      </c>
      <c r="H59">
        <v>1.673</v>
      </c>
      <c r="I59">
        <v>2.4969999999999999</v>
      </c>
      <c r="J59">
        <v>0.497</v>
      </c>
      <c r="K59">
        <v>1.111</v>
      </c>
      <c r="L59">
        <v>1.873</v>
      </c>
      <c r="M59">
        <v>0.38</v>
      </c>
    </row>
    <row r="60" spans="1:13" x14ac:dyDescent="0.35">
      <c r="A60">
        <v>2020</v>
      </c>
      <c r="B60" t="s">
        <v>205</v>
      </c>
      <c r="C60">
        <v>10</v>
      </c>
      <c r="D60" t="s">
        <v>215</v>
      </c>
      <c r="E60">
        <v>2441</v>
      </c>
      <c r="F60">
        <v>23246</v>
      </c>
      <c r="G60">
        <v>32411</v>
      </c>
      <c r="H60">
        <v>1.673</v>
      </c>
      <c r="I60">
        <v>2.4969999999999999</v>
      </c>
      <c r="J60">
        <v>0.497</v>
      </c>
      <c r="K60">
        <v>1.111</v>
      </c>
      <c r="L60">
        <v>1.873</v>
      </c>
      <c r="M60">
        <v>0.38</v>
      </c>
    </row>
    <row r="61" spans="1:13" x14ac:dyDescent="0.35">
      <c r="A61">
        <v>2020</v>
      </c>
      <c r="B61" t="s">
        <v>205</v>
      </c>
      <c r="C61">
        <v>11</v>
      </c>
      <c r="D61" t="s">
        <v>215</v>
      </c>
      <c r="E61">
        <v>2236</v>
      </c>
      <c r="F61">
        <v>23246</v>
      </c>
      <c r="G61">
        <v>32411</v>
      </c>
      <c r="H61">
        <v>1.673</v>
      </c>
      <c r="I61">
        <v>2.4969999999999999</v>
      </c>
      <c r="J61">
        <v>0.497</v>
      </c>
      <c r="K61">
        <v>1.111</v>
      </c>
      <c r="L61">
        <v>1.873</v>
      </c>
      <c r="M61">
        <v>0.38</v>
      </c>
    </row>
    <row r="62" spans="1:13" x14ac:dyDescent="0.35">
      <c r="A62">
        <v>2020</v>
      </c>
      <c r="B62" t="s">
        <v>205</v>
      </c>
      <c r="C62">
        <v>12</v>
      </c>
      <c r="D62" t="s">
        <v>215</v>
      </c>
      <c r="E62">
        <v>2516</v>
      </c>
      <c r="F62">
        <v>23246</v>
      </c>
      <c r="G62">
        <v>32411</v>
      </c>
      <c r="H62">
        <v>1.673</v>
      </c>
      <c r="I62">
        <v>2.4969999999999999</v>
      </c>
      <c r="J62">
        <v>0.497</v>
      </c>
      <c r="K62">
        <v>1.111</v>
      </c>
      <c r="L62">
        <v>1.873</v>
      </c>
      <c r="M62">
        <v>0.38</v>
      </c>
    </row>
    <row r="63" spans="1:13" x14ac:dyDescent="0.35">
      <c r="A63">
        <v>2020</v>
      </c>
      <c r="B63" t="s">
        <v>205</v>
      </c>
      <c r="C63">
        <v>13</v>
      </c>
      <c r="D63" t="s">
        <v>215</v>
      </c>
      <c r="E63">
        <v>2608</v>
      </c>
      <c r="F63">
        <v>23246</v>
      </c>
      <c r="G63">
        <v>32411</v>
      </c>
      <c r="H63">
        <v>1.673</v>
      </c>
      <c r="I63">
        <v>2.4969999999999999</v>
      </c>
      <c r="J63">
        <v>0.497</v>
      </c>
      <c r="K63">
        <v>1.111</v>
      </c>
      <c r="L63">
        <v>1.873</v>
      </c>
      <c r="M63">
        <v>0.38</v>
      </c>
    </row>
    <row r="64" spans="1:13" x14ac:dyDescent="0.35">
      <c r="A64">
        <v>2020</v>
      </c>
      <c r="B64" t="s">
        <v>205</v>
      </c>
      <c r="C64">
        <v>14</v>
      </c>
      <c r="D64" t="s">
        <v>215</v>
      </c>
      <c r="E64">
        <v>2485</v>
      </c>
      <c r="F64">
        <v>23246</v>
      </c>
      <c r="G64">
        <v>32411</v>
      </c>
      <c r="H64">
        <v>1.673</v>
      </c>
      <c r="I64">
        <v>2.4969999999999999</v>
      </c>
      <c r="J64">
        <v>0.497</v>
      </c>
      <c r="K64">
        <v>1.111</v>
      </c>
      <c r="L64">
        <v>1.873</v>
      </c>
      <c r="M64">
        <v>0.38</v>
      </c>
    </row>
    <row r="65" spans="1:13" x14ac:dyDescent="0.35">
      <c r="A65">
        <v>2020</v>
      </c>
      <c r="B65" t="s">
        <v>205</v>
      </c>
      <c r="C65">
        <v>15</v>
      </c>
      <c r="D65" t="s">
        <v>215</v>
      </c>
      <c r="E65">
        <v>2504</v>
      </c>
      <c r="F65">
        <v>23246</v>
      </c>
      <c r="G65">
        <v>32411</v>
      </c>
      <c r="H65">
        <v>1.673</v>
      </c>
      <c r="I65">
        <v>2.4969999999999999</v>
      </c>
      <c r="J65">
        <v>0.497</v>
      </c>
      <c r="K65">
        <v>1.111</v>
      </c>
      <c r="L65">
        <v>1.873</v>
      </c>
      <c r="M65">
        <v>0.38</v>
      </c>
    </row>
    <row r="66" spans="1:13" x14ac:dyDescent="0.35">
      <c r="A66">
        <v>2020</v>
      </c>
      <c r="B66" t="s">
        <v>205</v>
      </c>
      <c r="C66">
        <v>16</v>
      </c>
      <c r="D66" t="s">
        <v>215</v>
      </c>
      <c r="E66">
        <v>2371</v>
      </c>
      <c r="F66">
        <v>23246</v>
      </c>
      <c r="G66">
        <v>32411</v>
      </c>
      <c r="H66">
        <v>1.673</v>
      </c>
      <c r="I66">
        <v>2.4969999999999999</v>
      </c>
      <c r="J66">
        <v>0.497</v>
      </c>
      <c r="K66">
        <v>1.111</v>
      </c>
      <c r="L66">
        <v>1.873</v>
      </c>
      <c r="M66">
        <v>0.38</v>
      </c>
    </row>
    <row r="67" spans="1:13" x14ac:dyDescent="0.35">
      <c r="A67">
        <v>2020</v>
      </c>
      <c r="B67" t="s">
        <v>205</v>
      </c>
      <c r="C67">
        <v>17</v>
      </c>
      <c r="D67" t="s">
        <v>215</v>
      </c>
      <c r="E67">
        <v>2424</v>
      </c>
      <c r="F67">
        <v>23246</v>
      </c>
      <c r="G67">
        <v>32411</v>
      </c>
      <c r="H67">
        <v>1.673</v>
      </c>
      <c r="I67">
        <v>2.4969999999999999</v>
      </c>
      <c r="J67">
        <v>0.497</v>
      </c>
      <c r="K67">
        <v>1.111</v>
      </c>
      <c r="L67">
        <v>1.873</v>
      </c>
      <c r="M67">
        <v>0.38</v>
      </c>
    </row>
    <row r="68" spans="1:13" x14ac:dyDescent="0.35">
      <c r="A68">
        <v>2020</v>
      </c>
      <c r="B68" t="s">
        <v>205</v>
      </c>
      <c r="C68">
        <v>18</v>
      </c>
      <c r="D68" t="s">
        <v>215</v>
      </c>
      <c r="E68">
        <v>3052</v>
      </c>
      <c r="F68">
        <v>23246</v>
      </c>
      <c r="G68">
        <v>32411</v>
      </c>
      <c r="H68">
        <v>1.673</v>
      </c>
      <c r="I68">
        <v>2.4969999999999999</v>
      </c>
      <c r="J68">
        <v>0.497</v>
      </c>
      <c r="K68">
        <v>1.111</v>
      </c>
      <c r="L68">
        <v>1.873</v>
      </c>
      <c r="M68">
        <v>0.38</v>
      </c>
    </row>
    <row r="69" spans="1:13" x14ac:dyDescent="0.35">
      <c r="A69">
        <v>2020</v>
      </c>
      <c r="B69" t="s">
        <v>205</v>
      </c>
      <c r="C69">
        <v>19</v>
      </c>
      <c r="D69" t="s">
        <v>215</v>
      </c>
      <c r="E69">
        <v>2915</v>
      </c>
      <c r="F69">
        <v>23246</v>
      </c>
      <c r="G69">
        <v>32411</v>
      </c>
      <c r="H69">
        <v>1.673</v>
      </c>
      <c r="I69">
        <v>2.4969999999999999</v>
      </c>
      <c r="J69">
        <v>0.497</v>
      </c>
      <c r="K69">
        <v>1.111</v>
      </c>
      <c r="L69">
        <v>1.873</v>
      </c>
      <c r="M69">
        <v>0.38</v>
      </c>
    </row>
    <row r="70" spans="1:13" x14ac:dyDescent="0.35">
      <c r="A70">
        <v>2020</v>
      </c>
      <c r="B70" t="s">
        <v>205</v>
      </c>
      <c r="C70">
        <v>20</v>
      </c>
      <c r="D70" t="s">
        <v>215</v>
      </c>
      <c r="E70">
        <v>2749</v>
      </c>
      <c r="F70">
        <v>23246</v>
      </c>
      <c r="G70">
        <v>32411</v>
      </c>
      <c r="H70">
        <v>1.673</v>
      </c>
      <c r="I70">
        <v>2.4969999999999999</v>
      </c>
      <c r="J70">
        <v>0.497</v>
      </c>
      <c r="K70">
        <v>1.111</v>
      </c>
      <c r="L70">
        <v>1.873</v>
      </c>
      <c r="M70">
        <v>0.38</v>
      </c>
    </row>
    <row r="71" spans="1:13" x14ac:dyDescent="0.35">
      <c r="A71">
        <v>2020</v>
      </c>
      <c r="B71" t="s">
        <v>205</v>
      </c>
      <c r="C71">
        <v>21</v>
      </c>
      <c r="D71" t="s">
        <v>215</v>
      </c>
      <c r="E71">
        <v>2239</v>
      </c>
      <c r="F71">
        <v>23246</v>
      </c>
      <c r="G71">
        <v>32411</v>
      </c>
      <c r="H71">
        <v>1.673</v>
      </c>
      <c r="I71">
        <v>2.4969999999999999</v>
      </c>
      <c r="J71">
        <v>0.497</v>
      </c>
      <c r="K71">
        <v>1.111</v>
      </c>
      <c r="L71">
        <v>1.873</v>
      </c>
      <c r="M71">
        <v>0.38</v>
      </c>
    </row>
    <row r="72" spans="1:13" x14ac:dyDescent="0.35">
      <c r="A72">
        <v>2020</v>
      </c>
      <c r="B72" t="s">
        <v>205</v>
      </c>
      <c r="C72">
        <v>22</v>
      </c>
      <c r="D72" t="s">
        <v>215</v>
      </c>
      <c r="E72">
        <v>1948</v>
      </c>
      <c r="F72">
        <v>23246</v>
      </c>
      <c r="G72">
        <v>32411</v>
      </c>
      <c r="H72">
        <v>1.673</v>
      </c>
      <c r="I72">
        <v>2.4969999999999999</v>
      </c>
      <c r="J72">
        <v>0.497</v>
      </c>
      <c r="K72">
        <v>1.111</v>
      </c>
      <c r="L72">
        <v>1.873</v>
      </c>
      <c r="M72">
        <v>0.38</v>
      </c>
    </row>
    <row r="73" spans="1:13" x14ac:dyDescent="0.35">
      <c r="A73">
        <v>2020</v>
      </c>
      <c r="B73" t="s">
        <v>205</v>
      </c>
      <c r="C73">
        <v>23</v>
      </c>
      <c r="D73" t="s">
        <v>215</v>
      </c>
      <c r="E73">
        <v>1788</v>
      </c>
      <c r="F73">
        <v>23246</v>
      </c>
      <c r="G73">
        <v>32411</v>
      </c>
      <c r="H73">
        <v>1.673</v>
      </c>
      <c r="I73">
        <v>2.4969999999999999</v>
      </c>
      <c r="J73">
        <v>0.497</v>
      </c>
      <c r="K73">
        <v>1.111</v>
      </c>
      <c r="L73">
        <v>1.873</v>
      </c>
      <c r="M73">
        <v>0.38</v>
      </c>
    </row>
    <row r="74" spans="1:13" x14ac:dyDescent="0.35">
      <c r="A74">
        <v>2020</v>
      </c>
      <c r="B74" t="s">
        <v>206</v>
      </c>
      <c r="C74">
        <v>0</v>
      </c>
      <c r="D74" t="s">
        <v>215</v>
      </c>
      <c r="E74">
        <v>1723</v>
      </c>
      <c r="F74">
        <v>23246</v>
      </c>
      <c r="G74">
        <v>32411</v>
      </c>
      <c r="H74">
        <v>1.673</v>
      </c>
      <c r="I74">
        <v>2.4969999999999999</v>
      </c>
      <c r="J74">
        <v>0.497</v>
      </c>
      <c r="K74">
        <v>1.111</v>
      </c>
      <c r="L74">
        <v>1.873</v>
      </c>
      <c r="M74">
        <v>0.38</v>
      </c>
    </row>
    <row r="75" spans="1:13" x14ac:dyDescent="0.35">
      <c r="A75">
        <v>2020</v>
      </c>
      <c r="B75" t="s">
        <v>206</v>
      </c>
      <c r="C75">
        <v>1</v>
      </c>
      <c r="D75" t="s">
        <v>215</v>
      </c>
      <c r="E75">
        <v>1661</v>
      </c>
      <c r="F75">
        <v>23246</v>
      </c>
      <c r="G75">
        <v>32411</v>
      </c>
      <c r="H75">
        <v>1.673</v>
      </c>
      <c r="I75">
        <v>2.4969999999999999</v>
      </c>
      <c r="J75">
        <v>0.497</v>
      </c>
      <c r="K75">
        <v>1.111</v>
      </c>
      <c r="L75">
        <v>1.873</v>
      </c>
      <c r="M75">
        <v>0.38</v>
      </c>
    </row>
    <row r="76" spans="1:13" x14ac:dyDescent="0.35">
      <c r="A76">
        <v>2020</v>
      </c>
      <c r="B76" t="s">
        <v>206</v>
      </c>
      <c r="C76">
        <v>2</v>
      </c>
      <c r="D76" t="s">
        <v>215</v>
      </c>
      <c r="E76">
        <v>1613</v>
      </c>
      <c r="F76">
        <v>23246</v>
      </c>
      <c r="G76">
        <v>32411</v>
      </c>
      <c r="H76">
        <v>1.673</v>
      </c>
      <c r="I76">
        <v>2.4969999999999999</v>
      </c>
      <c r="J76">
        <v>0.497</v>
      </c>
      <c r="K76">
        <v>1.111</v>
      </c>
      <c r="L76">
        <v>1.873</v>
      </c>
      <c r="M76">
        <v>0.38</v>
      </c>
    </row>
    <row r="77" spans="1:13" x14ac:dyDescent="0.35">
      <c r="A77">
        <v>2020</v>
      </c>
      <c r="B77" t="s">
        <v>206</v>
      </c>
      <c r="C77">
        <v>3</v>
      </c>
      <c r="D77" t="s">
        <v>215</v>
      </c>
      <c r="E77">
        <v>1592</v>
      </c>
      <c r="F77">
        <v>23246</v>
      </c>
      <c r="G77">
        <v>32411</v>
      </c>
      <c r="H77">
        <v>1.673</v>
      </c>
      <c r="I77">
        <v>2.4969999999999999</v>
      </c>
      <c r="J77">
        <v>0.497</v>
      </c>
      <c r="K77">
        <v>1.111</v>
      </c>
      <c r="L77">
        <v>1.873</v>
      </c>
      <c r="M77">
        <v>0.38</v>
      </c>
    </row>
    <row r="78" spans="1:13" x14ac:dyDescent="0.35">
      <c r="A78">
        <v>2020</v>
      </c>
      <c r="B78" t="s">
        <v>206</v>
      </c>
      <c r="C78">
        <v>4</v>
      </c>
      <c r="D78" t="s">
        <v>215</v>
      </c>
      <c r="E78">
        <v>1564</v>
      </c>
      <c r="F78">
        <v>23246</v>
      </c>
      <c r="G78">
        <v>32411</v>
      </c>
      <c r="H78">
        <v>1.673</v>
      </c>
      <c r="I78">
        <v>2.4969999999999999</v>
      </c>
      <c r="J78">
        <v>0.497</v>
      </c>
      <c r="K78">
        <v>1.111</v>
      </c>
      <c r="L78">
        <v>1.873</v>
      </c>
      <c r="M78">
        <v>0.38</v>
      </c>
    </row>
    <row r="79" spans="1:13" x14ac:dyDescent="0.35">
      <c r="A79">
        <v>2020</v>
      </c>
      <c r="B79" t="s">
        <v>206</v>
      </c>
      <c r="C79">
        <v>5</v>
      </c>
      <c r="D79" t="s">
        <v>215</v>
      </c>
      <c r="E79">
        <v>1539</v>
      </c>
      <c r="F79">
        <v>23246</v>
      </c>
      <c r="G79">
        <v>32411</v>
      </c>
      <c r="H79">
        <v>1.673</v>
      </c>
      <c r="I79">
        <v>2.4969999999999999</v>
      </c>
      <c r="J79">
        <v>0.497</v>
      </c>
      <c r="K79">
        <v>1.111</v>
      </c>
      <c r="L79">
        <v>1.873</v>
      </c>
      <c r="M79">
        <v>0.38</v>
      </c>
    </row>
    <row r="80" spans="1:13" x14ac:dyDescent="0.35">
      <c r="A80">
        <v>2020</v>
      </c>
      <c r="B80" t="s">
        <v>206</v>
      </c>
      <c r="C80">
        <v>6</v>
      </c>
      <c r="D80" t="s">
        <v>215</v>
      </c>
      <c r="E80">
        <v>1557</v>
      </c>
      <c r="F80">
        <v>23246</v>
      </c>
      <c r="G80">
        <v>32411</v>
      </c>
      <c r="H80">
        <v>1.673</v>
      </c>
      <c r="I80">
        <v>2.4969999999999999</v>
      </c>
      <c r="J80">
        <v>0.497</v>
      </c>
      <c r="K80">
        <v>1.111</v>
      </c>
      <c r="L80">
        <v>1.873</v>
      </c>
      <c r="M80">
        <v>0.38</v>
      </c>
    </row>
    <row r="81" spans="1:13" x14ac:dyDescent="0.35">
      <c r="A81">
        <v>2020</v>
      </c>
      <c r="B81" t="s">
        <v>206</v>
      </c>
      <c r="C81">
        <v>7</v>
      </c>
      <c r="D81" t="s">
        <v>215</v>
      </c>
      <c r="E81">
        <v>1959</v>
      </c>
      <c r="F81">
        <v>23246</v>
      </c>
      <c r="G81">
        <v>32411</v>
      </c>
      <c r="H81">
        <v>1.673</v>
      </c>
      <c r="I81">
        <v>2.4969999999999999</v>
      </c>
      <c r="J81">
        <v>0.497</v>
      </c>
      <c r="K81">
        <v>1.111</v>
      </c>
      <c r="L81">
        <v>1.873</v>
      </c>
      <c r="M81">
        <v>0.38</v>
      </c>
    </row>
    <row r="82" spans="1:13" x14ac:dyDescent="0.35">
      <c r="A82">
        <v>2020</v>
      </c>
      <c r="B82" t="s">
        <v>206</v>
      </c>
      <c r="C82">
        <v>8</v>
      </c>
      <c r="D82" t="s">
        <v>215</v>
      </c>
      <c r="E82">
        <v>2455</v>
      </c>
      <c r="F82">
        <v>23246</v>
      </c>
      <c r="G82">
        <v>32411</v>
      </c>
      <c r="H82">
        <v>1.673</v>
      </c>
      <c r="I82">
        <v>2.4969999999999999</v>
      </c>
      <c r="J82">
        <v>0.497</v>
      </c>
      <c r="K82">
        <v>1.111</v>
      </c>
      <c r="L82">
        <v>1.873</v>
      </c>
      <c r="M82">
        <v>0.38</v>
      </c>
    </row>
    <row r="83" spans="1:13" x14ac:dyDescent="0.35">
      <c r="A83">
        <v>2020</v>
      </c>
      <c r="B83" t="s">
        <v>206</v>
      </c>
      <c r="C83">
        <v>9</v>
      </c>
      <c r="D83" t="s">
        <v>215</v>
      </c>
      <c r="E83">
        <v>2780</v>
      </c>
      <c r="F83">
        <v>23246</v>
      </c>
      <c r="G83">
        <v>32411</v>
      </c>
      <c r="H83">
        <v>1.673</v>
      </c>
      <c r="I83">
        <v>2.4969999999999999</v>
      </c>
      <c r="J83">
        <v>0.497</v>
      </c>
      <c r="K83">
        <v>1.111</v>
      </c>
      <c r="L83">
        <v>1.873</v>
      </c>
      <c r="M83">
        <v>0.38</v>
      </c>
    </row>
    <row r="84" spans="1:13" x14ac:dyDescent="0.35">
      <c r="A84">
        <v>2020</v>
      </c>
      <c r="B84" t="s">
        <v>206</v>
      </c>
      <c r="C84">
        <v>10</v>
      </c>
      <c r="D84" t="s">
        <v>215</v>
      </c>
      <c r="E84">
        <v>2524</v>
      </c>
      <c r="F84">
        <v>23246</v>
      </c>
      <c r="G84">
        <v>32411</v>
      </c>
      <c r="H84">
        <v>1.673</v>
      </c>
      <c r="I84">
        <v>2.4969999999999999</v>
      </c>
      <c r="J84">
        <v>0.497</v>
      </c>
      <c r="K84">
        <v>1.111</v>
      </c>
      <c r="L84">
        <v>1.873</v>
      </c>
      <c r="M84">
        <v>0.38</v>
      </c>
    </row>
    <row r="85" spans="1:13" x14ac:dyDescent="0.35">
      <c r="A85">
        <v>2020</v>
      </c>
      <c r="B85" t="s">
        <v>206</v>
      </c>
      <c r="C85">
        <v>11</v>
      </c>
      <c r="D85" t="s">
        <v>215</v>
      </c>
      <c r="E85">
        <v>2300</v>
      </c>
      <c r="F85">
        <v>23246</v>
      </c>
      <c r="G85">
        <v>32411</v>
      </c>
      <c r="H85">
        <v>1.673</v>
      </c>
      <c r="I85">
        <v>2.4969999999999999</v>
      </c>
      <c r="J85">
        <v>0.497</v>
      </c>
      <c r="K85">
        <v>1.111</v>
      </c>
      <c r="L85">
        <v>1.873</v>
      </c>
      <c r="M85">
        <v>0.38</v>
      </c>
    </row>
    <row r="86" spans="1:13" x14ac:dyDescent="0.35">
      <c r="A86">
        <v>2020</v>
      </c>
      <c r="B86" t="s">
        <v>206</v>
      </c>
      <c r="C86">
        <v>12</v>
      </c>
      <c r="D86" t="s">
        <v>215</v>
      </c>
      <c r="E86">
        <v>2599</v>
      </c>
      <c r="F86">
        <v>23246</v>
      </c>
      <c r="G86">
        <v>32411</v>
      </c>
      <c r="H86">
        <v>1.673</v>
      </c>
      <c r="I86">
        <v>2.4969999999999999</v>
      </c>
      <c r="J86">
        <v>0.497</v>
      </c>
      <c r="K86">
        <v>1.111</v>
      </c>
      <c r="L86">
        <v>1.873</v>
      </c>
      <c r="M86">
        <v>0.38</v>
      </c>
    </row>
    <row r="87" spans="1:13" x14ac:dyDescent="0.35">
      <c r="A87">
        <v>2020</v>
      </c>
      <c r="B87" t="s">
        <v>206</v>
      </c>
      <c r="C87">
        <v>13</v>
      </c>
      <c r="D87" t="s">
        <v>215</v>
      </c>
      <c r="E87">
        <v>2694</v>
      </c>
      <c r="F87">
        <v>23246</v>
      </c>
      <c r="G87">
        <v>32411</v>
      </c>
      <c r="H87">
        <v>1.673</v>
      </c>
      <c r="I87">
        <v>2.4969999999999999</v>
      </c>
      <c r="J87">
        <v>0.497</v>
      </c>
      <c r="K87">
        <v>1.111</v>
      </c>
      <c r="L87">
        <v>1.873</v>
      </c>
      <c r="M87">
        <v>0.38</v>
      </c>
    </row>
    <row r="88" spans="1:13" x14ac:dyDescent="0.35">
      <c r="A88">
        <v>2020</v>
      </c>
      <c r="B88" t="s">
        <v>206</v>
      </c>
      <c r="C88">
        <v>14</v>
      </c>
      <c r="D88" t="s">
        <v>215</v>
      </c>
      <c r="E88">
        <v>2556</v>
      </c>
      <c r="F88">
        <v>23246</v>
      </c>
      <c r="G88">
        <v>32411</v>
      </c>
      <c r="H88">
        <v>1.673</v>
      </c>
      <c r="I88">
        <v>2.4969999999999999</v>
      </c>
      <c r="J88">
        <v>0.497</v>
      </c>
      <c r="K88">
        <v>1.111</v>
      </c>
      <c r="L88">
        <v>1.873</v>
      </c>
      <c r="M88">
        <v>0.38</v>
      </c>
    </row>
    <row r="89" spans="1:13" x14ac:dyDescent="0.35">
      <c r="A89">
        <v>2020</v>
      </c>
      <c r="B89" t="s">
        <v>206</v>
      </c>
      <c r="C89">
        <v>15</v>
      </c>
      <c r="D89" t="s">
        <v>215</v>
      </c>
      <c r="E89">
        <v>2578</v>
      </c>
      <c r="F89">
        <v>23246</v>
      </c>
      <c r="G89">
        <v>32411</v>
      </c>
      <c r="H89">
        <v>1.673</v>
      </c>
      <c r="I89">
        <v>2.4969999999999999</v>
      </c>
      <c r="J89">
        <v>0.497</v>
      </c>
      <c r="K89">
        <v>1.111</v>
      </c>
      <c r="L89">
        <v>1.873</v>
      </c>
      <c r="M89">
        <v>0.38</v>
      </c>
    </row>
    <row r="90" spans="1:13" x14ac:dyDescent="0.35">
      <c r="A90">
        <v>2020</v>
      </c>
      <c r="B90" t="s">
        <v>206</v>
      </c>
      <c r="C90">
        <v>16</v>
      </c>
      <c r="D90" t="s">
        <v>215</v>
      </c>
      <c r="E90">
        <v>2441</v>
      </c>
      <c r="F90">
        <v>23246</v>
      </c>
      <c r="G90">
        <v>32411</v>
      </c>
      <c r="H90">
        <v>1.673</v>
      </c>
      <c r="I90">
        <v>2.4969999999999999</v>
      </c>
      <c r="J90">
        <v>0.497</v>
      </c>
      <c r="K90">
        <v>1.111</v>
      </c>
      <c r="L90">
        <v>1.873</v>
      </c>
      <c r="M90">
        <v>0.38</v>
      </c>
    </row>
    <row r="91" spans="1:13" x14ac:dyDescent="0.35">
      <c r="A91">
        <v>2020</v>
      </c>
      <c r="B91" t="s">
        <v>206</v>
      </c>
      <c r="C91">
        <v>17</v>
      </c>
      <c r="D91" t="s">
        <v>215</v>
      </c>
      <c r="E91">
        <v>2491</v>
      </c>
      <c r="F91">
        <v>23246</v>
      </c>
      <c r="G91">
        <v>32411</v>
      </c>
      <c r="H91">
        <v>1.673</v>
      </c>
      <c r="I91">
        <v>2.4969999999999999</v>
      </c>
      <c r="J91">
        <v>0.497</v>
      </c>
      <c r="K91">
        <v>1.111</v>
      </c>
      <c r="L91">
        <v>1.873</v>
      </c>
      <c r="M91">
        <v>0.38</v>
      </c>
    </row>
    <row r="92" spans="1:13" x14ac:dyDescent="0.35">
      <c r="A92">
        <v>2020</v>
      </c>
      <c r="B92" t="s">
        <v>206</v>
      </c>
      <c r="C92">
        <v>18</v>
      </c>
      <c r="D92" t="s">
        <v>215</v>
      </c>
      <c r="E92">
        <v>3142</v>
      </c>
      <c r="F92">
        <v>23246</v>
      </c>
      <c r="G92">
        <v>32411</v>
      </c>
      <c r="H92">
        <v>1.673</v>
      </c>
      <c r="I92">
        <v>2.4969999999999999</v>
      </c>
      <c r="J92">
        <v>0.497</v>
      </c>
      <c r="K92">
        <v>1.111</v>
      </c>
      <c r="L92">
        <v>1.873</v>
      </c>
      <c r="M92">
        <v>0.38</v>
      </c>
    </row>
    <row r="93" spans="1:13" x14ac:dyDescent="0.35">
      <c r="A93">
        <v>2020</v>
      </c>
      <c r="B93" t="s">
        <v>206</v>
      </c>
      <c r="C93">
        <v>19</v>
      </c>
      <c r="D93" t="s">
        <v>215</v>
      </c>
      <c r="E93">
        <v>3008</v>
      </c>
      <c r="F93">
        <v>23246</v>
      </c>
      <c r="G93">
        <v>32411</v>
      </c>
      <c r="H93">
        <v>1.673</v>
      </c>
      <c r="I93">
        <v>2.4969999999999999</v>
      </c>
      <c r="J93">
        <v>0.497</v>
      </c>
      <c r="K93">
        <v>1.111</v>
      </c>
      <c r="L93">
        <v>1.873</v>
      </c>
      <c r="M93">
        <v>0.38</v>
      </c>
    </row>
    <row r="94" spans="1:13" x14ac:dyDescent="0.35">
      <c r="A94">
        <v>2020</v>
      </c>
      <c r="B94" t="s">
        <v>206</v>
      </c>
      <c r="C94">
        <v>20</v>
      </c>
      <c r="D94" t="s">
        <v>215</v>
      </c>
      <c r="E94">
        <v>2835</v>
      </c>
      <c r="F94">
        <v>23246</v>
      </c>
      <c r="G94">
        <v>32411</v>
      </c>
      <c r="H94">
        <v>1.673</v>
      </c>
      <c r="I94">
        <v>2.4969999999999999</v>
      </c>
      <c r="J94">
        <v>0.497</v>
      </c>
      <c r="K94">
        <v>1.111</v>
      </c>
      <c r="L94">
        <v>1.873</v>
      </c>
      <c r="M94">
        <v>0.38</v>
      </c>
    </row>
    <row r="95" spans="1:13" x14ac:dyDescent="0.35">
      <c r="A95">
        <v>2020</v>
      </c>
      <c r="B95" t="s">
        <v>206</v>
      </c>
      <c r="C95">
        <v>21</v>
      </c>
      <c r="D95" t="s">
        <v>215</v>
      </c>
      <c r="E95">
        <v>2294</v>
      </c>
      <c r="F95">
        <v>23246</v>
      </c>
      <c r="G95">
        <v>32411</v>
      </c>
      <c r="H95">
        <v>1.673</v>
      </c>
      <c r="I95">
        <v>2.4969999999999999</v>
      </c>
      <c r="J95">
        <v>0.497</v>
      </c>
      <c r="K95">
        <v>1.111</v>
      </c>
      <c r="L95">
        <v>1.873</v>
      </c>
      <c r="M95">
        <v>0.38</v>
      </c>
    </row>
    <row r="96" spans="1:13" x14ac:dyDescent="0.35">
      <c r="A96">
        <v>2020</v>
      </c>
      <c r="B96" t="s">
        <v>206</v>
      </c>
      <c r="C96">
        <v>22</v>
      </c>
      <c r="D96" t="s">
        <v>215</v>
      </c>
      <c r="E96">
        <v>1999</v>
      </c>
      <c r="F96">
        <v>23246</v>
      </c>
      <c r="G96">
        <v>32411</v>
      </c>
      <c r="H96">
        <v>1.673</v>
      </c>
      <c r="I96">
        <v>2.4969999999999999</v>
      </c>
      <c r="J96">
        <v>0.497</v>
      </c>
      <c r="K96">
        <v>1.111</v>
      </c>
      <c r="L96">
        <v>1.873</v>
      </c>
      <c r="M96">
        <v>0.38</v>
      </c>
    </row>
    <row r="97" spans="1:13" x14ac:dyDescent="0.35">
      <c r="A97">
        <v>2020</v>
      </c>
      <c r="B97" t="s">
        <v>206</v>
      </c>
      <c r="C97">
        <v>23</v>
      </c>
      <c r="D97" t="s">
        <v>215</v>
      </c>
      <c r="E97">
        <v>1836</v>
      </c>
      <c r="F97">
        <v>23246</v>
      </c>
      <c r="G97">
        <v>32411</v>
      </c>
      <c r="H97">
        <v>1.673</v>
      </c>
      <c r="I97">
        <v>2.4969999999999999</v>
      </c>
      <c r="J97">
        <v>0.497</v>
      </c>
      <c r="K97">
        <v>1.111</v>
      </c>
      <c r="L97">
        <v>1.873</v>
      </c>
      <c r="M97">
        <v>0.38</v>
      </c>
    </row>
    <row r="98" spans="1:13" x14ac:dyDescent="0.35">
      <c r="A98">
        <v>2020</v>
      </c>
      <c r="B98" t="s">
        <v>131</v>
      </c>
      <c r="C98">
        <v>0</v>
      </c>
      <c r="D98" t="s">
        <v>215</v>
      </c>
      <c r="E98">
        <v>1748</v>
      </c>
      <c r="F98">
        <v>23246</v>
      </c>
      <c r="G98">
        <v>32411</v>
      </c>
      <c r="H98">
        <v>1.673</v>
      </c>
      <c r="I98">
        <v>2.4969999999999999</v>
      </c>
      <c r="J98">
        <v>0.497</v>
      </c>
      <c r="K98">
        <v>1.111</v>
      </c>
      <c r="L98">
        <v>1.873</v>
      </c>
      <c r="M98">
        <v>0.38</v>
      </c>
    </row>
    <row r="99" spans="1:13" x14ac:dyDescent="0.35">
      <c r="A99">
        <v>2020</v>
      </c>
      <c r="B99" t="s">
        <v>131</v>
      </c>
      <c r="C99">
        <v>1</v>
      </c>
      <c r="D99" t="s">
        <v>215</v>
      </c>
      <c r="E99">
        <v>1687</v>
      </c>
      <c r="F99">
        <v>23246</v>
      </c>
      <c r="G99">
        <v>32411</v>
      </c>
      <c r="H99">
        <v>1.673</v>
      </c>
      <c r="I99">
        <v>2.4969999999999999</v>
      </c>
      <c r="J99">
        <v>0.497</v>
      </c>
      <c r="K99">
        <v>1.111</v>
      </c>
      <c r="L99">
        <v>1.873</v>
      </c>
      <c r="M99">
        <v>0.38</v>
      </c>
    </row>
    <row r="100" spans="1:13" x14ac:dyDescent="0.35">
      <c r="A100">
        <v>2020</v>
      </c>
      <c r="B100" t="s">
        <v>131</v>
      </c>
      <c r="C100">
        <v>2</v>
      </c>
      <c r="D100" t="s">
        <v>215</v>
      </c>
      <c r="E100">
        <v>1647</v>
      </c>
      <c r="F100">
        <v>23246</v>
      </c>
      <c r="G100">
        <v>32411</v>
      </c>
      <c r="H100">
        <v>1.673</v>
      </c>
      <c r="I100">
        <v>2.4969999999999999</v>
      </c>
      <c r="J100">
        <v>0.497</v>
      </c>
      <c r="K100">
        <v>1.111</v>
      </c>
      <c r="L100">
        <v>1.873</v>
      </c>
      <c r="M100">
        <v>0.38</v>
      </c>
    </row>
    <row r="101" spans="1:13" x14ac:dyDescent="0.35">
      <c r="A101">
        <v>2020</v>
      </c>
      <c r="B101" t="s">
        <v>131</v>
      </c>
      <c r="C101">
        <v>3</v>
      </c>
      <c r="D101" t="s">
        <v>215</v>
      </c>
      <c r="E101">
        <v>1608</v>
      </c>
      <c r="F101">
        <v>23246</v>
      </c>
      <c r="G101">
        <v>32411</v>
      </c>
      <c r="H101">
        <v>1.673</v>
      </c>
      <c r="I101">
        <v>2.4969999999999999</v>
      </c>
      <c r="J101">
        <v>0.497</v>
      </c>
      <c r="K101">
        <v>1.111</v>
      </c>
      <c r="L101">
        <v>1.873</v>
      </c>
      <c r="M101">
        <v>0.38</v>
      </c>
    </row>
    <row r="102" spans="1:13" x14ac:dyDescent="0.35">
      <c r="A102">
        <v>2020</v>
      </c>
      <c r="B102" t="s">
        <v>131</v>
      </c>
      <c r="C102">
        <v>4</v>
      </c>
      <c r="D102" t="s">
        <v>215</v>
      </c>
      <c r="E102">
        <v>1574</v>
      </c>
      <c r="F102">
        <v>23246</v>
      </c>
      <c r="G102">
        <v>32411</v>
      </c>
      <c r="H102">
        <v>1.673</v>
      </c>
      <c r="I102">
        <v>2.4969999999999999</v>
      </c>
      <c r="J102">
        <v>0.497</v>
      </c>
      <c r="K102">
        <v>1.111</v>
      </c>
      <c r="L102">
        <v>1.873</v>
      </c>
      <c r="M102">
        <v>0.38</v>
      </c>
    </row>
    <row r="103" spans="1:13" x14ac:dyDescent="0.35">
      <c r="A103">
        <v>2020</v>
      </c>
      <c r="B103" t="s">
        <v>131</v>
      </c>
      <c r="C103">
        <v>5</v>
      </c>
      <c r="D103" t="s">
        <v>215</v>
      </c>
      <c r="E103">
        <v>1547</v>
      </c>
      <c r="F103">
        <v>23246</v>
      </c>
      <c r="G103">
        <v>32411</v>
      </c>
      <c r="H103">
        <v>1.673</v>
      </c>
      <c r="I103">
        <v>2.4969999999999999</v>
      </c>
      <c r="J103">
        <v>0.497</v>
      </c>
      <c r="K103">
        <v>1.111</v>
      </c>
      <c r="L103">
        <v>1.873</v>
      </c>
      <c r="M103">
        <v>0.38</v>
      </c>
    </row>
    <row r="104" spans="1:13" x14ac:dyDescent="0.35">
      <c r="A104">
        <v>2020</v>
      </c>
      <c r="B104" t="s">
        <v>131</v>
      </c>
      <c r="C104">
        <v>6</v>
      </c>
      <c r="D104" t="s">
        <v>215</v>
      </c>
      <c r="E104">
        <v>1564</v>
      </c>
      <c r="F104">
        <v>23246</v>
      </c>
      <c r="G104">
        <v>32411</v>
      </c>
      <c r="H104">
        <v>1.673</v>
      </c>
      <c r="I104">
        <v>2.4969999999999999</v>
      </c>
      <c r="J104">
        <v>0.497</v>
      </c>
      <c r="K104">
        <v>1.111</v>
      </c>
      <c r="L104">
        <v>1.873</v>
      </c>
      <c r="M104">
        <v>0.38</v>
      </c>
    </row>
    <row r="105" spans="1:13" x14ac:dyDescent="0.35">
      <c r="A105">
        <v>2020</v>
      </c>
      <c r="B105" t="s">
        <v>131</v>
      </c>
      <c r="C105">
        <v>7</v>
      </c>
      <c r="D105" t="s">
        <v>215</v>
      </c>
      <c r="E105">
        <v>1965</v>
      </c>
      <c r="F105">
        <v>23246</v>
      </c>
      <c r="G105">
        <v>32411</v>
      </c>
      <c r="H105">
        <v>1.673</v>
      </c>
      <c r="I105">
        <v>2.4969999999999999</v>
      </c>
      <c r="J105">
        <v>0.497</v>
      </c>
      <c r="K105">
        <v>1.111</v>
      </c>
      <c r="L105">
        <v>1.873</v>
      </c>
      <c r="M105">
        <v>0.38</v>
      </c>
    </row>
    <row r="106" spans="1:13" x14ac:dyDescent="0.35">
      <c r="A106">
        <v>2020</v>
      </c>
      <c r="B106" t="s">
        <v>131</v>
      </c>
      <c r="C106">
        <v>8</v>
      </c>
      <c r="D106" t="s">
        <v>215</v>
      </c>
      <c r="E106">
        <v>2465</v>
      </c>
      <c r="F106">
        <v>23246</v>
      </c>
      <c r="G106">
        <v>32411</v>
      </c>
      <c r="H106">
        <v>1.673</v>
      </c>
      <c r="I106">
        <v>2.4969999999999999</v>
      </c>
      <c r="J106">
        <v>0.497</v>
      </c>
      <c r="K106">
        <v>1.111</v>
      </c>
      <c r="L106">
        <v>1.873</v>
      </c>
      <c r="M106">
        <v>0.38</v>
      </c>
    </row>
    <row r="107" spans="1:13" x14ac:dyDescent="0.35">
      <c r="A107">
        <v>2020</v>
      </c>
      <c r="B107" t="s">
        <v>131</v>
      </c>
      <c r="C107">
        <v>9</v>
      </c>
      <c r="D107" t="s">
        <v>215</v>
      </c>
      <c r="E107">
        <v>2804</v>
      </c>
      <c r="F107">
        <v>23246</v>
      </c>
      <c r="G107">
        <v>32411</v>
      </c>
      <c r="H107">
        <v>1.673</v>
      </c>
      <c r="I107">
        <v>2.4969999999999999</v>
      </c>
      <c r="J107">
        <v>0.497</v>
      </c>
      <c r="K107">
        <v>1.111</v>
      </c>
      <c r="L107">
        <v>1.873</v>
      </c>
      <c r="M107">
        <v>0.38</v>
      </c>
    </row>
    <row r="108" spans="1:13" x14ac:dyDescent="0.35">
      <c r="A108">
        <v>2020</v>
      </c>
      <c r="B108" t="s">
        <v>131</v>
      </c>
      <c r="C108">
        <v>10</v>
      </c>
      <c r="D108" t="s">
        <v>215</v>
      </c>
      <c r="E108">
        <v>2552</v>
      </c>
      <c r="F108">
        <v>23246</v>
      </c>
      <c r="G108">
        <v>32411</v>
      </c>
      <c r="H108">
        <v>1.673</v>
      </c>
      <c r="I108">
        <v>2.4969999999999999</v>
      </c>
      <c r="J108">
        <v>0.497</v>
      </c>
      <c r="K108">
        <v>1.111</v>
      </c>
      <c r="L108">
        <v>1.873</v>
      </c>
      <c r="M108">
        <v>0.38</v>
      </c>
    </row>
    <row r="109" spans="1:13" x14ac:dyDescent="0.35">
      <c r="A109">
        <v>2020</v>
      </c>
      <c r="B109" t="s">
        <v>131</v>
      </c>
      <c r="C109">
        <v>11</v>
      </c>
      <c r="D109" t="s">
        <v>215</v>
      </c>
      <c r="E109">
        <v>2326</v>
      </c>
      <c r="F109">
        <v>23246</v>
      </c>
      <c r="G109">
        <v>32411</v>
      </c>
      <c r="H109">
        <v>1.673</v>
      </c>
      <c r="I109">
        <v>2.4969999999999999</v>
      </c>
      <c r="J109">
        <v>0.497</v>
      </c>
      <c r="K109">
        <v>1.111</v>
      </c>
      <c r="L109">
        <v>1.873</v>
      </c>
      <c r="M109">
        <v>0.38</v>
      </c>
    </row>
    <row r="110" spans="1:13" x14ac:dyDescent="0.35">
      <c r="A110">
        <v>2020</v>
      </c>
      <c r="B110" t="s">
        <v>131</v>
      </c>
      <c r="C110">
        <v>12</v>
      </c>
      <c r="D110" t="s">
        <v>215</v>
      </c>
      <c r="E110">
        <v>2634</v>
      </c>
      <c r="F110">
        <v>23246</v>
      </c>
      <c r="G110">
        <v>32411</v>
      </c>
      <c r="H110">
        <v>1.673</v>
      </c>
      <c r="I110">
        <v>2.4969999999999999</v>
      </c>
      <c r="J110">
        <v>0.497</v>
      </c>
      <c r="K110">
        <v>1.111</v>
      </c>
      <c r="L110">
        <v>1.873</v>
      </c>
      <c r="M110">
        <v>0.38</v>
      </c>
    </row>
    <row r="111" spans="1:13" x14ac:dyDescent="0.35">
      <c r="A111">
        <v>2020</v>
      </c>
      <c r="B111" t="s">
        <v>131</v>
      </c>
      <c r="C111">
        <v>13</v>
      </c>
      <c r="D111" t="s">
        <v>215</v>
      </c>
      <c r="E111">
        <v>2729</v>
      </c>
      <c r="F111">
        <v>23246</v>
      </c>
      <c r="G111">
        <v>32411</v>
      </c>
      <c r="H111">
        <v>1.673</v>
      </c>
      <c r="I111">
        <v>2.4969999999999999</v>
      </c>
      <c r="J111">
        <v>0.497</v>
      </c>
      <c r="K111">
        <v>1.111</v>
      </c>
      <c r="L111">
        <v>1.873</v>
      </c>
      <c r="M111">
        <v>0.38</v>
      </c>
    </row>
    <row r="112" spans="1:13" x14ac:dyDescent="0.35">
      <c r="A112">
        <v>2020</v>
      </c>
      <c r="B112" t="s">
        <v>131</v>
      </c>
      <c r="C112">
        <v>14</v>
      </c>
      <c r="D112" t="s">
        <v>215</v>
      </c>
      <c r="E112">
        <v>2585</v>
      </c>
      <c r="F112">
        <v>23246</v>
      </c>
      <c r="G112">
        <v>32411</v>
      </c>
      <c r="H112">
        <v>1.673</v>
      </c>
      <c r="I112">
        <v>2.4969999999999999</v>
      </c>
      <c r="J112">
        <v>0.497</v>
      </c>
      <c r="K112">
        <v>1.111</v>
      </c>
      <c r="L112">
        <v>1.873</v>
      </c>
      <c r="M112">
        <v>0.38</v>
      </c>
    </row>
    <row r="113" spans="1:13" x14ac:dyDescent="0.35">
      <c r="A113">
        <v>2020</v>
      </c>
      <c r="B113" t="s">
        <v>131</v>
      </c>
      <c r="C113">
        <v>15</v>
      </c>
      <c r="D113" t="s">
        <v>215</v>
      </c>
      <c r="E113">
        <v>2611</v>
      </c>
      <c r="F113">
        <v>23246</v>
      </c>
      <c r="G113">
        <v>32411</v>
      </c>
      <c r="H113">
        <v>1.673</v>
      </c>
      <c r="I113">
        <v>2.4969999999999999</v>
      </c>
      <c r="J113">
        <v>0.497</v>
      </c>
      <c r="K113">
        <v>1.111</v>
      </c>
      <c r="L113">
        <v>1.873</v>
      </c>
      <c r="M113">
        <v>0.38</v>
      </c>
    </row>
    <row r="114" spans="1:13" x14ac:dyDescent="0.35">
      <c r="A114">
        <v>2020</v>
      </c>
      <c r="B114" t="s">
        <v>131</v>
      </c>
      <c r="C114">
        <v>16</v>
      </c>
      <c r="D114" t="s">
        <v>215</v>
      </c>
      <c r="E114">
        <v>2477</v>
      </c>
      <c r="F114">
        <v>23246</v>
      </c>
      <c r="G114">
        <v>32411</v>
      </c>
      <c r="H114">
        <v>1.673</v>
      </c>
      <c r="I114">
        <v>2.4969999999999999</v>
      </c>
      <c r="J114">
        <v>0.497</v>
      </c>
      <c r="K114">
        <v>1.111</v>
      </c>
      <c r="L114">
        <v>1.873</v>
      </c>
      <c r="M114">
        <v>0.38</v>
      </c>
    </row>
    <row r="115" spans="1:13" x14ac:dyDescent="0.35">
      <c r="A115">
        <v>2020</v>
      </c>
      <c r="B115" t="s">
        <v>131</v>
      </c>
      <c r="C115">
        <v>17</v>
      </c>
      <c r="D115" t="s">
        <v>215</v>
      </c>
      <c r="E115">
        <v>2541</v>
      </c>
      <c r="F115">
        <v>23246</v>
      </c>
      <c r="G115">
        <v>32411</v>
      </c>
      <c r="H115">
        <v>1.673</v>
      </c>
      <c r="I115">
        <v>2.4969999999999999</v>
      </c>
      <c r="J115">
        <v>0.497</v>
      </c>
      <c r="K115">
        <v>1.111</v>
      </c>
      <c r="L115">
        <v>1.873</v>
      </c>
      <c r="M115">
        <v>0.38</v>
      </c>
    </row>
    <row r="116" spans="1:13" x14ac:dyDescent="0.35">
      <c r="A116">
        <v>2020</v>
      </c>
      <c r="B116" t="s">
        <v>131</v>
      </c>
      <c r="C116">
        <v>18</v>
      </c>
      <c r="D116" t="s">
        <v>215</v>
      </c>
      <c r="E116">
        <v>3195</v>
      </c>
      <c r="F116">
        <v>23246</v>
      </c>
      <c r="G116">
        <v>32411</v>
      </c>
      <c r="H116">
        <v>1.673</v>
      </c>
      <c r="I116">
        <v>2.4969999999999999</v>
      </c>
      <c r="J116">
        <v>0.497</v>
      </c>
      <c r="K116">
        <v>1.111</v>
      </c>
      <c r="L116">
        <v>1.873</v>
      </c>
      <c r="M116">
        <v>0.38</v>
      </c>
    </row>
    <row r="117" spans="1:13" x14ac:dyDescent="0.35">
      <c r="A117">
        <v>2020</v>
      </c>
      <c r="B117" t="s">
        <v>131</v>
      </c>
      <c r="C117">
        <v>19</v>
      </c>
      <c r="D117" t="s">
        <v>215</v>
      </c>
      <c r="E117">
        <v>3045</v>
      </c>
      <c r="F117">
        <v>23246</v>
      </c>
      <c r="G117">
        <v>32411</v>
      </c>
      <c r="H117">
        <v>1.673</v>
      </c>
      <c r="I117">
        <v>2.4969999999999999</v>
      </c>
      <c r="J117">
        <v>0.497</v>
      </c>
      <c r="K117">
        <v>1.111</v>
      </c>
      <c r="L117">
        <v>1.873</v>
      </c>
      <c r="M117">
        <v>0.38</v>
      </c>
    </row>
    <row r="118" spans="1:13" x14ac:dyDescent="0.35">
      <c r="A118">
        <v>2020</v>
      </c>
      <c r="B118" t="s">
        <v>131</v>
      </c>
      <c r="C118">
        <v>20</v>
      </c>
      <c r="D118" t="s">
        <v>215</v>
      </c>
      <c r="E118">
        <v>2865</v>
      </c>
      <c r="F118">
        <v>23246</v>
      </c>
      <c r="G118">
        <v>32411</v>
      </c>
      <c r="H118">
        <v>1.673</v>
      </c>
      <c r="I118">
        <v>2.4969999999999999</v>
      </c>
      <c r="J118">
        <v>0.497</v>
      </c>
      <c r="K118">
        <v>1.111</v>
      </c>
      <c r="L118">
        <v>1.873</v>
      </c>
      <c r="M118">
        <v>0.38</v>
      </c>
    </row>
    <row r="119" spans="1:13" x14ac:dyDescent="0.35">
      <c r="A119">
        <v>2020</v>
      </c>
      <c r="B119" t="s">
        <v>131</v>
      </c>
      <c r="C119">
        <v>21</v>
      </c>
      <c r="D119" t="s">
        <v>215</v>
      </c>
      <c r="E119">
        <v>2320</v>
      </c>
      <c r="F119">
        <v>23246</v>
      </c>
      <c r="G119">
        <v>32411</v>
      </c>
      <c r="H119">
        <v>1.673</v>
      </c>
      <c r="I119">
        <v>2.4969999999999999</v>
      </c>
      <c r="J119">
        <v>0.497</v>
      </c>
      <c r="K119">
        <v>1.111</v>
      </c>
      <c r="L119">
        <v>1.873</v>
      </c>
      <c r="M119">
        <v>0.38</v>
      </c>
    </row>
    <row r="120" spans="1:13" x14ac:dyDescent="0.35">
      <c r="A120">
        <v>2020</v>
      </c>
      <c r="B120" t="s">
        <v>131</v>
      </c>
      <c r="C120">
        <v>22</v>
      </c>
      <c r="D120" t="s">
        <v>215</v>
      </c>
      <c r="E120">
        <v>2014</v>
      </c>
      <c r="F120">
        <v>23246</v>
      </c>
      <c r="G120">
        <v>32411</v>
      </c>
      <c r="H120">
        <v>1.673</v>
      </c>
      <c r="I120">
        <v>2.4969999999999999</v>
      </c>
      <c r="J120">
        <v>0.497</v>
      </c>
      <c r="K120">
        <v>1.111</v>
      </c>
      <c r="L120">
        <v>1.873</v>
      </c>
      <c r="M120">
        <v>0.38</v>
      </c>
    </row>
    <row r="121" spans="1:13" x14ac:dyDescent="0.35">
      <c r="A121">
        <v>2020</v>
      </c>
      <c r="B121" t="s">
        <v>131</v>
      </c>
      <c r="C121">
        <v>23</v>
      </c>
      <c r="D121" t="s">
        <v>215</v>
      </c>
      <c r="E121">
        <v>1851</v>
      </c>
      <c r="F121">
        <v>23246</v>
      </c>
      <c r="G121">
        <v>32411</v>
      </c>
      <c r="H121">
        <v>1.673</v>
      </c>
      <c r="I121">
        <v>2.4969999999999999</v>
      </c>
      <c r="J121">
        <v>0.497</v>
      </c>
      <c r="K121">
        <v>1.111</v>
      </c>
      <c r="L121">
        <v>1.873</v>
      </c>
      <c r="M121">
        <v>0.38</v>
      </c>
    </row>
    <row r="122" spans="1:13" x14ac:dyDescent="0.35">
      <c r="A122">
        <v>2020</v>
      </c>
      <c r="B122" t="s">
        <v>207</v>
      </c>
      <c r="C122">
        <v>0</v>
      </c>
      <c r="D122" t="s">
        <v>215</v>
      </c>
      <c r="E122">
        <v>1748</v>
      </c>
      <c r="F122">
        <v>23246</v>
      </c>
      <c r="G122">
        <v>32411</v>
      </c>
      <c r="H122">
        <v>1.673</v>
      </c>
      <c r="I122">
        <v>2.4969999999999999</v>
      </c>
      <c r="J122">
        <v>0.497</v>
      </c>
      <c r="K122">
        <v>1.111</v>
      </c>
      <c r="L122">
        <v>1.873</v>
      </c>
      <c r="M122">
        <v>0.38</v>
      </c>
    </row>
    <row r="123" spans="1:13" x14ac:dyDescent="0.35">
      <c r="A123">
        <v>2020</v>
      </c>
      <c r="B123" t="s">
        <v>207</v>
      </c>
      <c r="C123">
        <v>1</v>
      </c>
      <c r="D123" t="s">
        <v>215</v>
      </c>
      <c r="E123">
        <v>1683</v>
      </c>
      <c r="F123">
        <v>23246</v>
      </c>
      <c r="G123">
        <v>32411</v>
      </c>
      <c r="H123">
        <v>1.673</v>
      </c>
      <c r="I123">
        <v>2.4969999999999999</v>
      </c>
      <c r="J123">
        <v>0.497</v>
      </c>
      <c r="K123">
        <v>1.111</v>
      </c>
      <c r="L123">
        <v>1.873</v>
      </c>
      <c r="M123">
        <v>0.38</v>
      </c>
    </row>
    <row r="124" spans="1:13" x14ac:dyDescent="0.35">
      <c r="A124">
        <v>2020</v>
      </c>
      <c r="B124" t="s">
        <v>207</v>
      </c>
      <c r="C124">
        <v>2</v>
      </c>
      <c r="D124" t="s">
        <v>215</v>
      </c>
      <c r="E124">
        <v>1646</v>
      </c>
      <c r="F124">
        <v>23246</v>
      </c>
      <c r="G124">
        <v>32411</v>
      </c>
      <c r="H124">
        <v>1.673</v>
      </c>
      <c r="I124">
        <v>2.4969999999999999</v>
      </c>
      <c r="J124">
        <v>0.497</v>
      </c>
      <c r="K124">
        <v>1.111</v>
      </c>
      <c r="L124">
        <v>1.873</v>
      </c>
      <c r="M124">
        <v>0.38</v>
      </c>
    </row>
    <row r="125" spans="1:13" x14ac:dyDescent="0.35">
      <c r="A125">
        <v>2020</v>
      </c>
      <c r="B125" t="s">
        <v>207</v>
      </c>
      <c r="C125">
        <v>3</v>
      </c>
      <c r="D125" t="s">
        <v>215</v>
      </c>
      <c r="E125">
        <v>1608</v>
      </c>
      <c r="F125">
        <v>23246</v>
      </c>
      <c r="G125">
        <v>32411</v>
      </c>
      <c r="H125">
        <v>1.673</v>
      </c>
      <c r="I125">
        <v>2.4969999999999999</v>
      </c>
      <c r="J125">
        <v>0.497</v>
      </c>
      <c r="K125">
        <v>1.111</v>
      </c>
      <c r="L125">
        <v>1.873</v>
      </c>
      <c r="M125">
        <v>0.38</v>
      </c>
    </row>
    <row r="126" spans="1:13" x14ac:dyDescent="0.35">
      <c r="A126">
        <v>2020</v>
      </c>
      <c r="B126" t="s">
        <v>207</v>
      </c>
      <c r="C126">
        <v>4</v>
      </c>
      <c r="D126" t="s">
        <v>215</v>
      </c>
      <c r="E126">
        <v>1573</v>
      </c>
      <c r="F126">
        <v>23246</v>
      </c>
      <c r="G126">
        <v>32411</v>
      </c>
      <c r="H126">
        <v>1.673</v>
      </c>
      <c r="I126">
        <v>2.4969999999999999</v>
      </c>
      <c r="J126">
        <v>0.497</v>
      </c>
      <c r="K126">
        <v>1.111</v>
      </c>
      <c r="L126">
        <v>1.873</v>
      </c>
      <c r="M126">
        <v>0.38</v>
      </c>
    </row>
    <row r="127" spans="1:13" x14ac:dyDescent="0.35">
      <c r="A127">
        <v>2020</v>
      </c>
      <c r="B127" t="s">
        <v>207</v>
      </c>
      <c r="C127">
        <v>5</v>
      </c>
      <c r="D127" t="s">
        <v>215</v>
      </c>
      <c r="E127">
        <v>1547</v>
      </c>
      <c r="F127">
        <v>23246</v>
      </c>
      <c r="G127">
        <v>32411</v>
      </c>
      <c r="H127">
        <v>1.673</v>
      </c>
      <c r="I127">
        <v>2.4969999999999999</v>
      </c>
      <c r="J127">
        <v>0.497</v>
      </c>
      <c r="K127">
        <v>1.111</v>
      </c>
      <c r="L127">
        <v>1.873</v>
      </c>
      <c r="M127">
        <v>0.38</v>
      </c>
    </row>
    <row r="128" spans="1:13" x14ac:dyDescent="0.35">
      <c r="A128">
        <v>2020</v>
      </c>
      <c r="B128" t="s">
        <v>207</v>
      </c>
      <c r="C128">
        <v>6</v>
      </c>
      <c r="D128" t="s">
        <v>215</v>
      </c>
      <c r="E128">
        <v>1563</v>
      </c>
      <c r="F128">
        <v>23246</v>
      </c>
      <c r="G128">
        <v>32411</v>
      </c>
      <c r="H128">
        <v>1.673</v>
      </c>
      <c r="I128">
        <v>2.4969999999999999</v>
      </c>
      <c r="J128">
        <v>0.497</v>
      </c>
      <c r="K128">
        <v>1.111</v>
      </c>
      <c r="L128">
        <v>1.873</v>
      </c>
      <c r="M128">
        <v>0.38</v>
      </c>
    </row>
    <row r="129" spans="1:13" x14ac:dyDescent="0.35">
      <c r="A129">
        <v>2020</v>
      </c>
      <c r="B129" t="s">
        <v>207</v>
      </c>
      <c r="C129">
        <v>7</v>
      </c>
      <c r="D129" t="s">
        <v>215</v>
      </c>
      <c r="E129">
        <v>1950</v>
      </c>
      <c r="F129">
        <v>23246</v>
      </c>
      <c r="G129">
        <v>32411</v>
      </c>
      <c r="H129">
        <v>1.673</v>
      </c>
      <c r="I129">
        <v>2.4969999999999999</v>
      </c>
      <c r="J129">
        <v>0.497</v>
      </c>
      <c r="K129">
        <v>1.111</v>
      </c>
      <c r="L129">
        <v>1.873</v>
      </c>
      <c r="M129">
        <v>0.38</v>
      </c>
    </row>
    <row r="130" spans="1:13" x14ac:dyDescent="0.35">
      <c r="A130">
        <v>2020</v>
      </c>
      <c r="B130" t="s">
        <v>207</v>
      </c>
      <c r="C130">
        <v>8</v>
      </c>
      <c r="D130" t="s">
        <v>215</v>
      </c>
      <c r="E130">
        <v>2451</v>
      </c>
      <c r="F130">
        <v>23246</v>
      </c>
      <c r="G130">
        <v>32411</v>
      </c>
      <c r="H130">
        <v>1.673</v>
      </c>
      <c r="I130">
        <v>2.4969999999999999</v>
      </c>
      <c r="J130">
        <v>0.497</v>
      </c>
      <c r="K130">
        <v>1.111</v>
      </c>
      <c r="L130">
        <v>1.873</v>
      </c>
      <c r="M130">
        <v>0.38</v>
      </c>
    </row>
    <row r="131" spans="1:13" x14ac:dyDescent="0.35">
      <c r="A131">
        <v>2020</v>
      </c>
      <c r="B131" t="s">
        <v>207</v>
      </c>
      <c r="C131">
        <v>9</v>
      </c>
      <c r="D131" t="s">
        <v>215</v>
      </c>
      <c r="E131">
        <v>2801</v>
      </c>
      <c r="F131">
        <v>23246</v>
      </c>
      <c r="G131">
        <v>32411</v>
      </c>
      <c r="H131">
        <v>1.673</v>
      </c>
      <c r="I131">
        <v>2.4969999999999999</v>
      </c>
      <c r="J131">
        <v>0.497</v>
      </c>
      <c r="K131">
        <v>1.111</v>
      </c>
      <c r="L131">
        <v>1.873</v>
      </c>
      <c r="M131">
        <v>0.38</v>
      </c>
    </row>
    <row r="132" spans="1:13" x14ac:dyDescent="0.35">
      <c r="A132">
        <v>2020</v>
      </c>
      <c r="B132" t="s">
        <v>207</v>
      </c>
      <c r="C132">
        <v>10</v>
      </c>
      <c r="D132" t="s">
        <v>215</v>
      </c>
      <c r="E132">
        <v>2546</v>
      </c>
      <c r="F132">
        <v>23246</v>
      </c>
      <c r="G132">
        <v>32411</v>
      </c>
      <c r="H132">
        <v>1.673</v>
      </c>
      <c r="I132">
        <v>2.4969999999999999</v>
      </c>
      <c r="J132">
        <v>0.497</v>
      </c>
      <c r="K132">
        <v>1.111</v>
      </c>
      <c r="L132">
        <v>1.873</v>
      </c>
      <c r="M132">
        <v>0.38</v>
      </c>
    </row>
    <row r="133" spans="1:13" x14ac:dyDescent="0.35">
      <c r="A133">
        <v>2020</v>
      </c>
      <c r="B133" t="s">
        <v>207</v>
      </c>
      <c r="C133">
        <v>11</v>
      </c>
      <c r="D133" t="s">
        <v>215</v>
      </c>
      <c r="E133">
        <v>2328</v>
      </c>
      <c r="F133">
        <v>23246</v>
      </c>
      <c r="G133">
        <v>32411</v>
      </c>
      <c r="H133">
        <v>1.673</v>
      </c>
      <c r="I133">
        <v>2.4969999999999999</v>
      </c>
      <c r="J133">
        <v>0.497</v>
      </c>
      <c r="K133">
        <v>1.111</v>
      </c>
      <c r="L133">
        <v>1.873</v>
      </c>
      <c r="M133">
        <v>0.38</v>
      </c>
    </row>
    <row r="134" spans="1:13" x14ac:dyDescent="0.35">
      <c r="A134">
        <v>2020</v>
      </c>
      <c r="B134" t="s">
        <v>207</v>
      </c>
      <c r="C134">
        <v>12</v>
      </c>
      <c r="D134" t="s">
        <v>215</v>
      </c>
      <c r="E134">
        <v>2640</v>
      </c>
      <c r="F134">
        <v>23246</v>
      </c>
      <c r="G134">
        <v>32411</v>
      </c>
      <c r="H134">
        <v>1.673</v>
      </c>
      <c r="I134">
        <v>2.4969999999999999</v>
      </c>
      <c r="J134">
        <v>0.497</v>
      </c>
      <c r="K134">
        <v>1.111</v>
      </c>
      <c r="L134">
        <v>1.873</v>
      </c>
      <c r="M134">
        <v>0.38</v>
      </c>
    </row>
    <row r="135" spans="1:13" x14ac:dyDescent="0.35">
      <c r="A135">
        <v>2020</v>
      </c>
      <c r="B135" t="s">
        <v>207</v>
      </c>
      <c r="C135">
        <v>13</v>
      </c>
      <c r="D135" t="s">
        <v>215</v>
      </c>
      <c r="E135">
        <v>2724</v>
      </c>
      <c r="F135">
        <v>23246</v>
      </c>
      <c r="G135">
        <v>32411</v>
      </c>
      <c r="H135">
        <v>1.673</v>
      </c>
      <c r="I135">
        <v>2.4969999999999999</v>
      </c>
      <c r="J135">
        <v>0.497</v>
      </c>
      <c r="K135">
        <v>1.111</v>
      </c>
      <c r="L135">
        <v>1.873</v>
      </c>
      <c r="M135">
        <v>0.38</v>
      </c>
    </row>
    <row r="136" spans="1:13" x14ac:dyDescent="0.35">
      <c r="A136">
        <v>2020</v>
      </c>
      <c r="B136" t="s">
        <v>207</v>
      </c>
      <c r="C136">
        <v>14</v>
      </c>
      <c r="D136" t="s">
        <v>215</v>
      </c>
      <c r="E136">
        <v>2579</v>
      </c>
      <c r="F136">
        <v>23246</v>
      </c>
      <c r="G136">
        <v>32411</v>
      </c>
      <c r="H136">
        <v>1.673</v>
      </c>
      <c r="I136">
        <v>2.4969999999999999</v>
      </c>
      <c r="J136">
        <v>0.497</v>
      </c>
      <c r="K136">
        <v>1.111</v>
      </c>
      <c r="L136">
        <v>1.873</v>
      </c>
      <c r="M136">
        <v>0.38</v>
      </c>
    </row>
    <row r="137" spans="1:13" x14ac:dyDescent="0.35">
      <c r="A137">
        <v>2020</v>
      </c>
      <c r="B137" t="s">
        <v>207</v>
      </c>
      <c r="C137">
        <v>15</v>
      </c>
      <c r="D137" t="s">
        <v>215</v>
      </c>
      <c r="E137">
        <v>2607</v>
      </c>
      <c r="F137">
        <v>23246</v>
      </c>
      <c r="G137">
        <v>32411</v>
      </c>
      <c r="H137">
        <v>1.673</v>
      </c>
      <c r="I137">
        <v>2.4969999999999999</v>
      </c>
      <c r="J137">
        <v>0.497</v>
      </c>
      <c r="K137">
        <v>1.111</v>
      </c>
      <c r="L137">
        <v>1.873</v>
      </c>
      <c r="M137">
        <v>0.38</v>
      </c>
    </row>
    <row r="138" spans="1:13" x14ac:dyDescent="0.35">
      <c r="A138">
        <v>2020</v>
      </c>
      <c r="B138" t="s">
        <v>207</v>
      </c>
      <c r="C138">
        <v>16</v>
      </c>
      <c r="D138" t="s">
        <v>215</v>
      </c>
      <c r="E138">
        <v>2475</v>
      </c>
      <c r="F138">
        <v>23246</v>
      </c>
      <c r="G138">
        <v>32411</v>
      </c>
      <c r="H138">
        <v>1.673</v>
      </c>
      <c r="I138">
        <v>2.4969999999999999</v>
      </c>
      <c r="J138">
        <v>0.497</v>
      </c>
      <c r="K138">
        <v>1.111</v>
      </c>
      <c r="L138">
        <v>1.873</v>
      </c>
      <c r="M138">
        <v>0.38</v>
      </c>
    </row>
    <row r="139" spans="1:13" x14ac:dyDescent="0.35">
      <c r="A139">
        <v>2020</v>
      </c>
      <c r="B139" t="s">
        <v>207</v>
      </c>
      <c r="C139">
        <v>17</v>
      </c>
      <c r="D139" t="s">
        <v>215</v>
      </c>
      <c r="E139">
        <v>2543</v>
      </c>
      <c r="F139">
        <v>23246</v>
      </c>
      <c r="G139">
        <v>32411</v>
      </c>
      <c r="H139">
        <v>1.673</v>
      </c>
      <c r="I139">
        <v>2.4969999999999999</v>
      </c>
      <c r="J139">
        <v>0.497</v>
      </c>
      <c r="K139">
        <v>1.111</v>
      </c>
      <c r="L139">
        <v>1.873</v>
      </c>
      <c r="M139">
        <v>0.38</v>
      </c>
    </row>
    <row r="140" spans="1:13" x14ac:dyDescent="0.35">
      <c r="A140">
        <v>2020</v>
      </c>
      <c r="B140" t="s">
        <v>207</v>
      </c>
      <c r="C140">
        <v>18</v>
      </c>
      <c r="D140" t="s">
        <v>215</v>
      </c>
      <c r="E140">
        <v>3202</v>
      </c>
      <c r="F140">
        <v>23246</v>
      </c>
      <c r="G140">
        <v>32411</v>
      </c>
      <c r="H140">
        <v>1.673</v>
      </c>
      <c r="I140">
        <v>2.4969999999999999</v>
      </c>
      <c r="J140">
        <v>0.497</v>
      </c>
      <c r="K140">
        <v>1.111</v>
      </c>
      <c r="L140">
        <v>1.873</v>
      </c>
      <c r="M140">
        <v>0.38</v>
      </c>
    </row>
    <row r="141" spans="1:13" x14ac:dyDescent="0.35">
      <c r="A141">
        <v>2020</v>
      </c>
      <c r="B141" t="s">
        <v>207</v>
      </c>
      <c r="C141">
        <v>19</v>
      </c>
      <c r="D141" t="s">
        <v>215</v>
      </c>
      <c r="E141">
        <v>2069</v>
      </c>
      <c r="F141">
        <v>23246</v>
      </c>
      <c r="G141">
        <v>32411</v>
      </c>
      <c r="H141">
        <v>1.673</v>
      </c>
      <c r="I141">
        <v>2.4969999999999999</v>
      </c>
      <c r="J141">
        <v>0.497</v>
      </c>
      <c r="K141">
        <v>1.111</v>
      </c>
      <c r="L141">
        <v>1.873</v>
      </c>
      <c r="M141">
        <v>0.38</v>
      </c>
    </row>
    <row r="142" spans="1:13" x14ac:dyDescent="0.35">
      <c r="A142">
        <v>2020</v>
      </c>
      <c r="B142" t="s">
        <v>207</v>
      </c>
      <c r="C142">
        <v>20</v>
      </c>
      <c r="D142" t="s">
        <v>215</v>
      </c>
      <c r="E142">
        <v>2877</v>
      </c>
      <c r="F142">
        <v>23246</v>
      </c>
      <c r="G142">
        <v>32411</v>
      </c>
      <c r="H142">
        <v>1.673</v>
      </c>
      <c r="I142">
        <v>2.4969999999999999</v>
      </c>
      <c r="J142">
        <v>0.497</v>
      </c>
      <c r="K142">
        <v>1.111</v>
      </c>
      <c r="L142">
        <v>1.873</v>
      </c>
      <c r="M142">
        <v>0.38</v>
      </c>
    </row>
    <row r="143" spans="1:13" x14ac:dyDescent="0.35">
      <c r="A143">
        <v>2020</v>
      </c>
      <c r="B143" t="s">
        <v>207</v>
      </c>
      <c r="C143">
        <v>21</v>
      </c>
      <c r="D143" t="s">
        <v>215</v>
      </c>
      <c r="E143">
        <v>2326</v>
      </c>
      <c r="F143">
        <v>23246</v>
      </c>
      <c r="G143">
        <v>32411</v>
      </c>
      <c r="H143">
        <v>1.673</v>
      </c>
      <c r="I143">
        <v>2.4969999999999999</v>
      </c>
      <c r="J143">
        <v>0.497</v>
      </c>
      <c r="K143">
        <v>1.111</v>
      </c>
      <c r="L143">
        <v>1.873</v>
      </c>
      <c r="M143">
        <v>0.38</v>
      </c>
    </row>
    <row r="144" spans="1:13" x14ac:dyDescent="0.35">
      <c r="A144">
        <v>2020</v>
      </c>
      <c r="B144" t="s">
        <v>207</v>
      </c>
      <c r="C144">
        <v>22</v>
      </c>
      <c r="D144" t="s">
        <v>215</v>
      </c>
      <c r="E144">
        <v>2022</v>
      </c>
      <c r="F144">
        <v>23246</v>
      </c>
      <c r="G144">
        <v>32411</v>
      </c>
      <c r="H144">
        <v>1.673</v>
      </c>
      <c r="I144">
        <v>2.4969999999999999</v>
      </c>
      <c r="J144">
        <v>0.497</v>
      </c>
      <c r="K144">
        <v>1.111</v>
      </c>
      <c r="L144">
        <v>1.873</v>
      </c>
      <c r="M144">
        <v>0.38</v>
      </c>
    </row>
    <row r="145" spans="1:13" x14ac:dyDescent="0.35">
      <c r="A145">
        <v>2020</v>
      </c>
      <c r="B145" t="s">
        <v>207</v>
      </c>
      <c r="C145">
        <v>23</v>
      </c>
      <c r="D145" t="s">
        <v>215</v>
      </c>
      <c r="E145">
        <v>1855</v>
      </c>
      <c r="F145">
        <v>23246</v>
      </c>
      <c r="G145">
        <v>32411</v>
      </c>
      <c r="H145">
        <v>1.673</v>
      </c>
      <c r="I145">
        <v>2.4969999999999999</v>
      </c>
      <c r="J145">
        <v>0.497</v>
      </c>
      <c r="K145">
        <v>1.111</v>
      </c>
      <c r="L145">
        <v>1.873</v>
      </c>
      <c r="M145">
        <v>0.38</v>
      </c>
    </row>
    <row r="146" spans="1:13" x14ac:dyDescent="0.35">
      <c r="A146">
        <v>2020</v>
      </c>
      <c r="B146" t="s">
        <v>208</v>
      </c>
      <c r="C146">
        <v>0</v>
      </c>
      <c r="D146" t="s">
        <v>215</v>
      </c>
      <c r="E146">
        <v>1674</v>
      </c>
      <c r="F146">
        <v>23246</v>
      </c>
      <c r="G146">
        <v>32411</v>
      </c>
      <c r="H146">
        <v>1.673</v>
      </c>
      <c r="I146">
        <v>2.4969999999999999</v>
      </c>
      <c r="J146">
        <v>0.497</v>
      </c>
      <c r="K146">
        <v>1.111</v>
      </c>
      <c r="L146">
        <v>1.873</v>
      </c>
      <c r="M146">
        <v>0.38</v>
      </c>
    </row>
    <row r="147" spans="1:13" x14ac:dyDescent="0.35">
      <c r="A147">
        <v>2020</v>
      </c>
      <c r="B147" t="s">
        <v>208</v>
      </c>
      <c r="C147">
        <v>1</v>
      </c>
      <c r="D147" t="s">
        <v>215</v>
      </c>
      <c r="E147">
        <v>1621</v>
      </c>
      <c r="F147">
        <v>23246</v>
      </c>
      <c r="G147">
        <v>32411</v>
      </c>
      <c r="H147">
        <v>1.673</v>
      </c>
      <c r="I147">
        <v>2.4969999999999999</v>
      </c>
      <c r="J147">
        <v>0.497</v>
      </c>
      <c r="K147">
        <v>1.111</v>
      </c>
      <c r="L147">
        <v>1.873</v>
      </c>
      <c r="M147">
        <v>0.38</v>
      </c>
    </row>
    <row r="148" spans="1:13" x14ac:dyDescent="0.35">
      <c r="A148">
        <v>2020</v>
      </c>
      <c r="B148" t="s">
        <v>208</v>
      </c>
      <c r="C148">
        <v>2</v>
      </c>
      <c r="D148" t="s">
        <v>215</v>
      </c>
      <c r="E148">
        <v>1577</v>
      </c>
      <c r="F148">
        <v>23246</v>
      </c>
      <c r="G148">
        <v>32411</v>
      </c>
      <c r="H148">
        <v>1.673</v>
      </c>
      <c r="I148">
        <v>2.4969999999999999</v>
      </c>
      <c r="J148">
        <v>0.497</v>
      </c>
      <c r="K148">
        <v>1.111</v>
      </c>
      <c r="L148">
        <v>1.873</v>
      </c>
      <c r="M148">
        <v>0.38</v>
      </c>
    </row>
    <row r="149" spans="1:13" x14ac:dyDescent="0.35">
      <c r="A149">
        <v>2020</v>
      </c>
      <c r="B149" t="s">
        <v>208</v>
      </c>
      <c r="C149">
        <v>3</v>
      </c>
      <c r="D149" t="s">
        <v>215</v>
      </c>
      <c r="E149">
        <v>1546</v>
      </c>
      <c r="F149">
        <v>23246</v>
      </c>
      <c r="G149">
        <v>32411</v>
      </c>
      <c r="H149">
        <v>1.673</v>
      </c>
      <c r="I149">
        <v>2.4969999999999999</v>
      </c>
      <c r="J149">
        <v>0.497</v>
      </c>
      <c r="K149">
        <v>1.111</v>
      </c>
      <c r="L149">
        <v>1.873</v>
      </c>
      <c r="M149">
        <v>0.38</v>
      </c>
    </row>
    <row r="150" spans="1:13" x14ac:dyDescent="0.35">
      <c r="A150">
        <v>2020</v>
      </c>
      <c r="B150" t="s">
        <v>208</v>
      </c>
      <c r="C150">
        <v>4</v>
      </c>
      <c r="D150" t="s">
        <v>215</v>
      </c>
      <c r="E150">
        <v>1510</v>
      </c>
      <c r="F150">
        <v>23246</v>
      </c>
      <c r="G150">
        <v>32411</v>
      </c>
      <c r="H150">
        <v>1.673</v>
      </c>
      <c r="I150">
        <v>2.4969999999999999</v>
      </c>
      <c r="J150">
        <v>0.497</v>
      </c>
      <c r="K150">
        <v>1.111</v>
      </c>
      <c r="L150">
        <v>1.873</v>
      </c>
      <c r="M150">
        <v>0.38</v>
      </c>
    </row>
    <row r="151" spans="1:13" x14ac:dyDescent="0.35">
      <c r="A151">
        <v>2020</v>
      </c>
      <c r="B151" t="s">
        <v>208</v>
      </c>
      <c r="C151">
        <v>5</v>
      </c>
      <c r="D151" t="s">
        <v>215</v>
      </c>
      <c r="E151">
        <v>1482</v>
      </c>
      <c r="F151">
        <v>23246</v>
      </c>
      <c r="G151">
        <v>32411</v>
      </c>
      <c r="H151">
        <v>1.673</v>
      </c>
      <c r="I151">
        <v>2.4969999999999999</v>
      </c>
      <c r="J151">
        <v>0.497</v>
      </c>
      <c r="K151">
        <v>1.111</v>
      </c>
      <c r="L151">
        <v>1.873</v>
      </c>
      <c r="M151">
        <v>0.38</v>
      </c>
    </row>
    <row r="152" spans="1:13" x14ac:dyDescent="0.35">
      <c r="A152">
        <v>2020</v>
      </c>
      <c r="B152" t="s">
        <v>208</v>
      </c>
      <c r="C152">
        <v>6</v>
      </c>
      <c r="D152" t="s">
        <v>215</v>
      </c>
      <c r="E152">
        <v>1502</v>
      </c>
      <c r="F152">
        <v>23246</v>
      </c>
      <c r="G152">
        <v>32411</v>
      </c>
      <c r="H152">
        <v>1.673</v>
      </c>
      <c r="I152">
        <v>2.4969999999999999</v>
      </c>
      <c r="J152">
        <v>0.497</v>
      </c>
      <c r="K152">
        <v>1.111</v>
      </c>
      <c r="L152">
        <v>1.873</v>
      </c>
      <c r="M152">
        <v>0.38</v>
      </c>
    </row>
    <row r="153" spans="1:13" x14ac:dyDescent="0.35">
      <c r="A153">
        <v>2020</v>
      </c>
      <c r="B153" t="s">
        <v>208</v>
      </c>
      <c r="C153">
        <v>7</v>
      </c>
      <c r="D153" t="s">
        <v>215</v>
      </c>
      <c r="E153">
        <v>1824</v>
      </c>
      <c r="F153">
        <v>23246</v>
      </c>
      <c r="G153">
        <v>32411</v>
      </c>
      <c r="H153">
        <v>1.673</v>
      </c>
      <c r="I153">
        <v>2.4969999999999999</v>
      </c>
      <c r="J153">
        <v>0.497</v>
      </c>
      <c r="K153">
        <v>1.111</v>
      </c>
      <c r="L153">
        <v>1.873</v>
      </c>
      <c r="M153">
        <v>0.38</v>
      </c>
    </row>
    <row r="154" spans="1:13" x14ac:dyDescent="0.35">
      <c r="A154">
        <v>2020</v>
      </c>
      <c r="B154" t="s">
        <v>208</v>
      </c>
      <c r="C154">
        <v>8</v>
      </c>
      <c r="D154" t="s">
        <v>215</v>
      </c>
      <c r="E154">
        <v>2333</v>
      </c>
      <c r="F154">
        <v>23246</v>
      </c>
      <c r="G154">
        <v>32411</v>
      </c>
      <c r="H154">
        <v>1.673</v>
      </c>
      <c r="I154">
        <v>2.4969999999999999</v>
      </c>
      <c r="J154">
        <v>0.497</v>
      </c>
      <c r="K154">
        <v>1.111</v>
      </c>
      <c r="L154">
        <v>1.873</v>
      </c>
      <c r="M154">
        <v>0.38</v>
      </c>
    </row>
    <row r="155" spans="1:13" x14ac:dyDescent="0.35">
      <c r="A155">
        <v>2020</v>
      </c>
      <c r="B155" t="s">
        <v>208</v>
      </c>
      <c r="C155">
        <v>9</v>
      </c>
      <c r="D155" t="s">
        <v>215</v>
      </c>
      <c r="E155">
        <v>2711</v>
      </c>
      <c r="F155">
        <v>23246</v>
      </c>
      <c r="G155">
        <v>32411</v>
      </c>
      <c r="H155">
        <v>1.673</v>
      </c>
      <c r="I155">
        <v>2.4969999999999999</v>
      </c>
      <c r="J155">
        <v>0.497</v>
      </c>
      <c r="K155">
        <v>1.111</v>
      </c>
      <c r="L155">
        <v>1.873</v>
      </c>
      <c r="M155">
        <v>0.38</v>
      </c>
    </row>
    <row r="156" spans="1:13" x14ac:dyDescent="0.35">
      <c r="A156">
        <v>2020</v>
      </c>
      <c r="B156" t="s">
        <v>208</v>
      </c>
      <c r="C156">
        <v>10</v>
      </c>
      <c r="D156" t="s">
        <v>215</v>
      </c>
      <c r="E156">
        <v>2477</v>
      </c>
      <c r="F156">
        <v>23246</v>
      </c>
      <c r="G156">
        <v>32411</v>
      </c>
      <c r="H156">
        <v>1.673</v>
      </c>
      <c r="I156">
        <v>2.4969999999999999</v>
      </c>
      <c r="J156">
        <v>0.497</v>
      </c>
      <c r="K156">
        <v>1.111</v>
      </c>
      <c r="L156">
        <v>1.873</v>
      </c>
      <c r="M156">
        <v>0.38</v>
      </c>
    </row>
    <row r="157" spans="1:13" x14ac:dyDescent="0.35">
      <c r="A157">
        <v>2020</v>
      </c>
      <c r="B157" t="s">
        <v>208</v>
      </c>
      <c r="C157">
        <v>11</v>
      </c>
      <c r="D157" t="s">
        <v>215</v>
      </c>
      <c r="E157">
        <v>2277</v>
      </c>
      <c r="F157">
        <v>23246</v>
      </c>
      <c r="G157">
        <v>32411</v>
      </c>
      <c r="H157">
        <v>1.673</v>
      </c>
      <c r="I157">
        <v>2.4969999999999999</v>
      </c>
      <c r="J157">
        <v>0.497</v>
      </c>
      <c r="K157">
        <v>1.111</v>
      </c>
      <c r="L157">
        <v>1.873</v>
      </c>
      <c r="M157">
        <v>0.38</v>
      </c>
    </row>
    <row r="158" spans="1:13" x14ac:dyDescent="0.35">
      <c r="A158">
        <v>2020</v>
      </c>
      <c r="B158" t="s">
        <v>208</v>
      </c>
      <c r="C158">
        <v>12</v>
      </c>
      <c r="D158" t="s">
        <v>215</v>
      </c>
      <c r="E158">
        <v>2592</v>
      </c>
      <c r="F158">
        <v>23246</v>
      </c>
      <c r="G158">
        <v>32411</v>
      </c>
      <c r="H158">
        <v>1.673</v>
      </c>
      <c r="I158">
        <v>2.4969999999999999</v>
      </c>
      <c r="J158">
        <v>0.497</v>
      </c>
      <c r="K158">
        <v>1.111</v>
      </c>
      <c r="L158">
        <v>1.873</v>
      </c>
      <c r="M158">
        <v>0.38</v>
      </c>
    </row>
    <row r="159" spans="1:13" x14ac:dyDescent="0.35">
      <c r="A159">
        <v>2020</v>
      </c>
      <c r="B159" t="s">
        <v>208</v>
      </c>
      <c r="C159">
        <v>13</v>
      </c>
      <c r="D159" t="s">
        <v>215</v>
      </c>
      <c r="E159">
        <v>2691</v>
      </c>
      <c r="F159">
        <v>23246</v>
      </c>
      <c r="G159">
        <v>32411</v>
      </c>
      <c r="H159">
        <v>1.673</v>
      </c>
      <c r="I159">
        <v>2.4969999999999999</v>
      </c>
      <c r="J159">
        <v>0.497</v>
      </c>
      <c r="K159">
        <v>1.111</v>
      </c>
      <c r="L159">
        <v>1.873</v>
      </c>
      <c r="M159">
        <v>0.38</v>
      </c>
    </row>
    <row r="160" spans="1:13" x14ac:dyDescent="0.35">
      <c r="A160">
        <v>2020</v>
      </c>
      <c r="B160" t="s">
        <v>208</v>
      </c>
      <c r="C160">
        <v>14</v>
      </c>
      <c r="D160" t="s">
        <v>215</v>
      </c>
      <c r="E160">
        <v>2561</v>
      </c>
      <c r="F160">
        <v>23246</v>
      </c>
      <c r="G160">
        <v>32411</v>
      </c>
      <c r="H160">
        <v>1.673</v>
      </c>
      <c r="I160">
        <v>2.4969999999999999</v>
      </c>
      <c r="J160">
        <v>0.497</v>
      </c>
      <c r="K160">
        <v>1.111</v>
      </c>
      <c r="L160">
        <v>1.873</v>
      </c>
      <c r="M160">
        <v>0.38</v>
      </c>
    </row>
    <row r="161" spans="1:13" x14ac:dyDescent="0.35">
      <c r="A161">
        <v>2020</v>
      </c>
      <c r="B161" t="s">
        <v>208</v>
      </c>
      <c r="C161">
        <v>15</v>
      </c>
      <c r="D161" t="s">
        <v>215</v>
      </c>
      <c r="E161">
        <v>2586</v>
      </c>
      <c r="F161">
        <v>23246</v>
      </c>
      <c r="G161">
        <v>32411</v>
      </c>
      <c r="H161">
        <v>1.673</v>
      </c>
      <c r="I161">
        <v>2.4969999999999999</v>
      </c>
      <c r="J161">
        <v>0.497</v>
      </c>
      <c r="K161">
        <v>1.111</v>
      </c>
      <c r="L161">
        <v>1.873</v>
      </c>
      <c r="M161">
        <v>0.38</v>
      </c>
    </row>
    <row r="162" spans="1:13" x14ac:dyDescent="0.35">
      <c r="A162">
        <v>2020</v>
      </c>
      <c r="B162" t="s">
        <v>208</v>
      </c>
      <c r="C162">
        <v>16</v>
      </c>
      <c r="D162" t="s">
        <v>215</v>
      </c>
      <c r="E162">
        <v>2458</v>
      </c>
      <c r="F162">
        <v>23246</v>
      </c>
      <c r="G162">
        <v>32411</v>
      </c>
      <c r="H162">
        <v>1.673</v>
      </c>
      <c r="I162">
        <v>2.4969999999999999</v>
      </c>
      <c r="J162">
        <v>0.497</v>
      </c>
      <c r="K162">
        <v>1.111</v>
      </c>
      <c r="L162">
        <v>1.873</v>
      </c>
      <c r="M162">
        <v>0.38</v>
      </c>
    </row>
    <row r="163" spans="1:13" x14ac:dyDescent="0.35">
      <c r="A163">
        <v>2020</v>
      </c>
      <c r="B163" t="s">
        <v>208</v>
      </c>
      <c r="C163">
        <v>17</v>
      </c>
      <c r="D163" t="s">
        <v>215</v>
      </c>
      <c r="E163">
        <v>2522</v>
      </c>
      <c r="F163">
        <v>23246</v>
      </c>
      <c r="G163">
        <v>32411</v>
      </c>
      <c r="H163">
        <v>1.673</v>
      </c>
      <c r="I163">
        <v>2.4969999999999999</v>
      </c>
      <c r="J163">
        <v>0.497</v>
      </c>
      <c r="K163">
        <v>1.111</v>
      </c>
      <c r="L163">
        <v>1.873</v>
      </c>
      <c r="M163">
        <v>0.38</v>
      </c>
    </row>
    <row r="164" spans="1:13" x14ac:dyDescent="0.35">
      <c r="A164">
        <v>2020</v>
      </c>
      <c r="B164" t="s">
        <v>208</v>
      </c>
      <c r="C164">
        <v>18</v>
      </c>
      <c r="D164" t="s">
        <v>215</v>
      </c>
      <c r="E164">
        <v>3142</v>
      </c>
      <c r="F164">
        <v>23246</v>
      </c>
      <c r="G164">
        <v>32411</v>
      </c>
      <c r="H164">
        <v>1.673</v>
      </c>
      <c r="I164">
        <v>2.4969999999999999</v>
      </c>
      <c r="J164">
        <v>0.497</v>
      </c>
      <c r="K164">
        <v>1.111</v>
      </c>
      <c r="L164">
        <v>1.873</v>
      </c>
      <c r="M164">
        <v>0.38</v>
      </c>
    </row>
    <row r="165" spans="1:13" x14ac:dyDescent="0.35">
      <c r="A165">
        <v>2020</v>
      </c>
      <c r="B165" t="s">
        <v>208</v>
      </c>
      <c r="C165">
        <v>19</v>
      </c>
      <c r="D165" t="s">
        <v>215</v>
      </c>
      <c r="E165">
        <v>2984</v>
      </c>
      <c r="F165">
        <v>23246</v>
      </c>
      <c r="G165">
        <v>32411</v>
      </c>
      <c r="H165">
        <v>1.673</v>
      </c>
      <c r="I165">
        <v>2.4969999999999999</v>
      </c>
      <c r="J165">
        <v>0.497</v>
      </c>
      <c r="K165">
        <v>1.111</v>
      </c>
      <c r="L165">
        <v>1.873</v>
      </c>
      <c r="M165">
        <v>0.38</v>
      </c>
    </row>
    <row r="166" spans="1:13" x14ac:dyDescent="0.35">
      <c r="A166">
        <v>2020</v>
      </c>
      <c r="B166" t="s">
        <v>208</v>
      </c>
      <c r="C166">
        <v>20</v>
      </c>
      <c r="D166" t="s">
        <v>215</v>
      </c>
      <c r="E166">
        <v>2797</v>
      </c>
      <c r="F166">
        <v>23246</v>
      </c>
      <c r="G166">
        <v>32411</v>
      </c>
      <c r="H166">
        <v>1.673</v>
      </c>
      <c r="I166">
        <v>2.4969999999999999</v>
      </c>
      <c r="J166">
        <v>0.497</v>
      </c>
      <c r="K166">
        <v>1.111</v>
      </c>
      <c r="L166">
        <v>1.873</v>
      </c>
      <c r="M166">
        <v>0.38</v>
      </c>
    </row>
    <row r="167" spans="1:13" x14ac:dyDescent="0.35">
      <c r="A167">
        <v>2020</v>
      </c>
      <c r="B167" t="s">
        <v>208</v>
      </c>
      <c r="C167">
        <v>21</v>
      </c>
      <c r="D167" t="s">
        <v>215</v>
      </c>
      <c r="E167">
        <v>2264</v>
      </c>
      <c r="F167">
        <v>23246</v>
      </c>
      <c r="G167">
        <v>32411</v>
      </c>
      <c r="H167">
        <v>1.673</v>
      </c>
      <c r="I167">
        <v>2.4969999999999999</v>
      </c>
      <c r="J167">
        <v>0.497</v>
      </c>
      <c r="K167">
        <v>1.111</v>
      </c>
      <c r="L167">
        <v>1.873</v>
      </c>
      <c r="M167">
        <v>0.38</v>
      </c>
    </row>
    <row r="168" spans="1:13" x14ac:dyDescent="0.35">
      <c r="A168">
        <v>2020</v>
      </c>
      <c r="B168" t="s">
        <v>208</v>
      </c>
      <c r="C168">
        <v>22</v>
      </c>
      <c r="D168" t="s">
        <v>215</v>
      </c>
      <c r="E168">
        <v>1966</v>
      </c>
      <c r="F168">
        <v>23246</v>
      </c>
      <c r="G168">
        <v>32411</v>
      </c>
      <c r="H168">
        <v>1.673</v>
      </c>
      <c r="I168">
        <v>2.4969999999999999</v>
      </c>
      <c r="J168">
        <v>0.497</v>
      </c>
      <c r="K168">
        <v>1.111</v>
      </c>
      <c r="L168">
        <v>1.873</v>
      </c>
      <c r="M168">
        <v>0.38</v>
      </c>
    </row>
    <row r="169" spans="1:13" x14ac:dyDescent="0.35">
      <c r="A169">
        <v>2020</v>
      </c>
      <c r="B169" t="s">
        <v>208</v>
      </c>
      <c r="C169">
        <v>23</v>
      </c>
      <c r="D169" t="s">
        <v>215</v>
      </c>
      <c r="E169">
        <v>1797</v>
      </c>
      <c r="F169">
        <v>23246</v>
      </c>
      <c r="G169">
        <v>32411</v>
      </c>
      <c r="H169">
        <v>1.673</v>
      </c>
      <c r="I169">
        <v>2.4969999999999999</v>
      </c>
      <c r="J169">
        <v>0.497</v>
      </c>
      <c r="K169">
        <v>1.111</v>
      </c>
      <c r="L169">
        <v>1.873</v>
      </c>
      <c r="M169">
        <v>0.38</v>
      </c>
    </row>
    <row r="170" spans="1:13" x14ac:dyDescent="0.35">
      <c r="A170">
        <v>2020</v>
      </c>
      <c r="B170" t="s">
        <v>209</v>
      </c>
      <c r="C170">
        <v>0</v>
      </c>
      <c r="D170" t="s">
        <v>215</v>
      </c>
      <c r="E170">
        <v>1651</v>
      </c>
      <c r="F170">
        <v>23246</v>
      </c>
      <c r="G170">
        <v>32411</v>
      </c>
      <c r="H170">
        <v>1.673</v>
      </c>
      <c r="I170">
        <v>2.4969999999999999</v>
      </c>
      <c r="J170">
        <v>0.497</v>
      </c>
      <c r="K170">
        <v>1.111</v>
      </c>
      <c r="L170">
        <v>1.873</v>
      </c>
      <c r="M170">
        <v>0.38</v>
      </c>
    </row>
    <row r="171" spans="1:13" x14ac:dyDescent="0.35">
      <c r="A171">
        <v>2020</v>
      </c>
      <c r="B171" t="s">
        <v>209</v>
      </c>
      <c r="C171">
        <v>1</v>
      </c>
      <c r="D171" t="s">
        <v>215</v>
      </c>
      <c r="E171">
        <v>1537</v>
      </c>
      <c r="F171">
        <v>23246</v>
      </c>
      <c r="G171">
        <v>32411</v>
      </c>
      <c r="H171">
        <v>1.673</v>
      </c>
      <c r="I171">
        <v>2.4969999999999999</v>
      </c>
      <c r="J171">
        <v>0.497</v>
      </c>
      <c r="K171">
        <v>1.111</v>
      </c>
      <c r="L171">
        <v>1.873</v>
      </c>
      <c r="M171">
        <v>0.38</v>
      </c>
    </row>
    <row r="172" spans="1:13" x14ac:dyDescent="0.35">
      <c r="A172">
        <v>2020</v>
      </c>
      <c r="B172" t="s">
        <v>209</v>
      </c>
      <c r="C172">
        <v>2</v>
      </c>
      <c r="D172" t="s">
        <v>215</v>
      </c>
      <c r="E172">
        <v>1539</v>
      </c>
      <c r="F172">
        <v>23246</v>
      </c>
      <c r="G172">
        <v>32411</v>
      </c>
      <c r="H172">
        <v>1.673</v>
      </c>
      <c r="I172">
        <v>2.4969999999999999</v>
      </c>
      <c r="J172">
        <v>0.497</v>
      </c>
      <c r="K172">
        <v>1.111</v>
      </c>
      <c r="L172">
        <v>1.873</v>
      </c>
      <c r="M172">
        <v>0.38</v>
      </c>
    </row>
    <row r="173" spans="1:13" x14ac:dyDescent="0.35">
      <c r="A173">
        <v>2020</v>
      </c>
      <c r="B173" t="s">
        <v>209</v>
      </c>
      <c r="C173">
        <v>3</v>
      </c>
      <c r="D173" t="s">
        <v>215</v>
      </c>
      <c r="E173">
        <v>1525</v>
      </c>
      <c r="F173">
        <v>23246</v>
      </c>
      <c r="G173">
        <v>32411</v>
      </c>
      <c r="H173">
        <v>1.673</v>
      </c>
      <c r="I173">
        <v>2.4969999999999999</v>
      </c>
      <c r="J173">
        <v>0.497</v>
      </c>
      <c r="K173">
        <v>1.111</v>
      </c>
      <c r="L173">
        <v>1.873</v>
      </c>
      <c r="M173">
        <v>0.38</v>
      </c>
    </row>
    <row r="174" spans="1:13" x14ac:dyDescent="0.35">
      <c r="A174">
        <v>2020</v>
      </c>
      <c r="B174" t="s">
        <v>209</v>
      </c>
      <c r="C174">
        <v>4</v>
      </c>
      <c r="D174" t="s">
        <v>215</v>
      </c>
      <c r="E174">
        <v>1491</v>
      </c>
      <c r="F174">
        <v>23246</v>
      </c>
      <c r="G174">
        <v>32411</v>
      </c>
      <c r="H174">
        <v>1.673</v>
      </c>
      <c r="I174">
        <v>2.4969999999999999</v>
      </c>
      <c r="J174">
        <v>0.497</v>
      </c>
      <c r="K174">
        <v>1.111</v>
      </c>
      <c r="L174">
        <v>1.873</v>
      </c>
      <c r="M174">
        <v>0.38</v>
      </c>
    </row>
    <row r="175" spans="1:13" x14ac:dyDescent="0.35">
      <c r="A175">
        <v>2020</v>
      </c>
      <c r="B175" t="s">
        <v>209</v>
      </c>
      <c r="C175">
        <v>5</v>
      </c>
      <c r="D175" t="s">
        <v>215</v>
      </c>
      <c r="E175">
        <v>1494</v>
      </c>
      <c r="F175">
        <v>23246</v>
      </c>
      <c r="G175">
        <v>32411</v>
      </c>
      <c r="H175">
        <v>1.673</v>
      </c>
      <c r="I175">
        <v>2.4969999999999999</v>
      </c>
      <c r="J175">
        <v>0.497</v>
      </c>
      <c r="K175">
        <v>1.111</v>
      </c>
      <c r="L175">
        <v>1.873</v>
      </c>
      <c r="M175">
        <v>0.38</v>
      </c>
    </row>
    <row r="176" spans="1:13" x14ac:dyDescent="0.35">
      <c r="A176">
        <v>2020</v>
      </c>
      <c r="B176" t="s">
        <v>209</v>
      </c>
      <c r="C176">
        <v>6</v>
      </c>
      <c r="D176" t="s">
        <v>215</v>
      </c>
      <c r="E176">
        <v>1717</v>
      </c>
      <c r="F176">
        <v>23246</v>
      </c>
      <c r="G176">
        <v>32411</v>
      </c>
      <c r="H176">
        <v>1.673</v>
      </c>
      <c r="I176">
        <v>2.4969999999999999</v>
      </c>
      <c r="J176">
        <v>0.497</v>
      </c>
      <c r="K176">
        <v>1.111</v>
      </c>
      <c r="L176">
        <v>1.873</v>
      </c>
      <c r="M176">
        <v>0.38</v>
      </c>
    </row>
    <row r="177" spans="1:13" x14ac:dyDescent="0.35">
      <c r="A177">
        <v>2020</v>
      </c>
      <c r="B177" t="s">
        <v>209</v>
      </c>
      <c r="C177">
        <v>7</v>
      </c>
      <c r="D177" t="s">
        <v>215</v>
      </c>
      <c r="E177">
        <v>2182</v>
      </c>
      <c r="F177">
        <v>23246</v>
      </c>
      <c r="G177">
        <v>32411</v>
      </c>
      <c r="H177">
        <v>1.673</v>
      </c>
      <c r="I177">
        <v>2.4969999999999999</v>
      </c>
      <c r="J177">
        <v>0.497</v>
      </c>
      <c r="K177">
        <v>1.111</v>
      </c>
      <c r="L177">
        <v>1.873</v>
      </c>
      <c r="M177">
        <v>0.38</v>
      </c>
    </row>
    <row r="178" spans="1:13" x14ac:dyDescent="0.35">
      <c r="A178">
        <v>2020</v>
      </c>
      <c r="B178" t="s">
        <v>209</v>
      </c>
      <c r="C178">
        <v>8</v>
      </c>
      <c r="D178" t="s">
        <v>215</v>
      </c>
      <c r="E178">
        <v>2566</v>
      </c>
      <c r="F178">
        <v>23246</v>
      </c>
      <c r="G178">
        <v>32411</v>
      </c>
      <c r="H178">
        <v>1.673</v>
      </c>
      <c r="I178">
        <v>2.4969999999999999</v>
      </c>
      <c r="J178">
        <v>0.497</v>
      </c>
      <c r="K178">
        <v>1.111</v>
      </c>
      <c r="L178">
        <v>1.873</v>
      </c>
      <c r="M178">
        <v>0.38</v>
      </c>
    </row>
    <row r="179" spans="1:13" x14ac:dyDescent="0.35">
      <c r="A179">
        <v>2020</v>
      </c>
      <c r="B179" t="s">
        <v>209</v>
      </c>
      <c r="C179">
        <v>9</v>
      </c>
      <c r="D179" t="s">
        <v>215</v>
      </c>
      <c r="E179">
        <v>2318</v>
      </c>
      <c r="F179">
        <v>23246</v>
      </c>
      <c r="G179">
        <v>32411</v>
      </c>
      <c r="H179">
        <v>1.673</v>
      </c>
      <c r="I179">
        <v>2.4969999999999999</v>
      </c>
      <c r="J179">
        <v>0.497</v>
      </c>
      <c r="K179">
        <v>1.111</v>
      </c>
      <c r="L179">
        <v>1.873</v>
      </c>
      <c r="M179">
        <v>0.38</v>
      </c>
    </row>
    <row r="180" spans="1:13" x14ac:dyDescent="0.35">
      <c r="A180">
        <v>2020</v>
      </c>
      <c r="B180" t="s">
        <v>209</v>
      </c>
      <c r="C180">
        <v>10</v>
      </c>
      <c r="D180" t="s">
        <v>215</v>
      </c>
      <c r="E180">
        <v>2177</v>
      </c>
      <c r="F180">
        <v>23246</v>
      </c>
      <c r="G180">
        <v>32411</v>
      </c>
      <c r="H180">
        <v>1.673</v>
      </c>
      <c r="I180">
        <v>2.4969999999999999</v>
      </c>
      <c r="J180">
        <v>0.497</v>
      </c>
      <c r="K180">
        <v>1.111</v>
      </c>
      <c r="L180">
        <v>1.873</v>
      </c>
      <c r="M180">
        <v>0.38</v>
      </c>
    </row>
    <row r="181" spans="1:13" x14ac:dyDescent="0.35">
      <c r="A181">
        <v>2020</v>
      </c>
      <c r="B181" t="s">
        <v>209</v>
      </c>
      <c r="C181">
        <v>11</v>
      </c>
      <c r="D181" t="s">
        <v>215</v>
      </c>
      <c r="E181">
        <v>2505</v>
      </c>
      <c r="F181">
        <v>23246</v>
      </c>
      <c r="G181">
        <v>32411</v>
      </c>
      <c r="H181">
        <v>1.673</v>
      </c>
      <c r="I181">
        <v>2.4969999999999999</v>
      </c>
      <c r="J181">
        <v>0.497</v>
      </c>
      <c r="K181">
        <v>1.111</v>
      </c>
      <c r="L181">
        <v>1.873</v>
      </c>
      <c r="M181">
        <v>0.38</v>
      </c>
    </row>
    <row r="182" spans="1:13" x14ac:dyDescent="0.35">
      <c r="A182">
        <v>2020</v>
      </c>
      <c r="B182" t="s">
        <v>209</v>
      </c>
      <c r="C182">
        <v>12</v>
      </c>
      <c r="D182" t="s">
        <v>215</v>
      </c>
      <c r="E182">
        <v>2603</v>
      </c>
      <c r="F182">
        <v>23246</v>
      </c>
      <c r="G182">
        <v>32411</v>
      </c>
      <c r="H182">
        <v>1.673</v>
      </c>
      <c r="I182">
        <v>2.4969999999999999</v>
      </c>
      <c r="J182">
        <v>0.497</v>
      </c>
      <c r="K182">
        <v>1.111</v>
      </c>
      <c r="L182">
        <v>1.873</v>
      </c>
      <c r="M182">
        <v>0.38</v>
      </c>
    </row>
    <row r="183" spans="1:13" x14ac:dyDescent="0.35">
      <c r="A183">
        <v>2020</v>
      </c>
      <c r="B183" t="s">
        <v>209</v>
      </c>
      <c r="C183">
        <v>13</v>
      </c>
      <c r="D183" t="s">
        <v>215</v>
      </c>
      <c r="E183">
        <v>2488</v>
      </c>
      <c r="F183">
        <v>23246</v>
      </c>
      <c r="G183">
        <v>32411</v>
      </c>
      <c r="H183">
        <v>1.673</v>
      </c>
      <c r="I183">
        <v>2.4969999999999999</v>
      </c>
      <c r="J183">
        <v>0.497</v>
      </c>
      <c r="K183">
        <v>1.111</v>
      </c>
      <c r="L183">
        <v>1.873</v>
      </c>
      <c r="M183">
        <v>0.38</v>
      </c>
    </row>
    <row r="184" spans="1:13" x14ac:dyDescent="0.35">
      <c r="A184">
        <v>2020</v>
      </c>
      <c r="B184" t="s">
        <v>209</v>
      </c>
      <c r="C184">
        <v>14</v>
      </c>
      <c r="D184" t="s">
        <v>215</v>
      </c>
      <c r="E184">
        <v>2511</v>
      </c>
      <c r="F184">
        <v>23246</v>
      </c>
      <c r="G184">
        <v>32411</v>
      </c>
      <c r="H184">
        <v>1.673</v>
      </c>
      <c r="I184">
        <v>2.4969999999999999</v>
      </c>
      <c r="J184">
        <v>0.497</v>
      </c>
      <c r="K184">
        <v>1.111</v>
      </c>
      <c r="L184">
        <v>1.873</v>
      </c>
      <c r="M184">
        <v>0.38</v>
      </c>
    </row>
    <row r="185" spans="1:13" x14ac:dyDescent="0.35">
      <c r="A185">
        <v>2020</v>
      </c>
      <c r="B185" t="s">
        <v>209</v>
      </c>
      <c r="C185">
        <v>15</v>
      </c>
      <c r="D185" t="s">
        <v>215</v>
      </c>
      <c r="E185">
        <v>2415</v>
      </c>
      <c r="F185">
        <v>23246</v>
      </c>
      <c r="G185">
        <v>32411</v>
      </c>
      <c r="H185">
        <v>1.673</v>
      </c>
      <c r="I185">
        <v>2.4969999999999999</v>
      </c>
      <c r="J185">
        <v>0.497</v>
      </c>
      <c r="K185">
        <v>1.111</v>
      </c>
      <c r="L185">
        <v>1.873</v>
      </c>
      <c r="M185">
        <v>0.38</v>
      </c>
    </row>
    <row r="186" spans="1:13" x14ac:dyDescent="0.35">
      <c r="A186">
        <v>2020</v>
      </c>
      <c r="B186" t="s">
        <v>209</v>
      </c>
      <c r="C186">
        <v>16</v>
      </c>
      <c r="D186" t="s">
        <v>215</v>
      </c>
      <c r="E186">
        <v>2501</v>
      </c>
      <c r="F186">
        <v>23246</v>
      </c>
      <c r="G186">
        <v>32411</v>
      </c>
      <c r="H186">
        <v>1.673</v>
      </c>
      <c r="I186">
        <v>2.4969999999999999</v>
      </c>
      <c r="J186">
        <v>0.497</v>
      </c>
      <c r="K186">
        <v>1.111</v>
      </c>
      <c r="L186">
        <v>1.873</v>
      </c>
      <c r="M186">
        <v>0.38</v>
      </c>
    </row>
    <row r="187" spans="1:13" x14ac:dyDescent="0.35">
      <c r="A187">
        <v>2020</v>
      </c>
      <c r="B187" t="s">
        <v>209</v>
      </c>
      <c r="C187">
        <v>17</v>
      </c>
      <c r="D187" t="s">
        <v>215</v>
      </c>
      <c r="E187">
        <v>3191</v>
      </c>
      <c r="F187">
        <v>23246</v>
      </c>
      <c r="G187">
        <v>32411</v>
      </c>
      <c r="H187">
        <v>1.673</v>
      </c>
      <c r="I187">
        <v>2.4969999999999999</v>
      </c>
      <c r="J187">
        <v>0.497</v>
      </c>
      <c r="K187">
        <v>1.111</v>
      </c>
      <c r="L187">
        <v>1.873</v>
      </c>
      <c r="M187">
        <v>0.38</v>
      </c>
    </row>
    <row r="188" spans="1:13" x14ac:dyDescent="0.35">
      <c r="A188">
        <v>2020</v>
      </c>
      <c r="B188" t="s">
        <v>209</v>
      </c>
      <c r="C188">
        <v>18</v>
      </c>
      <c r="D188" t="s">
        <v>215</v>
      </c>
      <c r="E188">
        <v>3049</v>
      </c>
      <c r="F188">
        <v>23246</v>
      </c>
      <c r="G188">
        <v>32411</v>
      </c>
      <c r="H188">
        <v>1.673</v>
      </c>
      <c r="I188">
        <v>2.4969999999999999</v>
      </c>
      <c r="J188">
        <v>0.497</v>
      </c>
      <c r="K188">
        <v>1.111</v>
      </c>
      <c r="L188">
        <v>1.873</v>
      </c>
      <c r="M188">
        <v>0.38</v>
      </c>
    </row>
    <row r="189" spans="1:13" x14ac:dyDescent="0.35">
      <c r="A189">
        <v>2020</v>
      </c>
      <c r="B189" t="s">
        <v>209</v>
      </c>
      <c r="C189">
        <v>19</v>
      </c>
      <c r="D189" t="s">
        <v>215</v>
      </c>
      <c r="E189">
        <v>2872</v>
      </c>
      <c r="F189">
        <v>23246</v>
      </c>
      <c r="G189">
        <v>32411</v>
      </c>
      <c r="H189">
        <v>1.673</v>
      </c>
      <c r="I189">
        <v>2.4969999999999999</v>
      </c>
      <c r="J189">
        <v>0.497</v>
      </c>
      <c r="K189">
        <v>1.111</v>
      </c>
      <c r="L189">
        <v>1.873</v>
      </c>
      <c r="M189">
        <v>0.38</v>
      </c>
    </row>
    <row r="190" spans="1:13" x14ac:dyDescent="0.35">
      <c r="A190">
        <v>2020</v>
      </c>
      <c r="B190" t="s">
        <v>209</v>
      </c>
      <c r="C190">
        <v>20</v>
      </c>
      <c r="D190" t="s">
        <v>215</v>
      </c>
      <c r="E190">
        <v>2338</v>
      </c>
      <c r="F190">
        <v>23246</v>
      </c>
      <c r="G190">
        <v>32411</v>
      </c>
      <c r="H190">
        <v>1.673</v>
      </c>
      <c r="I190">
        <v>2.4969999999999999</v>
      </c>
      <c r="J190">
        <v>0.497</v>
      </c>
      <c r="K190">
        <v>1.111</v>
      </c>
      <c r="L190">
        <v>1.873</v>
      </c>
      <c r="M190">
        <v>0.38</v>
      </c>
    </row>
    <row r="191" spans="1:13" x14ac:dyDescent="0.35">
      <c r="A191">
        <v>2020</v>
      </c>
      <c r="B191" t="s">
        <v>209</v>
      </c>
      <c r="C191">
        <v>21</v>
      </c>
      <c r="D191" t="s">
        <v>215</v>
      </c>
      <c r="E191">
        <v>2019</v>
      </c>
      <c r="F191">
        <v>23246</v>
      </c>
      <c r="G191">
        <v>32411</v>
      </c>
      <c r="H191">
        <v>1.673</v>
      </c>
      <c r="I191">
        <v>2.4969999999999999</v>
      </c>
      <c r="J191">
        <v>0.497</v>
      </c>
      <c r="K191">
        <v>1.111</v>
      </c>
      <c r="L191">
        <v>1.873</v>
      </c>
      <c r="M191">
        <v>0.38</v>
      </c>
    </row>
    <row r="192" spans="1:13" x14ac:dyDescent="0.35">
      <c r="A192">
        <v>2020</v>
      </c>
      <c r="B192" t="s">
        <v>209</v>
      </c>
      <c r="C192">
        <v>22</v>
      </c>
      <c r="D192" t="s">
        <v>215</v>
      </c>
      <c r="E192">
        <v>1841</v>
      </c>
      <c r="F192">
        <v>23246</v>
      </c>
      <c r="G192">
        <v>32411</v>
      </c>
      <c r="H192">
        <v>1.673</v>
      </c>
      <c r="I192">
        <v>2.4969999999999999</v>
      </c>
      <c r="J192">
        <v>0.497</v>
      </c>
      <c r="K192">
        <v>1.111</v>
      </c>
      <c r="L192">
        <v>1.873</v>
      </c>
      <c r="M192">
        <v>0.38</v>
      </c>
    </row>
    <row r="193" spans="1:13" x14ac:dyDescent="0.35">
      <c r="A193">
        <v>2020</v>
      </c>
      <c r="B193" t="s">
        <v>209</v>
      </c>
      <c r="C193">
        <v>23</v>
      </c>
      <c r="D193" t="s">
        <v>215</v>
      </c>
      <c r="E193">
        <v>1724</v>
      </c>
      <c r="F193">
        <v>23246</v>
      </c>
      <c r="G193">
        <v>32411</v>
      </c>
      <c r="H193">
        <v>1.673</v>
      </c>
      <c r="I193">
        <v>2.4969999999999999</v>
      </c>
      <c r="J193">
        <v>0.497</v>
      </c>
      <c r="K193">
        <v>1.111</v>
      </c>
      <c r="L193">
        <v>1.873</v>
      </c>
      <c r="M193">
        <v>0.38</v>
      </c>
    </row>
    <row r="194" spans="1:13" x14ac:dyDescent="0.35">
      <c r="A194">
        <v>2020</v>
      </c>
      <c r="B194" t="s">
        <v>210</v>
      </c>
      <c r="C194">
        <v>0</v>
      </c>
      <c r="D194" t="s">
        <v>215</v>
      </c>
      <c r="E194">
        <v>1716</v>
      </c>
      <c r="F194">
        <v>23246</v>
      </c>
      <c r="G194">
        <v>32411</v>
      </c>
      <c r="H194">
        <v>1.673</v>
      </c>
      <c r="I194">
        <v>2.4969999999999999</v>
      </c>
      <c r="J194">
        <v>0.497</v>
      </c>
      <c r="K194">
        <v>1.111</v>
      </c>
      <c r="L194">
        <v>1.873</v>
      </c>
      <c r="M194">
        <v>0.38</v>
      </c>
    </row>
    <row r="195" spans="1:13" x14ac:dyDescent="0.35">
      <c r="A195">
        <v>2020</v>
      </c>
      <c r="B195" t="s">
        <v>210</v>
      </c>
      <c r="C195">
        <v>1</v>
      </c>
      <c r="D195" t="s">
        <v>215</v>
      </c>
      <c r="E195">
        <v>1659</v>
      </c>
      <c r="F195">
        <v>23246</v>
      </c>
      <c r="G195">
        <v>32411</v>
      </c>
      <c r="H195">
        <v>1.673</v>
      </c>
      <c r="I195">
        <v>2.4969999999999999</v>
      </c>
      <c r="J195">
        <v>0.497</v>
      </c>
      <c r="K195">
        <v>1.111</v>
      </c>
      <c r="L195">
        <v>1.873</v>
      </c>
      <c r="M195">
        <v>0.38</v>
      </c>
    </row>
    <row r="196" spans="1:13" x14ac:dyDescent="0.35">
      <c r="A196">
        <v>2020</v>
      </c>
      <c r="B196" t="s">
        <v>210</v>
      </c>
      <c r="C196">
        <v>2</v>
      </c>
      <c r="D196" t="s">
        <v>215</v>
      </c>
      <c r="E196">
        <v>1628</v>
      </c>
      <c r="F196">
        <v>23246</v>
      </c>
      <c r="G196">
        <v>32411</v>
      </c>
      <c r="H196">
        <v>1.673</v>
      </c>
      <c r="I196">
        <v>2.4969999999999999</v>
      </c>
      <c r="J196">
        <v>0.497</v>
      </c>
      <c r="K196">
        <v>1.111</v>
      </c>
      <c r="L196">
        <v>1.873</v>
      </c>
      <c r="M196">
        <v>0.38</v>
      </c>
    </row>
    <row r="197" spans="1:13" x14ac:dyDescent="0.35">
      <c r="A197">
        <v>2020</v>
      </c>
      <c r="B197" t="s">
        <v>210</v>
      </c>
      <c r="C197">
        <v>3</v>
      </c>
      <c r="D197" t="s">
        <v>215</v>
      </c>
      <c r="E197">
        <v>1599</v>
      </c>
      <c r="F197">
        <v>23246</v>
      </c>
      <c r="G197">
        <v>32411</v>
      </c>
      <c r="H197">
        <v>1.673</v>
      </c>
      <c r="I197">
        <v>2.4969999999999999</v>
      </c>
      <c r="J197">
        <v>0.497</v>
      </c>
      <c r="K197">
        <v>1.111</v>
      </c>
      <c r="L197">
        <v>1.873</v>
      </c>
      <c r="M197">
        <v>0.38</v>
      </c>
    </row>
    <row r="198" spans="1:13" x14ac:dyDescent="0.35">
      <c r="A198">
        <v>2020</v>
      </c>
      <c r="B198" t="s">
        <v>210</v>
      </c>
      <c r="C198">
        <v>4</v>
      </c>
      <c r="D198" t="s">
        <v>215</v>
      </c>
      <c r="E198">
        <v>1559</v>
      </c>
      <c r="F198">
        <v>23246</v>
      </c>
      <c r="G198">
        <v>32411</v>
      </c>
      <c r="H198">
        <v>1.673</v>
      </c>
      <c r="I198">
        <v>2.4969999999999999</v>
      </c>
      <c r="J198">
        <v>0.497</v>
      </c>
      <c r="K198">
        <v>1.111</v>
      </c>
      <c r="L198">
        <v>1.873</v>
      </c>
      <c r="M198">
        <v>0.38</v>
      </c>
    </row>
    <row r="199" spans="1:13" x14ac:dyDescent="0.35">
      <c r="A199">
        <v>2020</v>
      </c>
      <c r="B199" t="s">
        <v>210</v>
      </c>
      <c r="C199">
        <v>5</v>
      </c>
      <c r="D199" t="s">
        <v>215</v>
      </c>
      <c r="E199">
        <v>1564</v>
      </c>
      <c r="F199">
        <v>23246</v>
      </c>
      <c r="G199">
        <v>32411</v>
      </c>
      <c r="H199">
        <v>1.673</v>
      </c>
      <c r="I199">
        <v>2.4969999999999999</v>
      </c>
      <c r="J199">
        <v>0.497</v>
      </c>
      <c r="K199">
        <v>1.111</v>
      </c>
      <c r="L199">
        <v>1.873</v>
      </c>
      <c r="M199">
        <v>0.38</v>
      </c>
    </row>
    <row r="200" spans="1:13" x14ac:dyDescent="0.35">
      <c r="A200">
        <v>2020</v>
      </c>
      <c r="B200" t="s">
        <v>210</v>
      </c>
      <c r="C200">
        <v>6</v>
      </c>
      <c r="D200" t="s">
        <v>215</v>
      </c>
      <c r="E200">
        <v>1793</v>
      </c>
      <c r="F200">
        <v>23246</v>
      </c>
      <c r="G200">
        <v>32411</v>
      </c>
      <c r="H200">
        <v>1.673</v>
      </c>
      <c r="I200">
        <v>2.4969999999999999</v>
      </c>
      <c r="J200">
        <v>0.497</v>
      </c>
      <c r="K200">
        <v>1.111</v>
      </c>
      <c r="L200">
        <v>1.873</v>
      </c>
      <c r="M200">
        <v>0.38</v>
      </c>
    </row>
    <row r="201" spans="1:13" x14ac:dyDescent="0.35">
      <c r="A201">
        <v>2020</v>
      </c>
      <c r="B201" t="s">
        <v>210</v>
      </c>
      <c r="C201">
        <v>7</v>
      </c>
      <c r="D201" t="s">
        <v>215</v>
      </c>
      <c r="E201">
        <v>2316</v>
      </c>
      <c r="F201">
        <v>23246</v>
      </c>
      <c r="G201">
        <v>32411</v>
      </c>
      <c r="H201">
        <v>1.673</v>
      </c>
      <c r="I201">
        <v>2.4969999999999999</v>
      </c>
      <c r="J201">
        <v>0.497</v>
      </c>
      <c r="K201">
        <v>1.111</v>
      </c>
      <c r="L201">
        <v>1.873</v>
      </c>
      <c r="M201">
        <v>0.38</v>
      </c>
    </row>
    <row r="202" spans="1:13" x14ac:dyDescent="0.35">
      <c r="A202">
        <v>2020</v>
      </c>
      <c r="B202" t="s">
        <v>210</v>
      </c>
      <c r="C202">
        <v>8</v>
      </c>
      <c r="D202" t="s">
        <v>215</v>
      </c>
      <c r="E202">
        <v>2653</v>
      </c>
      <c r="F202">
        <v>23246</v>
      </c>
      <c r="G202">
        <v>32411</v>
      </c>
      <c r="H202">
        <v>1.673</v>
      </c>
      <c r="I202">
        <v>2.4969999999999999</v>
      </c>
      <c r="J202">
        <v>0.497</v>
      </c>
      <c r="K202">
        <v>1.111</v>
      </c>
      <c r="L202">
        <v>1.873</v>
      </c>
      <c r="M202">
        <v>0.38</v>
      </c>
    </row>
    <row r="203" spans="1:13" x14ac:dyDescent="0.35">
      <c r="A203">
        <v>2020</v>
      </c>
      <c r="B203" t="s">
        <v>210</v>
      </c>
      <c r="C203">
        <v>9</v>
      </c>
      <c r="D203" t="s">
        <v>215</v>
      </c>
      <c r="E203">
        <v>2390</v>
      </c>
      <c r="F203">
        <v>23246</v>
      </c>
      <c r="G203">
        <v>32411</v>
      </c>
      <c r="H203">
        <v>1.673</v>
      </c>
      <c r="I203">
        <v>2.4969999999999999</v>
      </c>
      <c r="J203">
        <v>0.497</v>
      </c>
      <c r="K203">
        <v>1.111</v>
      </c>
      <c r="L203">
        <v>1.873</v>
      </c>
      <c r="M203">
        <v>0.38</v>
      </c>
    </row>
    <row r="204" spans="1:13" x14ac:dyDescent="0.35">
      <c r="A204">
        <v>2020</v>
      </c>
      <c r="B204" t="s">
        <v>210</v>
      </c>
      <c r="C204">
        <v>10</v>
      </c>
      <c r="D204" t="s">
        <v>215</v>
      </c>
      <c r="E204">
        <v>2201</v>
      </c>
      <c r="F204">
        <v>23246</v>
      </c>
      <c r="G204">
        <v>32411</v>
      </c>
      <c r="H204">
        <v>1.673</v>
      </c>
      <c r="I204">
        <v>2.4969999999999999</v>
      </c>
      <c r="J204">
        <v>0.497</v>
      </c>
      <c r="K204">
        <v>1.111</v>
      </c>
      <c r="L204">
        <v>1.873</v>
      </c>
      <c r="M204">
        <v>0.38</v>
      </c>
    </row>
    <row r="205" spans="1:13" x14ac:dyDescent="0.35">
      <c r="A205">
        <v>2020</v>
      </c>
      <c r="B205" t="s">
        <v>210</v>
      </c>
      <c r="C205">
        <v>11</v>
      </c>
      <c r="D205" t="s">
        <v>215</v>
      </c>
      <c r="E205">
        <v>2509</v>
      </c>
      <c r="F205">
        <v>23246</v>
      </c>
      <c r="G205">
        <v>32411</v>
      </c>
      <c r="H205">
        <v>1.673</v>
      </c>
      <c r="I205">
        <v>2.4969999999999999</v>
      </c>
      <c r="J205">
        <v>0.497</v>
      </c>
      <c r="K205">
        <v>1.111</v>
      </c>
      <c r="L205">
        <v>1.873</v>
      </c>
      <c r="M205">
        <v>0.38</v>
      </c>
    </row>
    <row r="206" spans="1:13" x14ac:dyDescent="0.35">
      <c r="A206">
        <v>2020</v>
      </c>
      <c r="B206" t="s">
        <v>210</v>
      </c>
      <c r="C206">
        <v>12</v>
      </c>
      <c r="D206" t="s">
        <v>215</v>
      </c>
      <c r="E206">
        <v>2608</v>
      </c>
      <c r="F206">
        <v>23246</v>
      </c>
      <c r="G206">
        <v>32411</v>
      </c>
      <c r="H206">
        <v>1.673</v>
      </c>
      <c r="I206">
        <v>2.4969999999999999</v>
      </c>
      <c r="J206">
        <v>0.497</v>
      </c>
      <c r="K206">
        <v>1.111</v>
      </c>
      <c r="L206">
        <v>1.873</v>
      </c>
      <c r="M206">
        <v>0.38</v>
      </c>
    </row>
    <row r="207" spans="1:13" x14ac:dyDescent="0.35">
      <c r="A207">
        <v>2020</v>
      </c>
      <c r="B207" t="s">
        <v>210</v>
      </c>
      <c r="C207">
        <v>13</v>
      </c>
      <c r="D207" t="s">
        <v>215</v>
      </c>
      <c r="E207">
        <v>2484</v>
      </c>
      <c r="F207">
        <v>23246</v>
      </c>
      <c r="G207">
        <v>32411</v>
      </c>
      <c r="H207">
        <v>1.673</v>
      </c>
      <c r="I207">
        <v>2.4969999999999999</v>
      </c>
      <c r="J207">
        <v>0.497</v>
      </c>
      <c r="K207">
        <v>1.111</v>
      </c>
      <c r="L207">
        <v>1.873</v>
      </c>
      <c r="M207">
        <v>0.38</v>
      </c>
    </row>
    <row r="208" spans="1:13" x14ac:dyDescent="0.35">
      <c r="A208">
        <v>2020</v>
      </c>
      <c r="B208" t="s">
        <v>210</v>
      </c>
      <c r="C208">
        <v>14</v>
      </c>
      <c r="D208" t="s">
        <v>215</v>
      </c>
      <c r="E208">
        <v>2508</v>
      </c>
      <c r="F208">
        <v>23246</v>
      </c>
      <c r="G208">
        <v>32411</v>
      </c>
      <c r="H208">
        <v>1.673</v>
      </c>
      <c r="I208">
        <v>2.4969999999999999</v>
      </c>
      <c r="J208">
        <v>0.497</v>
      </c>
      <c r="K208">
        <v>1.111</v>
      </c>
      <c r="L208">
        <v>1.873</v>
      </c>
      <c r="M208">
        <v>0.38</v>
      </c>
    </row>
    <row r="209" spans="1:13" x14ac:dyDescent="0.35">
      <c r="A209">
        <v>2020</v>
      </c>
      <c r="B209" t="s">
        <v>210</v>
      </c>
      <c r="C209">
        <v>15</v>
      </c>
      <c r="D209" t="s">
        <v>215</v>
      </c>
      <c r="E209">
        <v>2402</v>
      </c>
      <c r="F209">
        <v>23246</v>
      </c>
      <c r="G209">
        <v>32411</v>
      </c>
      <c r="H209">
        <v>1.673</v>
      </c>
      <c r="I209">
        <v>2.4969999999999999</v>
      </c>
      <c r="J209">
        <v>0.497</v>
      </c>
      <c r="K209">
        <v>1.111</v>
      </c>
      <c r="L209">
        <v>1.873</v>
      </c>
      <c r="M209">
        <v>0.38</v>
      </c>
    </row>
    <row r="210" spans="1:13" x14ac:dyDescent="0.35">
      <c r="A210">
        <v>2020</v>
      </c>
      <c r="B210" t="s">
        <v>210</v>
      </c>
      <c r="C210">
        <v>16</v>
      </c>
      <c r="D210" t="s">
        <v>215</v>
      </c>
      <c r="E210">
        <v>2489</v>
      </c>
      <c r="F210">
        <v>23246</v>
      </c>
      <c r="G210">
        <v>32411</v>
      </c>
      <c r="H210">
        <v>1.673</v>
      </c>
      <c r="I210">
        <v>2.4969999999999999</v>
      </c>
      <c r="J210">
        <v>0.497</v>
      </c>
      <c r="K210">
        <v>1.111</v>
      </c>
      <c r="L210">
        <v>1.873</v>
      </c>
      <c r="M210">
        <v>0.38</v>
      </c>
    </row>
    <row r="211" spans="1:13" x14ac:dyDescent="0.35">
      <c r="A211">
        <v>2020</v>
      </c>
      <c r="B211" t="s">
        <v>210</v>
      </c>
      <c r="C211">
        <v>17</v>
      </c>
      <c r="D211" t="s">
        <v>215</v>
      </c>
      <c r="E211">
        <v>3203</v>
      </c>
      <c r="F211">
        <v>23246</v>
      </c>
      <c r="G211">
        <v>32411</v>
      </c>
      <c r="H211">
        <v>1.673</v>
      </c>
      <c r="I211">
        <v>2.4969999999999999</v>
      </c>
      <c r="J211">
        <v>0.497</v>
      </c>
      <c r="K211">
        <v>1.111</v>
      </c>
      <c r="L211">
        <v>1.873</v>
      </c>
      <c r="M211">
        <v>0.38</v>
      </c>
    </row>
    <row r="212" spans="1:13" x14ac:dyDescent="0.35">
      <c r="A212">
        <v>2020</v>
      </c>
      <c r="B212" t="s">
        <v>210</v>
      </c>
      <c r="C212">
        <v>18</v>
      </c>
      <c r="D212" t="s">
        <v>215</v>
      </c>
      <c r="E212">
        <v>3086</v>
      </c>
      <c r="F212">
        <v>23246</v>
      </c>
      <c r="G212">
        <v>32411</v>
      </c>
      <c r="H212">
        <v>1.673</v>
      </c>
      <c r="I212">
        <v>2.4969999999999999</v>
      </c>
      <c r="J212">
        <v>0.497</v>
      </c>
      <c r="K212">
        <v>1.111</v>
      </c>
      <c r="L212">
        <v>1.873</v>
      </c>
      <c r="M212">
        <v>0.38</v>
      </c>
    </row>
    <row r="213" spans="1:13" x14ac:dyDescent="0.35">
      <c r="A213">
        <v>2020</v>
      </c>
      <c r="B213" t="s">
        <v>210</v>
      </c>
      <c r="C213">
        <v>19</v>
      </c>
      <c r="D213" t="s">
        <v>215</v>
      </c>
      <c r="E213">
        <v>2926</v>
      </c>
      <c r="F213">
        <v>23246</v>
      </c>
      <c r="G213">
        <v>32411</v>
      </c>
      <c r="H213">
        <v>1.673</v>
      </c>
      <c r="I213">
        <v>2.4969999999999999</v>
      </c>
      <c r="J213">
        <v>0.497</v>
      </c>
      <c r="K213">
        <v>1.111</v>
      </c>
      <c r="L213">
        <v>1.873</v>
      </c>
      <c r="M213">
        <v>0.38</v>
      </c>
    </row>
    <row r="214" spans="1:13" x14ac:dyDescent="0.35">
      <c r="A214">
        <v>2020</v>
      </c>
      <c r="B214" t="s">
        <v>210</v>
      </c>
      <c r="C214">
        <v>20</v>
      </c>
      <c r="D214" t="s">
        <v>215</v>
      </c>
      <c r="E214">
        <v>2398</v>
      </c>
      <c r="F214">
        <v>23246</v>
      </c>
      <c r="G214">
        <v>32411</v>
      </c>
      <c r="H214">
        <v>1.673</v>
      </c>
      <c r="I214">
        <v>2.4969999999999999</v>
      </c>
      <c r="J214">
        <v>0.497</v>
      </c>
      <c r="K214">
        <v>1.111</v>
      </c>
      <c r="L214">
        <v>1.873</v>
      </c>
      <c r="M214">
        <v>0.38</v>
      </c>
    </row>
    <row r="215" spans="1:13" x14ac:dyDescent="0.35">
      <c r="A215">
        <v>2020</v>
      </c>
      <c r="B215" t="s">
        <v>210</v>
      </c>
      <c r="C215">
        <v>21</v>
      </c>
      <c r="D215" t="s">
        <v>215</v>
      </c>
      <c r="E215">
        <v>2069</v>
      </c>
      <c r="F215">
        <v>23246</v>
      </c>
      <c r="G215">
        <v>32411</v>
      </c>
      <c r="H215">
        <v>1.673</v>
      </c>
      <c r="I215">
        <v>2.4969999999999999</v>
      </c>
      <c r="J215">
        <v>0.497</v>
      </c>
      <c r="K215">
        <v>1.111</v>
      </c>
      <c r="L215">
        <v>1.873</v>
      </c>
      <c r="M215">
        <v>0.38</v>
      </c>
    </row>
    <row r="216" spans="1:13" x14ac:dyDescent="0.35">
      <c r="A216">
        <v>2020</v>
      </c>
      <c r="B216" t="s">
        <v>210</v>
      </c>
      <c r="C216">
        <v>22</v>
      </c>
      <c r="D216" t="s">
        <v>215</v>
      </c>
      <c r="E216">
        <v>1937</v>
      </c>
      <c r="F216">
        <v>23246</v>
      </c>
      <c r="G216">
        <v>32411</v>
      </c>
      <c r="H216">
        <v>1.673</v>
      </c>
      <c r="I216">
        <v>2.4969999999999999</v>
      </c>
      <c r="J216">
        <v>0.497</v>
      </c>
      <c r="K216">
        <v>1.111</v>
      </c>
      <c r="L216">
        <v>1.873</v>
      </c>
      <c r="M216">
        <v>0.38</v>
      </c>
    </row>
    <row r="217" spans="1:13" x14ac:dyDescent="0.35">
      <c r="A217">
        <v>2020</v>
      </c>
      <c r="B217" t="s">
        <v>210</v>
      </c>
      <c r="C217">
        <v>23</v>
      </c>
      <c r="D217" t="s">
        <v>215</v>
      </c>
      <c r="E217">
        <v>1796</v>
      </c>
      <c r="F217">
        <v>23246</v>
      </c>
      <c r="G217">
        <v>32411</v>
      </c>
      <c r="H217">
        <v>1.673</v>
      </c>
      <c r="I217">
        <v>2.4969999999999999</v>
      </c>
      <c r="J217">
        <v>0.497</v>
      </c>
      <c r="K217">
        <v>1.111</v>
      </c>
      <c r="L217">
        <v>1.873</v>
      </c>
      <c r="M217">
        <v>0.38</v>
      </c>
    </row>
    <row r="218" spans="1:13" x14ac:dyDescent="0.35">
      <c r="A218">
        <v>2020</v>
      </c>
      <c r="B218" t="s">
        <v>211</v>
      </c>
      <c r="C218">
        <v>0</v>
      </c>
      <c r="D218" t="s">
        <v>215</v>
      </c>
      <c r="E218">
        <v>1721</v>
      </c>
      <c r="F218">
        <v>23246</v>
      </c>
      <c r="G218">
        <v>32411</v>
      </c>
      <c r="H218">
        <v>1.673</v>
      </c>
      <c r="I218">
        <v>2.4969999999999999</v>
      </c>
      <c r="J218">
        <v>0.497</v>
      </c>
      <c r="K218">
        <v>1.111</v>
      </c>
      <c r="L218">
        <v>1.873</v>
      </c>
      <c r="M218">
        <v>0.38</v>
      </c>
    </row>
    <row r="219" spans="1:13" x14ac:dyDescent="0.35">
      <c r="A219">
        <v>2020</v>
      </c>
      <c r="B219" t="s">
        <v>211</v>
      </c>
      <c r="C219">
        <v>1</v>
      </c>
      <c r="D219" t="s">
        <v>215</v>
      </c>
      <c r="E219">
        <v>1674</v>
      </c>
      <c r="F219">
        <v>23246</v>
      </c>
      <c r="G219">
        <v>32411</v>
      </c>
      <c r="H219">
        <v>1.673</v>
      </c>
      <c r="I219">
        <v>2.4969999999999999</v>
      </c>
      <c r="J219">
        <v>0.497</v>
      </c>
      <c r="K219">
        <v>1.111</v>
      </c>
      <c r="L219">
        <v>1.873</v>
      </c>
      <c r="M219">
        <v>0.38</v>
      </c>
    </row>
    <row r="220" spans="1:13" x14ac:dyDescent="0.35">
      <c r="A220">
        <v>2020</v>
      </c>
      <c r="B220" t="s">
        <v>211</v>
      </c>
      <c r="C220">
        <v>2</v>
      </c>
      <c r="D220" t="s">
        <v>215</v>
      </c>
      <c r="E220">
        <v>1637</v>
      </c>
      <c r="F220">
        <v>23246</v>
      </c>
      <c r="G220">
        <v>32411</v>
      </c>
      <c r="H220">
        <v>1.673</v>
      </c>
      <c r="I220">
        <v>2.4969999999999999</v>
      </c>
      <c r="J220">
        <v>0.497</v>
      </c>
      <c r="K220">
        <v>1.111</v>
      </c>
      <c r="L220">
        <v>1.873</v>
      </c>
      <c r="M220">
        <v>0.38</v>
      </c>
    </row>
    <row r="221" spans="1:13" x14ac:dyDescent="0.35">
      <c r="A221">
        <v>2020</v>
      </c>
      <c r="B221" t="s">
        <v>211</v>
      </c>
      <c r="C221">
        <v>3</v>
      </c>
      <c r="D221" t="s">
        <v>215</v>
      </c>
      <c r="E221">
        <v>1604</v>
      </c>
      <c r="F221">
        <v>23246</v>
      </c>
      <c r="G221">
        <v>32411</v>
      </c>
      <c r="H221">
        <v>1.673</v>
      </c>
      <c r="I221">
        <v>2.4969999999999999</v>
      </c>
      <c r="J221">
        <v>0.497</v>
      </c>
      <c r="K221">
        <v>1.111</v>
      </c>
      <c r="L221">
        <v>1.873</v>
      </c>
      <c r="M221">
        <v>0.38</v>
      </c>
    </row>
    <row r="222" spans="1:13" x14ac:dyDescent="0.35">
      <c r="A222">
        <v>2020</v>
      </c>
      <c r="B222" t="s">
        <v>211</v>
      </c>
      <c r="C222">
        <v>4</v>
      </c>
      <c r="D222" t="s">
        <v>215</v>
      </c>
      <c r="E222">
        <v>1564</v>
      </c>
      <c r="F222">
        <v>23246</v>
      </c>
      <c r="G222">
        <v>32411</v>
      </c>
      <c r="H222">
        <v>1.673</v>
      </c>
      <c r="I222">
        <v>2.4969999999999999</v>
      </c>
      <c r="J222">
        <v>0.497</v>
      </c>
      <c r="K222">
        <v>1.111</v>
      </c>
      <c r="L222">
        <v>1.873</v>
      </c>
      <c r="M222">
        <v>0.38</v>
      </c>
    </row>
    <row r="223" spans="1:13" x14ac:dyDescent="0.35">
      <c r="A223">
        <v>2020</v>
      </c>
      <c r="B223" t="s">
        <v>211</v>
      </c>
      <c r="C223">
        <v>5</v>
      </c>
      <c r="D223" t="s">
        <v>215</v>
      </c>
      <c r="E223">
        <v>1568</v>
      </c>
      <c r="F223">
        <v>23246</v>
      </c>
      <c r="G223">
        <v>32411</v>
      </c>
      <c r="H223">
        <v>1.673</v>
      </c>
      <c r="I223">
        <v>2.4969999999999999</v>
      </c>
      <c r="J223">
        <v>0.497</v>
      </c>
      <c r="K223">
        <v>1.111</v>
      </c>
      <c r="L223">
        <v>1.873</v>
      </c>
      <c r="M223">
        <v>0.38</v>
      </c>
    </row>
    <row r="224" spans="1:13" x14ac:dyDescent="0.35">
      <c r="A224">
        <v>2020</v>
      </c>
      <c r="B224" t="s">
        <v>211</v>
      </c>
      <c r="C224">
        <v>6</v>
      </c>
      <c r="D224" t="s">
        <v>215</v>
      </c>
      <c r="E224">
        <v>1797</v>
      </c>
      <c r="F224">
        <v>23246</v>
      </c>
      <c r="G224">
        <v>32411</v>
      </c>
      <c r="H224">
        <v>1.673</v>
      </c>
      <c r="I224">
        <v>2.4969999999999999</v>
      </c>
      <c r="J224">
        <v>0.497</v>
      </c>
      <c r="K224">
        <v>1.111</v>
      </c>
      <c r="L224">
        <v>1.873</v>
      </c>
      <c r="M224">
        <v>0.38</v>
      </c>
    </row>
    <row r="225" spans="1:13" x14ac:dyDescent="0.35">
      <c r="A225">
        <v>2020</v>
      </c>
      <c r="B225" t="s">
        <v>211</v>
      </c>
      <c r="C225">
        <v>7</v>
      </c>
      <c r="D225" t="s">
        <v>215</v>
      </c>
      <c r="E225">
        <v>2340</v>
      </c>
      <c r="F225">
        <v>23246</v>
      </c>
      <c r="G225">
        <v>32411</v>
      </c>
      <c r="H225">
        <v>1.673</v>
      </c>
      <c r="I225">
        <v>2.4969999999999999</v>
      </c>
      <c r="J225">
        <v>0.497</v>
      </c>
      <c r="K225">
        <v>1.111</v>
      </c>
      <c r="L225">
        <v>1.873</v>
      </c>
      <c r="M225">
        <v>0.38</v>
      </c>
    </row>
    <row r="226" spans="1:13" x14ac:dyDescent="0.35">
      <c r="A226">
        <v>2020</v>
      </c>
      <c r="B226" t="s">
        <v>211</v>
      </c>
      <c r="C226">
        <v>8</v>
      </c>
      <c r="D226" t="s">
        <v>215</v>
      </c>
      <c r="E226">
        <v>2681</v>
      </c>
      <c r="F226">
        <v>23246</v>
      </c>
      <c r="G226">
        <v>32411</v>
      </c>
      <c r="H226">
        <v>1.673</v>
      </c>
      <c r="I226">
        <v>2.4969999999999999</v>
      </c>
      <c r="J226">
        <v>0.497</v>
      </c>
      <c r="K226">
        <v>1.111</v>
      </c>
      <c r="L226">
        <v>1.873</v>
      </c>
      <c r="M226">
        <v>0.38</v>
      </c>
    </row>
    <row r="227" spans="1:13" x14ac:dyDescent="0.35">
      <c r="A227">
        <v>2020</v>
      </c>
      <c r="B227" t="s">
        <v>211</v>
      </c>
      <c r="C227">
        <v>9</v>
      </c>
      <c r="D227" t="s">
        <v>215</v>
      </c>
      <c r="E227">
        <v>2424</v>
      </c>
      <c r="F227">
        <v>23246</v>
      </c>
      <c r="G227">
        <v>32411</v>
      </c>
      <c r="H227">
        <v>1.673</v>
      </c>
      <c r="I227">
        <v>2.4969999999999999</v>
      </c>
      <c r="J227">
        <v>0.497</v>
      </c>
      <c r="K227">
        <v>1.111</v>
      </c>
      <c r="L227">
        <v>1.873</v>
      </c>
      <c r="M227">
        <v>0.38</v>
      </c>
    </row>
    <row r="228" spans="1:13" x14ac:dyDescent="0.35">
      <c r="A228">
        <v>2020</v>
      </c>
      <c r="B228" t="s">
        <v>211</v>
      </c>
      <c r="C228">
        <v>10</v>
      </c>
      <c r="D228" t="s">
        <v>215</v>
      </c>
      <c r="E228">
        <v>2228</v>
      </c>
      <c r="F228">
        <v>23246</v>
      </c>
      <c r="G228">
        <v>32411</v>
      </c>
      <c r="H228">
        <v>1.673</v>
      </c>
      <c r="I228">
        <v>2.4969999999999999</v>
      </c>
      <c r="J228">
        <v>0.497</v>
      </c>
      <c r="K228">
        <v>1.111</v>
      </c>
      <c r="L228">
        <v>1.873</v>
      </c>
      <c r="M228">
        <v>0.38</v>
      </c>
    </row>
    <row r="229" spans="1:13" x14ac:dyDescent="0.35">
      <c r="A229">
        <v>2020</v>
      </c>
      <c r="B229" t="s">
        <v>211</v>
      </c>
      <c r="C229">
        <v>11</v>
      </c>
      <c r="D229" t="s">
        <v>215</v>
      </c>
      <c r="E229">
        <v>2526</v>
      </c>
      <c r="F229">
        <v>23246</v>
      </c>
      <c r="G229">
        <v>32411</v>
      </c>
      <c r="H229">
        <v>1.673</v>
      </c>
      <c r="I229">
        <v>2.4969999999999999</v>
      </c>
      <c r="J229">
        <v>0.497</v>
      </c>
      <c r="K229">
        <v>1.111</v>
      </c>
      <c r="L229">
        <v>1.873</v>
      </c>
      <c r="M229">
        <v>0.38</v>
      </c>
    </row>
    <row r="230" spans="1:13" x14ac:dyDescent="0.35">
      <c r="A230">
        <v>2020</v>
      </c>
      <c r="B230" t="s">
        <v>211</v>
      </c>
      <c r="C230">
        <v>12</v>
      </c>
      <c r="D230" t="s">
        <v>215</v>
      </c>
      <c r="E230">
        <v>2626</v>
      </c>
      <c r="F230">
        <v>23246</v>
      </c>
      <c r="G230">
        <v>32411</v>
      </c>
      <c r="H230">
        <v>1.673</v>
      </c>
      <c r="I230">
        <v>2.4969999999999999</v>
      </c>
      <c r="J230">
        <v>0.497</v>
      </c>
      <c r="K230">
        <v>1.111</v>
      </c>
      <c r="L230">
        <v>1.873</v>
      </c>
      <c r="M230">
        <v>0.38</v>
      </c>
    </row>
    <row r="231" spans="1:13" x14ac:dyDescent="0.35">
      <c r="A231">
        <v>2020</v>
      </c>
      <c r="B231" t="s">
        <v>211</v>
      </c>
      <c r="C231">
        <v>13</v>
      </c>
      <c r="D231" t="s">
        <v>215</v>
      </c>
      <c r="E231">
        <v>2505</v>
      </c>
      <c r="F231">
        <v>23246</v>
      </c>
      <c r="G231">
        <v>32411</v>
      </c>
      <c r="H231">
        <v>1.673</v>
      </c>
      <c r="I231">
        <v>2.4969999999999999</v>
      </c>
      <c r="J231">
        <v>0.497</v>
      </c>
      <c r="K231">
        <v>1.111</v>
      </c>
      <c r="L231">
        <v>1.873</v>
      </c>
      <c r="M231">
        <v>0.38</v>
      </c>
    </row>
    <row r="232" spans="1:13" x14ac:dyDescent="0.35">
      <c r="A232">
        <v>2020</v>
      </c>
      <c r="B232" t="s">
        <v>211</v>
      </c>
      <c r="C232">
        <v>14</v>
      </c>
      <c r="D232" t="s">
        <v>215</v>
      </c>
      <c r="E232">
        <v>2539</v>
      </c>
      <c r="F232">
        <v>23246</v>
      </c>
      <c r="G232">
        <v>32411</v>
      </c>
      <c r="H232">
        <v>1.673</v>
      </c>
      <c r="I232">
        <v>2.4969999999999999</v>
      </c>
      <c r="J232">
        <v>0.497</v>
      </c>
      <c r="K232">
        <v>1.111</v>
      </c>
      <c r="L232">
        <v>1.873</v>
      </c>
      <c r="M232">
        <v>0.38</v>
      </c>
    </row>
    <row r="233" spans="1:13" x14ac:dyDescent="0.35">
      <c r="A233">
        <v>2020</v>
      </c>
      <c r="B233" t="s">
        <v>211</v>
      </c>
      <c r="C233">
        <v>15</v>
      </c>
      <c r="D233" t="s">
        <v>215</v>
      </c>
      <c r="E233">
        <v>2427</v>
      </c>
      <c r="F233">
        <v>23246</v>
      </c>
      <c r="G233">
        <v>32411</v>
      </c>
      <c r="H233">
        <v>1.673</v>
      </c>
      <c r="I233">
        <v>2.4969999999999999</v>
      </c>
      <c r="J233">
        <v>0.497</v>
      </c>
      <c r="K233">
        <v>1.111</v>
      </c>
      <c r="L233">
        <v>1.873</v>
      </c>
      <c r="M233">
        <v>0.38</v>
      </c>
    </row>
    <row r="234" spans="1:13" x14ac:dyDescent="0.35">
      <c r="A234">
        <v>2020</v>
      </c>
      <c r="B234" t="s">
        <v>211</v>
      </c>
      <c r="C234">
        <v>16</v>
      </c>
      <c r="D234" t="s">
        <v>215</v>
      </c>
      <c r="E234">
        <v>2517</v>
      </c>
      <c r="F234">
        <v>23246</v>
      </c>
      <c r="G234">
        <v>32411</v>
      </c>
      <c r="H234">
        <v>1.673</v>
      </c>
      <c r="I234">
        <v>2.4969999999999999</v>
      </c>
      <c r="J234">
        <v>0.497</v>
      </c>
      <c r="K234">
        <v>1.111</v>
      </c>
      <c r="L234">
        <v>1.873</v>
      </c>
      <c r="M234">
        <v>0.38</v>
      </c>
    </row>
    <row r="235" spans="1:13" x14ac:dyDescent="0.35">
      <c r="A235">
        <v>2020</v>
      </c>
      <c r="B235" t="s">
        <v>211</v>
      </c>
      <c r="C235">
        <v>17</v>
      </c>
      <c r="D235" t="s">
        <v>215</v>
      </c>
      <c r="E235">
        <v>3224</v>
      </c>
      <c r="F235">
        <v>23246</v>
      </c>
      <c r="G235">
        <v>32411</v>
      </c>
      <c r="H235">
        <v>1.673</v>
      </c>
      <c r="I235">
        <v>2.4969999999999999</v>
      </c>
      <c r="J235">
        <v>0.497</v>
      </c>
      <c r="K235">
        <v>1.111</v>
      </c>
      <c r="L235">
        <v>1.873</v>
      </c>
      <c r="M235">
        <v>0.38</v>
      </c>
    </row>
    <row r="236" spans="1:13" x14ac:dyDescent="0.35">
      <c r="A236">
        <v>2020</v>
      </c>
      <c r="B236" t="s">
        <v>211</v>
      </c>
      <c r="C236">
        <v>18</v>
      </c>
      <c r="D236" t="s">
        <v>215</v>
      </c>
      <c r="E236">
        <v>3103</v>
      </c>
      <c r="F236">
        <v>23246</v>
      </c>
      <c r="G236">
        <v>32411</v>
      </c>
      <c r="H236">
        <v>1.673</v>
      </c>
      <c r="I236">
        <v>2.4969999999999999</v>
      </c>
      <c r="J236">
        <v>0.497</v>
      </c>
      <c r="K236">
        <v>1.111</v>
      </c>
      <c r="L236">
        <v>1.873</v>
      </c>
      <c r="M236">
        <v>0.38</v>
      </c>
    </row>
    <row r="237" spans="1:13" x14ac:dyDescent="0.35">
      <c r="A237">
        <v>2020</v>
      </c>
      <c r="B237" t="s">
        <v>211</v>
      </c>
      <c r="C237">
        <v>19</v>
      </c>
      <c r="D237" t="s">
        <v>215</v>
      </c>
      <c r="E237">
        <v>2941</v>
      </c>
      <c r="F237">
        <v>23246</v>
      </c>
      <c r="G237">
        <v>32411</v>
      </c>
      <c r="H237">
        <v>1.673</v>
      </c>
      <c r="I237">
        <v>2.4969999999999999</v>
      </c>
      <c r="J237">
        <v>0.497</v>
      </c>
      <c r="K237">
        <v>1.111</v>
      </c>
      <c r="L237">
        <v>1.873</v>
      </c>
      <c r="M237">
        <v>0.38</v>
      </c>
    </row>
    <row r="238" spans="1:13" x14ac:dyDescent="0.35">
      <c r="A238">
        <v>2020</v>
      </c>
      <c r="B238" t="s">
        <v>211</v>
      </c>
      <c r="C238">
        <v>20</v>
      </c>
      <c r="D238" t="s">
        <v>215</v>
      </c>
      <c r="E238">
        <v>2415</v>
      </c>
      <c r="F238">
        <v>23246</v>
      </c>
      <c r="G238">
        <v>32411</v>
      </c>
      <c r="H238">
        <v>1.673</v>
      </c>
      <c r="I238">
        <v>2.4969999999999999</v>
      </c>
      <c r="J238">
        <v>0.497</v>
      </c>
      <c r="K238">
        <v>1.111</v>
      </c>
      <c r="L238">
        <v>1.873</v>
      </c>
      <c r="M238">
        <v>0.38</v>
      </c>
    </row>
    <row r="239" spans="1:13" x14ac:dyDescent="0.35">
      <c r="A239">
        <v>2020</v>
      </c>
      <c r="B239" t="s">
        <v>211</v>
      </c>
      <c r="C239">
        <v>21</v>
      </c>
      <c r="D239" t="s">
        <v>215</v>
      </c>
      <c r="E239">
        <v>2084</v>
      </c>
      <c r="F239">
        <v>23246</v>
      </c>
      <c r="G239">
        <v>32411</v>
      </c>
      <c r="H239">
        <v>1.673</v>
      </c>
      <c r="I239">
        <v>2.4969999999999999</v>
      </c>
      <c r="J239">
        <v>0.497</v>
      </c>
      <c r="K239">
        <v>1.111</v>
      </c>
      <c r="L239">
        <v>1.873</v>
      </c>
      <c r="M239">
        <v>0.38</v>
      </c>
    </row>
    <row r="240" spans="1:13" x14ac:dyDescent="0.35">
      <c r="A240">
        <v>2020</v>
      </c>
      <c r="B240" t="s">
        <v>211</v>
      </c>
      <c r="C240">
        <v>22</v>
      </c>
      <c r="D240" t="s">
        <v>215</v>
      </c>
      <c r="E240">
        <v>1956</v>
      </c>
      <c r="F240">
        <v>23246</v>
      </c>
      <c r="G240">
        <v>32411</v>
      </c>
      <c r="H240">
        <v>1.673</v>
      </c>
      <c r="I240">
        <v>2.4969999999999999</v>
      </c>
      <c r="J240">
        <v>0.497</v>
      </c>
      <c r="K240">
        <v>1.111</v>
      </c>
      <c r="L240">
        <v>1.873</v>
      </c>
      <c r="M240">
        <v>0.38</v>
      </c>
    </row>
    <row r="241" spans="1:13" x14ac:dyDescent="0.35">
      <c r="A241">
        <v>2020</v>
      </c>
      <c r="B241" t="s">
        <v>211</v>
      </c>
      <c r="C241">
        <v>23</v>
      </c>
      <c r="D241" t="s">
        <v>215</v>
      </c>
      <c r="E241">
        <v>1804</v>
      </c>
      <c r="F241">
        <v>23246</v>
      </c>
      <c r="G241">
        <v>32411</v>
      </c>
      <c r="H241">
        <v>1.673</v>
      </c>
      <c r="I241">
        <v>2.4969999999999999</v>
      </c>
      <c r="J241">
        <v>0.497</v>
      </c>
      <c r="K241">
        <v>1.111</v>
      </c>
      <c r="L241">
        <v>1.873</v>
      </c>
      <c r="M241">
        <v>0.38</v>
      </c>
    </row>
    <row r="242" spans="1:13" x14ac:dyDescent="0.35">
      <c r="A242">
        <v>2020</v>
      </c>
      <c r="B242" t="s">
        <v>212</v>
      </c>
      <c r="C242">
        <v>0</v>
      </c>
      <c r="D242" t="s">
        <v>215</v>
      </c>
      <c r="E242">
        <v>1732</v>
      </c>
      <c r="F242">
        <v>23246</v>
      </c>
      <c r="G242">
        <v>32411</v>
      </c>
      <c r="H242">
        <v>1.673</v>
      </c>
      <c r="I242">
        <v>2.4969999999999999</v>
      </c>
      <c r="J242">
        <v>0.497</v>
      </c>
      <c r="K242">
        <v>1.111</v>
      </c>
      <c r="L242">
        <v>1.873</v>
      </c>
      <c r="M242">
        <v>0.38</v>
      </c>
    </row>
    <row r="243" spans="1:13" x14ac:dyDescent="0.35">
      <c r="A243">
        <v>2020</v>
      </c>
      <c r="B243" t="s">
        <v>212</v>
      </c>
      <c r="C243">
        <v>1</v>
      </c>
      <c r="D243" t="s">
        <v>215</v>
      </c>
      <c r="E243">
        <v>1688</v>
      </c>
      <c r="F243">
        <v>23246</v>
      </c>
      <c r="G243">
        <v>32411</v>
      </c>
      <c r="H243">
        <v>1.673</v>
      </c>
      <c r="I243">
        <v>2.4969999999999999</v>
      </c>
      <c r="J243">
        <v>0.497</v>
      </c>
      <c r="K243">
        <v>1.111</v>
      </c>
      <c r="L243">
        <v>1.873</v>
      </c>
      <c r="M243">
        <v>0.38</v>
      </c>
    </row>
    <row r="244" spans="1:13" x14ac:dyDescent="0.35">
      <c r="A244">
        <v>2020</v>
      </c>
      <c r="B244" t="s">
        <v>212</v>
      </c>
      <c r="C244">
        <v>2</v>
      </c>
      <c r="D244" t="s">
        <v>215</v>
      </c>
      <c r="E244">
        <v>1647</v>
      </c>
      <c r="F244">
        <v>23246</v>
      </c>
      <c r="G244">
        <v>32411</v>
      </c>
      <c r="H244">
        <v>1.673</v>
      </c>
      <c r="I244">
        <v>2.4969999999999999</v>
      </c>
      <c r="J244">
        <v>0.497</v>
      </c>
      <c r="K244">
        <v>1.111</v>
      </c>
      <c r="L244">
        <v>1.873</v>
      </c>
      <c r="M244">
        <v>0.38</v>
      </c>
    </row>
    <row r="245" spans="1:13" x14ac:dyDescent="0.35">
      <c r="A245">
        <v>2020</v>
      </c>
      <c r="B245" t="s">
        <v>212</v>
      </c>
      <c r="C245">
        <v>3</v>
      </c>
      <c r="D245" t="s">
        <v>215</v>
      </c>
      <c r="E245">
        <v>1611</v>
      </c>
      <c r="F245">
        <v>23246</v>
      </c>
      <c r="G245">
        <v>32411</v>
      </c>
      <c r="H245">
        <v>1.673</v>
      </c>
      <c r="I245">
        <v>2.4969999999999999</v>
      </c>
      <c r="J245">
        <v>0.497</v>
      </c>
      <c r="K245">
        <v>1.111</v>
      </c>
      <c r="L245">
        <v>1.873</v>
      </c>
      <c r="M245">
        <v>0.38</v>
      </c>
    </row>
    <row r="246" spans="1:13" x14ac:dyDescent="0.35">
      <c r="A246">
        <v>2020</v>
      </c>
      <c r="B246" t="s">
        <v>212</v>
      </c>
      <c r="C246">
        <v>4</v>
      </c>
      <c r="D246" t="s">
        <v>215</v>
      </c>
      <c r="E246">
        <v>1569</v>
      </c>
      <c r="F246">
        <v>23246</v>
      </c>
      <c r="G246">
        <v>32411</v>
      </c>
      <c r="H246">
        <v>1.673</v>
      </c>
      <c r="I246">
        <v>2.4969999999999999</v>
      </c>
      <c r="J246">
        <v>0.497</v>
      </c>
      <c r="K246">
        <v>1.111</v>
      </c>
      <c r="L246">
        <v>1.873</v>
      </c>
      <c r="M246">
        <v>0.38</v>
      </c>
    </row>
    <row r="247" spans="1:13" x14ac:dyDescent="0.35">
      <c r="A247">
        <v>2020</v>
      </c>
      <c r="B247" t="s">
        <v>212</v>
      </c>
      <c r="C247">
        <v>5</v>
      </c>
      <c r="D247" t="s">
        <v>215</v>
      </c>
      <c r="E247">
        <v>1572</v>
      </c>
      <c r="F247">
        <v>23246</v>
      </c>
      <c r="G247">
        <v>32411</v>
      </c>
      <c r="H247">
        <v>1.673</v>
      </c>
      <c r="I247">
        <v>2.4969999999999999</v>
      </c>
      <c r="J247">
        <v>0.497</v>
      </c>
      <c r="K247">
        <v>1.111</v>
      </c>
      <c r="L247">
        <v>1.873</v>
      </c>
      <c r="M247">
        <v>0.38</v>
      </c>
    </row>
    <row r="248" spans="1:13" x14ac:dyDescent="0.35">
      <c r="A248">
        <v>2020</v>
      </c>
      <c r="B248" t="s">
        <v>212</v>
      </c>
      <c r="C248">
        <v>6</v>
      </c>
      <c r="D248" t="s">
        <v>215</v>
      </c>
      <c r="E248">
        <v>1803</v>
      </c>
      <c r="F248">
        <v>23246</v>
      </c>
      <c r="G248">
        <v>32411</v>
      </c>
      <c r="H248">
        <v>1.673</v>
      </c>
      <c r="I248">
        <v>2.4969999999999999</v>
      </c>
      <c r="J248">
        <v>0.497</v>
      </c>
      <c r="K248">
        <v>1.111</v>
      </c>
      <c r="L248">
        <v>1.873</v>
      </c>
      <c r="M248">
        <v>0.38</v>
      </c>
    </row>
    <row r="249" spans="1:13" x14ac:dyDescent="0.35">
      <c r="A249">
        <v>2020</v>
      </c>
      <c r="B249" t="s">
        <v>212</v>
      </c>
      <c r="C249">
        <v>7</v>
      </c>
      <c r="D249" t="s">
        <v>215</v>
      </c>
      <c r="E249">
        <v>2357</v>
      </c>
      <c r="F249">
        <v>23246</v>
      </c>
      <c r="G249">
        <v>32411</v>
      </c>
      <c r="H249">
        <v>1.673</v>
      </c>
      <c r="I249">
        <v>2.4969999999999999</v>
      </c>
      <c r="J249">
        <v>0.497</v>
      </c>
      <c r="K249">
        <v>1.111</v>
      </c>
      <c r="L249">
        <v>1.873</v>
      </c>
      <c r="M249">
        <v>0.38</v>
      </c>
    </row>
    <row r="250" spans="1:13" x14ac:dyDescent="0.35">
      <c r="A250">
        <v>2020</v>
      </c>
      <c r="B250" t="s">
        <v>212</v>
      </c>
      <c r="C250">
        <v>8</v>
      </c>
      <c r="D250" t="s">
        <v>215</v>
      </c>
      <c r="E250">
        <v>2717</v>
      </c>
      <c r="F250">
        <v>23246</v>
      </c>
      <c r="G250">
        <v>32411</v>
      </c>
      <c r="H250">
        <v>1.673</v>
      </c>
      <c r="I250">
        <v>2.4969999999999999</v>
      </c>
      <c r="J250">
        <v>0.497</v>
      </c>
      <c r="K250">
        <v>1.111</v>
      </c>
      <c r="L250">
        <v>1.873</v>
      </c>
      <c r="M250">
        <v>0.38</v>
      </c>
    </row>
    <row r="251" spans="1:13" x14ac:dyDescent="0.35">
      <c r="A251">
        <v>2020</v>
      </c>
      <c r="B251" t="s">
        <v>212</v>
      </c>
      <c r="C251">
        <v>9</v>
      </c>
      <c r="D251" t="s">
        <v>215</v>
      </c>
      <c r="E251">
        <v>2473</v>
      </c>
      <c r="F251">
        <v>23246</v>
      </c>
      <c r="G251">
        <v>32411</v>
      </c>
      <c r="H251">
        <v>1.673</v>
      </c>
      <c r="I251">
        <v>2.4969999999999999</v>
      </c>
      <c r="J251">
        <v>0.497</v>
      </c>
      <c r="K251">
        <v>1.111</v>
      </c>
      <c r="L251">
        <v>1.873</v>
      </c>
      <c r="M251">
        <v>0.38</v>
      </c>
    </row>
    <row r="252" spans="1:13" x14ac:dyDescent="0.35">
      <c r="A252">
        <v>2020</v>
      </c>
      <c r="B252" t="s">
        <v>212</v>
      </c>
      <c r="C252">
        <v>10</v>
      </c>
      <c r="D252" t="s">
        <v>215</v>
      </c>
      <c r="E252">
        <v>2280</v>
      </c>
      <c r="F252">
        <v>23246</v>
      </c>
      <c r="G252">
        <v>32411</v>
      </c>
      <c r="H252">
        <v>1.673</v>
      </c>
      <c r="I252">
        <v>2.4969999999999999</v>
      </c>
      <c r="J252">
        <v>0.497</v>
      </c>
      <c r="K252">
        <v>1.111</v>
      </c>
      <c r="L252">
        <v>1.873</v>
      </c>
      <c r="M252">
        <v>0.38</v>
      </c>
    </row>
    <row r="253" spans="1:13" x14ac:dyDescent="0.35">
      <c r="A253">
        <v>2020</v>
      </c>
      <c r="B253" t="s">
        <v>212</v>
      </c>
      <c r="C253">
        <v>11</v>
      </c>
      <c r="D253" t="s">
        <v>215</v>
      </c>
      <c r="E253">
        <v>2575</v>
      </c>
      <c r="F253">
        <v>23246</v>
      </c>
      <c r="G253">
        <v>32411</v>
      </c>
      <c r="H253">
        <v>1.673</v>
      </c>
      <c r="I253">
        <v>2.4969999999999999</v>
      </c>
      <c r="J253">
        <v>0.497</v>
      </c>
      <c r="K253">
        <v>1.111</v>
      </c>
      <c r="L253">
        <v>1.873</v>
      </c>
      <c r="M253">
        <v>0.38</v>
      </c>
    </row>
    <row r="254" spans="1:13" x14ac:dyDescent="0.35">
      <c r="A254">
        <v>2020</v>
      </c>
      <c r="B254" t="s">
        <v>212</v>
      </c>
      <c r="C254">
        <v>12</v>
      </c>
      <c r="D254" t="s">
        <v>215</v>
      </c>
      <c r="E254">
        <v>2682</v>
      </c>
      <c r="F254">
        <v>23246</v>
      </c>
      <c r="G254">
        <v>32411</v>
      </c>
      <c r="H254">
        <v>1.673</v>
      </c>
      <c r="I254">
        <v>2.4969999999999999</v>
      </c>
      <c r="J254">
        <v>0.497</v>
      </c>
      <c r="K254">
        <v>1.111</v>
      </c>
      <c r="L254">
        <v>1.873</v>
      </c>
      <c r="M254">
        <v>0.38</v>
      </c>
    </row>
    <row r="255" spans="1:13" x14ac:dyDescent="0.35">
      <c r="A255">
        <v>2020</v>
      </c>
      <c r="B255" t="s">
        <v>212</v>
      </c>
      <c r="C255">
        <v>13</v>
      </c>
      <c r="D255" t="s">
        <v>215</v>
      </c>
      <c r="E255">
        <v>2585</v>
      </c>
      <c r="F255">
        <v>23246</v>
      </c>
      <c r="G255">
        <v>32411</v>
      </c>
      <c r="H255">
        <v>1.673</v>
      </c>
      <c r="I255">
        <v>2.4969999999999999</v>
      </c>
      <c r="J255">
        <v>0.497</v>
      </c>
      <c r="K255">
        <v>1.111</v>
      </c>
      <c r="L255">
        <v>1.873</v>
      </c>
      <c r="M255">
        <v>0.38</v>
      </c>
    </row>
    <row r="256" spans="1:13" x14ac:dyDescent="0.35">
      <c r="A256">
        <v>2020</v>
      </c>
      <c r="B256" t="s">
        <v>212</v>
      </c>
      <c r="C256">
        <v>14</v>
      </c>
      <c r="D256" t="s">
        <v>215</v>
      </c>
      <c r="E256">
        <v>2615</v>
      </c>
      <c r="F256">
        <v>23246</v>
      </c>
      <c r="G256">
        <v>32411</v>
      </c>
      <c r="H256">
        <v>1.673</v>
      </c>
      <c r="I256">
        <v>2.4969999999999999</v>
      </c>
      <c r="J256">
        <v>0.497</v>
      </c>
      <c r="K256">
        <v>1.111</v>
      </c>
      <c r="L256">
        <v>1.873</v>
      </c>
      <c r="M256">
        <v>0.38</v>
      </c>
    </row>
    <row r="257" spans="1:13" x14ac:dyDescent="0.35">
      <c r="A257">
        <v>2020</v>
      </c>
      <c r="B257" t="s">
        <v>212</v>
      </c>
      <c r="C257">
        <v>15</v>
      </c>
      <c r="D257" t="s">
        <v>215</v>
      </c>
      <c r="E257">
        <v>2497</v>
      </c>
      <c r="F257">
        <v>23246</v>
      </c>
      <c r="G257">
        <v>32411</v>
      </c>
      <c r="H257">
        <v>1.673</v>
      </c>
      <c r="I257">
        <v>2.4969999999999999</v>
      </c>
      <c r="J257">
        <v>0.497</v>
      </c>
      <c r="K257">
        <v>1.111</v>
      </c>
      <c r="L257">
        <v>1.873</v>
      </c>
      <c r="M257">
        <v>0.38</v>
      </c>
    </row>
    <row r="258" spans="1:13" x14ac:dyDescent="0.35">
      <c r="A258">
        <v>2020</v>
      </c>
      <c r="B258" t="s">
        <v>212</v>
      </c>
      <c r="C258">
        <v>16</v>
      </c>
      <c r="D258" t="s">
        <v>215</v>
      </c>
      <c r="E258">
        <v>2588</v>
      </c>
      <c r="F258">
        <v>23246</v>
      </c>
      <c r="G258">
        <v>32411</v>
      </c>
      <c r="H258">
        <v>1.673</v>
      </c>
      <c r="I258">
        <v>2.4969999999999999</v>
      </c>
      <c r="J258">
        <v>0.497</v>
      </c>
      <c r="K258">
        <v>1.111</v>
      </c>
      <c r="L258">
        <v>1.873</v>
      </c>
      <c r="M258">
        <v>0.38</v>
      </c>
    </row>
    <row r="259" spans="1:13" x14ac:dyDescent="0.35">
      <c r="A259">
        <v>2020</v>
      </c>
      <c r="B259" t="s">
        <v>212</v>
      </c>
      <c r="C259">
        <v>17</v>
      </c>
      <c r="D259" t="s">
        <v>215</v>
      </c>
      <c r="E259">
        <v>3279</v>
      </c>
      <c r="F259">
        <v>23246</v>
      </c>
      <c r="G259">
        <v>32411</v>
      </c>
      <c r="H259">
        <v>1.673</v>
      </c>
      <c r="I259">
        <v>2.4969999999999999</v>
      </c>
      <c r="J259">
        <v>0.497</v>
      </c>
      <c r="K259">
        <v>1.111</v>
      </c>
      <c r="L259">
        <v>1.873</v>
      </c>
      <c r="M259">
        <v>0.38</v>
      </c>
    </row>
    <row r="260" spans="1:13" x14ac:dyDescent="0.35">
      <c r="A260">
        <v>2020</v>
      </c>
      <c r="B260" t="s">
        <v>212</v>
      </c>
      <c r="C260">
        <v>18</v>
      </c>
      <c r="D260" t="s">
        <v>215</v>
      </c>
      <c r="E260">
        <v>3151</v>
      </c>
      <c r="F260">
        <v>23246</v>
      </c>
      <c r="G260">
        <v>32411</v>
      </c>
      <c r="H260">
        <v>1.673</v>
      </c>
      <c r="I260">
        <v>2.4969999999999999</v>
      </c>
      <c r="J260">
        <v>0.497</v>
      </c>
      <c r="K260">
        <v>1.111</v>
      </c>
      <c r="L260">
        <v>1.873</v>
      </c>
      <c r="M260">
        <v>0.38</v>
      </c>
    </row>
    <row r="261" spans="1:13" x14ac:dyDescent="0.35">
      <c r="A261">
        <v>2020</v>
      </c>
      <c r="B261" t="s">
        <v>212</v>
      </c>
      <c r="C261">
        <v>19</v>
      </c>
      <c r="D261" t="s">
        <v>215</v>
      </c>
      <c r="E261">
        <v>2980</v>
      </c>
      <c r="F261">
        <v>23246</v>
      </c>
      <c r="G261">
        <v>32411</v>
      </c>
      <c r="H261">
        <v>1.673</v>
      </c>
      <c r="I261">
        <v>2.4969999999999999</v>
      </c>
      <c r="J261">
        <v>0.497</v>
      </c>
      <c r="K261">
        <v>1.111</v>
      </c>
      <c r="L261">
        <v>1.873</v>
      </c>
      <c r="M261">
        <v>0.38</v>
      </c>
    </row>
    <row r="262" spans="1:13" x14ac:dyDescent="0.35">
      <c r="A262">
        <v>2020</v>
      </c>
      <c r="B262" t="s">
        <v>212</v>
      </c>
      <c r="C262">
        <v>20</v>
      </c>
      <c r="D262" t="s">
        <v>215</v>
      </c>
      <c r="E262">
        <v>2463</v>
      </c>
      <c r="F262">
        <v>23246</v>
      </c>
      <c r="G262">
        <v>32411</v>
      </c>
      <c r="H262">
        <v>1.673</v>
      </c>
      <c r="I262">
        <v>2.4969999999999999</v>
      </c>
      <c r="J262">
        <v>0.497</v>
      </c>
      <c r="K262">
        <v>1.111</v>
      </c>
      <c r="L262">
        <v>1.873</v>
      </c>
      <c r="M262">
        <v>0.38</v>
      </c>
    </row>
    <row r="263" spans="1:13" x14ac:dyDescent="0.35">
      <c r="A263">
        <v>2020</v>
      </c>
      <c r="B263" t="s">
        <v>212</v>
      </c>
      <c r="C263">
        <v>21</v>
      </c>
      <c r="D263" t="s">
        <v>215</v>
      </c>
      <c r="E263">
        <v>2120</v>
      </c>
      <c r="F263">
        <v>23246</v>
      </c>
      <c r="G263">
        <v>32411</v>
      </c>
      <c r="H263">
        <v>1.673</v>
      </c>
      <c r="I263">
        <v>2.4969999999999999</v>
      </c>
      <c r="J263">
        <v>0.497</v>
      </c>
      <c r="K263">
        <v>1.111</v>
      </c>
      <c r="L263">
        <v>1.873</v>
      </c>
      <c r="M263">
        <v>0.38</v>
      </c>
    </row>
    <row r="264" spans="1:13" x14ac:dyDescent="0.35">
      <c r="A264">
        <v>2020</v>
      </c>
      <c r="B264" t="s">
        <v>212</v>
      </c>
      <c r="C264">
        <v>22</v>
      </c>
      <c r="D264" t="s">
        <v>215</v>
      </c>
      <c r="E264">
        <v>1991</v>
      </c>
      <c r="F264">
        <v>23246</v>
      </c>
      <c r="G264">
        <v>32411</v>
      </c>
      <c r="H264">
        <v>1.673</v>
      </c>
      <c r="I264">
        <v>2.4969999999999999</v>
      </c>
      <c r="J264">
        <v>0.497</v>
      </c>
      <c r="K264">
        <v>1.111</v>
      </c>
      <c r="L264">
        <v>1.873</v>
      </c>
      <c r="M264">
        <v>0.38</v>
      </c>
    </row>
    <row r="265" spans="1:13" x14ac:dyDescent="0.35">
      <c r="A265">
        <v>2020</v>
      </c>
      <c r="B265" t="s">
        <v>212</v>
      </c>
      <c r="C265">
        <v>23</v>
      </c>
      <c r="D265" t="s">
        <v>215</v>
      </c>
      <c r="E265">
        <v>1821</v>
      </c>
      <c r="F265">
        <v>23246</v>
      </c>
      <c r="G265">
        <v>32411</v>
      </c>
      <c r="H265">
        <v>1.673</v>
      </c>
      <c r="I265">
        <v>2.4969999999999999</v>
      </c>
      <c r="J265">
        <v>0.497</v>
      </c>
      <c r="K265">
        <v>1.111</v>
      </c>
      <c r="L265">
        <v>1.873</v>
      </c>
      <c r="M265">
        <v>0.38</v>
      </c>
    </row>
    <row r="266" spans="1:13" x14ac:dyDescent="0.35">
      <c r="A266">
        <v>2020</v>
      </c>
      <c r="B266" t="s">
        <v>213</v>
      </c>
      <c r="C266">
        <v>0</v>
      </c>
      <c r="D266" t="s">
        <v>215</v>
      </c>
      <c r="E266">
        <v>1683</v>
      </c>
      <c r="F266">
        <v>23246</v>
      </c>
      <c r="G266">
        <v>32411</v>
      </c>
      <c r="H266">
        <v>1.673</v>
      </c>
      <c r="I266">
        <v>2.4969999999999999</v>
      </c>
      <c r="J266">
        <v>0.497</v>
      </c>
      <c r="K266">
        <v>1.111</v>
      </c>
      <c r="L266">
        <v>1.873</v>
      </c>
      <c r="M266">
        <v>0.38</v>
      </c>
    </row>
    <row r="267" spans="1:13" x14ac:dyDescent="0.35">
      <c r="A267">
        <v>2020</v>
      </c>
      <c r="B267" t="s">
        <v>213</v>
      </c>
      <c r="C267">
        <v>1</v>
      </c>
      <c r="D267" t="s">
        <v>215</v>
      </c>
      <c r="E267">
        <v>1645</v>
      </c>
      <c r="F267">
        <v>23246</v>
      </c>
      <c r="G267">
        <v>32411</v>
      </c>
      <c r="H267">
        <v>1.673</v>
      </c>
      <c r="I267">
        <v>2.4969999999999999</v>
      </c>
      <c r="J267">
        <v>0.497</v>
      </c>
      <c r="K267">
        <v>1.111</v>
      </c>
      <c r="L267">
        <v>1.873</v>
      </c>
      <c r="M267">
        <v>0.38</v>
      </c>
    </row>
    <row r="268" spans="1:13" x14ac:dyDescent="0.35">
      <c r="A268">
        <v>2020</v>
      </c>
      <c r="B268" t="s">
        <v>213</v>
      </c>
      <c r="C268">
        <v>2</v>
      </c>
      <c r="D268" t="s">
        <v>215</v>
      </c>
      <c r="E268">
        <v>1608</v>
      </c>
      <c r="F268">
        <v>23246</v>
      </c>
      <c r="G268">
        <v>32411</v>
      </c>
      <c r="H268">
        <v>1.673</v>
      </c>
      <c r="I268">
        <v>2.4969999999999999</v>
      </c>
      <c r="J268">
        <v>0.497</v>
      </c>
      <c r="K268">
        <v>1.111</v>
      </c>
      <c r="L268">
        <v>1.873</v>
      </c>
      <c r="M268">
        <v>0.38</v>
      </c>
    </row>
    <row r="269" spans="1:13" x14ac:dyDescent="0.35">
      <c r="A269">
        <v>2020</v>
      </c>
      <c r="B269" t="s">
        <v>213</v>
      </c>
      <c r="C269">
        <v>3</v>
      </c>
      <c r="D269" t="s">
        <v>215</v>
      </c>
      <c r="E269">
        <v>1580</v>
      </c>
      <c r="F269">
        <v>23246</v>
      </c>
      <c r="G269">
        <v>32411</v>
      </c>
      <c r="H269">
        <v>1.673</v>
      </c>
      <c r="I269">
        <v>2.4969999999999999</v>
      </c>
      <c r="J269">
        <v>0.497</v>
      </c>
      <c r="K269">
        <v>1.111</v>
      </c>
      <c r="L269">
        <v>1.873</v>
      </c>
      <c r="M269">
        <v>0.38</v>
      </c>
    </row>
    <row r="270" spans="1:13" x14ac:dyDescent="0.35">
      <c r="A270">
        <v>2020</v>
      </c>
      <c r="B270" t="s">
        <v>213</v>
      </c>
      <c r="C270">
        <v>4</v>
      </c>
      <c r="D270" t="s">
        <v>215</v>
      </c>
      <c r="E270">
        <v>1549</v>
      </c>
      <c r="F270">
        <v>23246</v>
      </c>
      <c r="G270">
        <v>32411</v>
      </c>
      <c r="H270">
        <v>1.673</v>
      </c>
      <c r="I270">
        <v>2.4969999999999999</v>
      </c>
      <c r="J270">
        <v>0.497</v>
      </c>
      <c r="K270">
        <v>1.111</v>
      </c>
      <c r="L270">
        <v>1.873</v>
      </c>
      <c r="M270">
        <v>0.38</v>
      </c>
    </row>
    <row r="271" spans="1:13" x14ac:dyDescent="0.35">
      <c r="A271">
        <v>2020</v>
      </c>
      <c r="B271" t="s">
        <v>213</v>
      </c>
      <c r="C271">
        <v>5</v>
      </c>
      <c r="D271" t="s">
        <v>215</v>
      </c>
      <c r="E271">
        <v>1556</v>
      </c>
      <c r="F271">
        <v>23246</v>
      </c>
      <c r="G271">
        <v>32411</v>
      </c>
      <c r="H271">
        <v>1.673</v>
      </c>
      <c r="I271">
        <v>2.4969999999999999</v>
      </c>
      <c r="J271">
        <v>0.497</v>
      </c>
      <c r="K271">
        <v>1.111</v>
      </c>
      <c r="L271">
        <v>1.873</v>
      </c>
      <c r="M271">
        <v>0.38</v>
      </c>
    </row>
    <row r="272" spans="1:13" x14ac:dyDescent="0.35">
      <c r="A272">
        <v>2020</v>
      </c>
      <c r="B272" t="s">
        <v>213</v>
      </c>
      <c r="C272">
        <v>6</v>
      </c>
      <c r="D272" t="s">
        <v>215</v>
      </c>
      <c r="E272">
        <v>1777</v>
      </c>
      <c r="F272">
        <v>23246</v>
      </c>
      <c r="G272">
        <v>32411</v>
      </c>
      <c r="H272">
        <v>1.673</v>
      </c>
      <c r="I272">
        <v>2.4969999999999999</v>
      </c>
      <c r="J272">
        <v>0.497</v>
      </c>
      <c r="K272">
        <v>1.111</v>
      </c>
      <c r="L272">
        <v>1.873</v>
      </c>
      <c r="M272">
        <v>0.38</v>
      </c>
    </row>
    <row r="273" spans="1:13" x14ac:dyDescent="0.35">
      <c r="A273">
        <v>2020</v>
      </c>
      <c r="B273" t="s">
        <v>213</v>
      </c>
      <c r="C273">
        <v>7</v>
      </c>
      <c r="D273" t="s">
        <v>215</v>
      </c>
      <c r="E273">
        <v>2260</v>
      </c>
      <c r="F273">
        <v>23246</v>
      </c>
      <c r="G273">
        <v>32411</v>
      </c>
      <c r="H273">
        <v>1.673</v>
      </c>
      <c r="I273">
        <v>2.4969999999999999</v>
      </c>
      <c r="J273">
        <v>0.497</v>
      </c>
      <c r="K273">
        <v>1.111</v>
      </c>
      <c r="L273">
        <v>1.873</v>
      </c>
      <c r="M273">
        <v>0.38</v>
      </c>
    </row>
    <row r="274" spans="1:13" x14ac:dyDescent="0.35">
      <c r="A274">
        <v>2020</v>
      </c>
      <c r="B274" t="s">
        <v>213</v>
      </c>
      <c r="C274">
        <v>8</v>
      </c>
      <c r="D274" t="s">
        <v>215</v>
      </c>
      <c r="E274">
        <v>2661</v>
      </c>
      <c r="F274">
        <v>23246</v>
      </c>
      <c r="G274">
        <v>32411</v>
      </c>
      <c r="H274">
        <v>1.673</v>
      </c>
      <c r="I274">
        <v>2.4969999999999999</v>
      </c>
      <c r="J274">
        <v>0.497</v>
      </c>
      <c r="K274">
        <v>1.111</v>
      </c>
      <c r="L274">
        <v>1.873</v>
      </c>
      <c r="M274">
        <v>0.38</v>
      </c>
    </row>
    <row r="275" spans="1:13" x14ac:dyDescent="0.35">
      <c r="A275">
        <v>2020</v>
      </c>
      <c r="B275" t="s">
        <v>213</v>
      </c>
      <c r="C275">
        <v>9</v>
      </c>
      <c r="D275" t="s">
        <v>215</v>
      </c>
      <c r="E275">
        <v>2435</v>
      </c>
      <c r="F275">
        <v>23246</v>
      </c>
      <c r="G275">
        <v>32411</v>
      </c>
      <c r="H275">
        <v>1.673</v>
      </c>
      <c r="I275">
        <v>2.4969999999999999</v>
      </c>
      <c r="J275">
        <v>0.497</v>
      </c>
      <c r="K275">
        <v>1.111</v>
      </c>
      <c r="L275">
        <v>1.873</v>
      </c>
      <c r="M275">
        <v>0.38</v>
      </c>
    </row>
    <row r="276" spans="1:13" x14ac:dyDescent="0.35">
      <c r="A276">
        <v>2020</v>
      </c>
      <c r="B276" t="s">
        <v>213</v>
      </c>
      <c r="C276">
        <v>10</v>
      </c>
      <c r="D276" t="s">
        <v>215</v>
      </c>
      <c r="E276">
        <v>2263</v>
      </c>
      <c r="F276">
        <v>23246</v>
      </c>
      <c r="G276">
        <v>32411</v>
      </c>
      <c r="H276">
        <v>1.673</v>
      </c>
      <c r="I276">
        <v>2.4969999999999999</v>
      </c>
      <c r="J276">
        <v>0.497</v>
      </c>
      <c r="K276">
        <v>1.111</v>
      </c>
      <c r="L276">
        <v>1.873</v>
      </c>
      <c r="M276">
        <v>0.38</v>
      </c>
    </row>
    <row r="277" spans="1:13" x14ac:dyDescent="0.35">
      <c r="A277">
        <v>2020</v>
      </c>
      <c r="B277" t="s">
        <v>213</v>
      </c>
      <c r="C277">
        <v>11</v>
      </c>
      <c r="D277" t="s">
        <v>215</v>
      </c>
      <c r="E277">
        <v>2547</v>
      </c>
      <c r="F277">
        <v>23246</v>
      </c>
      <c r="G277">
        <v>32411</v>
      </c>
      <c r="H277">
        <v>1.673</v>
      </c>
      <c r="I277">
        <v>2.4969999999999999</v>
      </c>
      <c r="J277">
        <v>0.497</v>
      </c>
      <c r="K277">
        <v>1.111</v>
      </c>
      <c r="L277">
        <v>1.873</v>
      </c>
      <c r="M277">
        <v>0.38</v>
      </c>
    </row>
    <row r="278" spans="1:13" x14ac:dyDescent="0.35">
      <c r="A278">
        <v>2020</v>
      </c>
      <c r="B278" t="s">
        <v>213</v>
      </c>
      <c r="C278">
        <v>12</v>
      </c>
      <c r="D278" t="s">
        <v>215</v>
      </c>
      <c r="E278">
        <v>2650</v>
      </c>
      <c r="F278">
        <v>23246</v>
      </c>
      <c r="G278">
        <v>32411</v>
      </c>
      <c r="H278">
        <v>1.673</v>
      </c>
      <c r="I278">
        <v>2.4969999999999999</v>
      </c>
      <c r="J278">
        <v>0.497</v>
      </c>
      <c r="K278">
        <v>1.111</v>
      </c>
      <c r="L278">
        <v>1.873</v>
      </c>
      <c r="M278">
        <v>0.38</v>
      </c>
    </row>
    <row r="279" spans="1:13" x14ac:dyDescent="0.35">
      <c r="A279">
        <v>2020</v>
      </c>
      <c r="B279" t="s">
        <v>213</v>
      </c>
      <c r="C279">
        <v>13</v>
      </c>
      <c r="D279" t="s">
        <v>215</v>
      </c>
      <c r="E279">
        <v>2569</v>
      </c>
      <c r="F279">
        <v>23246</v>
      </c>
      <c r="G279">
        <v>32411</v>
      </c>
      <c r="H279">
        <v>1.673</v>
      </c>
      <c r="I279">
        <v>2.4969999999999999</v>
      </c>
      <c r="J279">
        <v>0.497</v>
      </c>
      <c r="K279">
        <v>1.111</v>
      </c>
      <c r="L279">
        <v>1.873</v>
      </c>
      <c r="M279">
        <v>0.38</v>
      </c>
    </row>
    <row r="280" spans="1:13" x14ac:dyDescent="0.35">
      <c r="A280">
        <v>2020</v>
      </c>
      <c r="B280" t="s">
        <v>213</v>
      </c>
      <c r="C280">
        <v>14</v>
      </c>
      <c r="D280" t="s">
        <v>215</v>
      </c>
      <c r="E280">
        <v>2589</v>
      </c>
      <c r="F280">
        <v>23246</v>
      </c>
      <c r="G280">
        <v>32411</v>
      </c>
      <c r="H280">
        <v>1.673</v>
      </c>
      <c r="I280">
        <v>2.4969999999999999</v>
      </c>
      <c r="J280">
        <v>0.497</v>
      </c>
      <c r="K280">
        <v>1.111</v>
      </c>
      <c r="L280">
        <v>1.873</v>
      </c>
      <c r="M280">
        <v>0.38</v>
      </c>
    </row>
    <row r="281" spans="1:13" x14ac:dyDescent="0.35">
      <c r="A281">
        <v>2020</v>
      </c>
      <c r="B281" t="s">
        <v>213</v>
      </c>
      <c r="C281">
        <v>15</v>
      </c>
      <c r="D281" t="s">
        <v>215</v>
      </c>
      <c r="E281">
        <v>2469</v>
      </c>
      <c r="F281">
        <v>23246</v>
      </c>
      <c r="G281">
        <v>32411</v>
      </c>
      <c r="H281">
        <v>1.673</v>
      </c>
      <c r="I281">
        <v>2.4969999999999999</v>
      </c>
      <c r="J281">
        <v>0.497</v>
      </c>
      <c r="K281">
        <v>1.111</v>
      </c>
      <c r="L281">
        <v>1.873</v>
      </c>
      <c r="M281">
        <v>0.38</v>
      </c>
    </row>
    <row r="282" spans="1:13" x14ac:dyDescent="0.35">
      <c r="A282">
        <v>2020</v>
      </c>
      <c r="B282" t="s">
        <v>213</v>
      </c>
      <c r="C282">
        <v>16</v>
      </c>
      <c r="D282" t="s">
        <v>215</v>
      </c>
      <c r="E282">
        <v>2557</v>
      </c>
      <c r="F282">
        <v>23246</v>
      </c>
      <c r="G282">
        <v>32411</v>
      </c>
      <c r="H282">
        <v>1.673</v>
      </c>
      <c r="I282">
        <v>2.4969999999999999</v>
      </c>
      <c r="J282">
        <v>0.497</v>
      </c>
      <c r="K282">
        <v>1.111</v>
      </c>
      <c r="L282">
        <v>1.873</v>
      </c>
      <c r="M282">
        <v>0.38</v>
      </c>
    </row>
    <row r="283" spans="1:13" x14ac:dyDescent="0.35">
      <c r="A283">
        <v>2020</v>
      </c>
      <c r="B283" t="s">
        <v>213</v>
      </c>
      <c r="C283">
        <v>17</v>
      </c>
      <c r="D283" t="s">
        <v>215</v>
      </c>
      <c r="E283">
        <v>3211</v>
      </c>
      <c r="F283">
        <v>23246</v>
      </c>
      <c r="G283">
        <v>32411</v>
      </c>
      <c r="H283">
        <v>1.673</v>
      </c>
      <c r="I283">
        <v>2.4969999999999999</v>
      </c>
      <c r="J283">
        <v>0.497</v>
      </c>
      <c r="K283">
        <v>1.111</v>
      </c>
      <c r="L283">
        <v>1.873</v>
      </c>
      <c r="M283">
        <v>0.38</v>
      </c>
    </row>
    <row r="284" spans="1:13" x14ac:dyDescent="0.35">
      <c r="A284">
        <v>2020</v>
      </c>
      <c r="B284" t="s">
        <v>213</v>
      </c>
      <c r="C284">
        <v>18</v>
      </c>
      <c r="D284" t="s">
        <v>215</v>
      </c>
      <c r="E284">
        <v>3097</v>
      </c>
      <c r="F284">
        <v>23246</v>
      </c>
      <c r="G284">
        <v>32411</v>
      </c>
      <c r="H284">
        <v>1.673</v>
      </c>
      <c r="I284">
        <v>2.4969999999999999</v>
      </c>
      <c r="J284">
        <v>0.497</v>
      </c>
      <c r="K284">
        <v>1.111</v>
      </c>
      <c r="L284">
        <v>1.873</v>
      </c>
      <c r="M284">
        <v>0.38</v>
      </c>
    </row>
    <row r="285" spans="1:13" x14ac:dyDescent="0.35">
      <c r="A285">
        <v>2020</v>
      </c>
      <c r="B285" t="s">
        <v>213</v>
      </c>
      <c r="C285">
        <v>19</v>
      </c>
      <c r="D285" t="s">
        <v>215</v>
      </c>
      <c r="E285">
        <v>2918</v>
      </c>
      <c r="F285">
        <v>23246</v>
      </c>
      <c r="G285">
        <v>32411</v>
      </c>
      <c r="H285">
        <v>1.673</v>
      </c>
      <c r="I285">
        <v>2.4969999999999999</v>
      </c>
      <c r="J285">
        <v>0.497</v>
      </c>
      <c r="K285">
        <v>1.111</v>
      </c>
      <c r="L285">
        <v>1.873</v>
      </c>
      <c r="M285">
        <v>0.38</v>
      </c>
    </row>
    <row r="286" spans="1:13" x14ac:dyDescent="0.35">
      <c r="A286">
        <v>2020</v>
      </c>
      <c r="B286" t="s">
        <v>213</v>
      </c>
      <c r="C286">
        <v>20</v>
      </c>
      <c r="D286" t="s">
        <v>215</v>
      </c>
      <c r="E286">
        <v>2408</v>
      </c>
      <c r="F286">
        <v>23246</v>
      </c>
      <c r="G286">
        <v>32411</v>
      </c>
      <c r="H286">
        <v>1.673</v>
      </c>
      <c r="I286">
        <v>2.4969999999999999</v>
      </c>
      <c r="J286">
        <v>0.497</v>
      </c>
      <c r="K286">
        <v>1.111</v>
      </c>
      <c r="L286">
        <v>1.873</v>
      </c>
      <c r="M286">
        <v>0.38</v>
      </c>
    </row>
    <row r="287" spans="1:13" x14ac:dyDescent="0.35">
      <c r="A287">
        <v>2020</v>
      </c>
      <c r="B287" t="s">
        <v>213</v>
      </c>
      <c r="C287">
        <v>21</v>
      </c>
      <c r="D287" t="s">
        <v>215</v>
      </c>
      <c r="E287">
        <v>2074</v>
      </c>
      <c r="F287">
        <v>23246</v>
      </c>
      <c r="G287">
        <v>32411</v>
      </c>
      <c r="H287">
        <v>1.673</v>
      </c>
      <c r="I287">
        <v>2.4969999999999999</v>
      </c>
      <c r="J287">
        <v>0.497</v>
      </c>
      <c r="K287">
        <v>1.111</v>
      </c>
      <c r="L287">
        <v>1.873</v>
      </c>
      <c r="M287">
        <v>0.38</v>
      </c>
    </row>
    <row r="288" spans="1:13" x14ac:dyDescent="0.35">
      <c r="A288">
        <v>2020</v>
      </c>
      <c r="B288" t="s">
        <v>213</v>
      </c>
      <c r="C288">
        <v>22</v>
      </c>
      <c r="D288" t="s">
        <v>215</v>
      </c>
      <c r="E288">
        <v>1897</v>
      </c>
      <c r="F288">
        <v>23246</v>
      </c>
      <c r="G288">
        <v>32411</v>
      </c>
      <c r="H288">
        <v>1.673</v>
      </c>
      <c r="I288">
        <v>2.4969999999999999</v>
      </c>
      <c r="J288">
        <v>0.497</v>
      </c>
      <c r="K288">
        <v>1.111</v>
      </c>
      <c r="L288">
        <v>1.873</v>
      </c>
      <c r="M288">
        <v>0.38</v>
      </c>
    </row>
    <row r="289" spans="1:13" x14ac:dyDescent="0.35">
      <c r="A289">
        <v>2020</v>
      </c>
      <c r="B289" t="s">
        <v>213</v>
      </c>
      <c r="C289">
        <v>23</v>
      </c>
      <c r="D289" t="s">
        <v>215</v>
      </c>
      <c r="E289">
        <v>1771</v>
      </c>
      <c r="F289">
        <v>23246</v>
      </c>
      <c r="G289">
        <v>32411</v>
      </c>
      <c r="H289">
        <v>1.673</v>
      </c>
      <c r="I289">
        <v>2.4969999999999999</v>
      </c>
      <c r="J289">
        <v>0.497</v>
      </c>
      <c r="K289">
        <v>1.111</v>
      </c>
      <c r="L289">
        <v>1.873</v>
      </c>
      <c r="M289">
        <v>0.38</v>
      </c>
    </row>
    <row r="290" spans="1:13" x14ac:dyDescent="0.35">
      <c r="A290">
        <v>2020</v>
      </c>
      <c r="B290" t="s">
        <v>203</v>
      </c>
      <c r="C290">
        <v>0</v>
      </c>
      <c r="D290" t="s">
        <v>214</v>
      </c>
      <c r="E290">
        <v>877</v>
      </c>
      <c r="F290">
        <v>23246</v>
      </c>
      <c r="G290">
        <v>32411</v>
      </c>
      <c r="H290">
        <v>1.673</v>
      </c>
      <c r="I290">
        <v>2.4969999999999999</v>
      </c>
      <c r="J290">
        <v>0.497</v>
      </c>
      <c r="K290">
        <v>1.111</v>
      </c>
      <c r="L290">
        <v>1.873</v>
      </c>
      <c r="M290">
        <v>0.38</v>
      </c>
    </row>
    <row r="291" spans="1:13" x14ac:dyDescent="0.35">
      <c r="A291">
        <v>2020</v>
      </c>
      <c r="B291" t="s">
        <v>203</v>
      </c>
      <c r="C291">
        <v>1</v>
      </c>
      <c r="D291" t="s">
        <v>214</v>
      </c>
      <c r="E291">
        <v>679</v>
      </c>
      <c r="F291">
        <v>23246</v>
      </c>
      <c r="G291">
        <v>32411</v>
      </c>
      <c r="H291">
        <v>1.673</v>
      </c>
      <c r="I291">
        <v>2.4969999999999999</v>
      </c>
      <c r="J291">
        <v>0.497</v>
      </c>
      <c r="K291">
        <v>1.111</v>
      </c>
      <c r="L291">
        <v>1.873</v>
      </c>
      <c r="M291">
        <v>0.38</v>
      </c>
    </row>
    <row r="292" spans="1:13" x14ac:dyDescent="0.35">
      <c r="A292">
        <v>2020</v>
      </c>
      <c r="B292" t="s">
        <v>203</v>
      </c>
      <c r="C292">
        <v>2</v>
      </c>
      <c r="D292" t="s">
        <v>214</v>
      </c>
      <c r="E292">
        <v>716</v>
      </c>
      <c r="F292">
        <v>23246</v>
      </c>
      <c r="G292">
        <v>32411</v>
      </c>
      <c r="H292">
        <v>1.673</v>
      </c>
      <c r="I292">
        <v>2.4969999999999999</v>
      </c>
      <c r="J292">
        <v>0.497</v>
      </c>
      <c r="K292">
        <v>1.111</v>
      </c>
      <c r="L292">
        <v>1.873</v>
      </c>
      <c r="M292">
        <v>0.38</v>
      </c>
    </row>
    <row r="293" spans="1:13" x14ac:dyDescent="0.35">
      <c r="A293">
        <v>2020</v>
      </c>
      <c r="B293" t="s">
        <v>203</v>
      </c>
      <c r="C293">
        <v>3</v>
      </c>
      <c r="D293" t="s">
        <v>214</v>
      </c>
      <c r="E293">
        <v>746</v>
      </c>
      <c r="F293">
        <v>23246</v>
      </c>
      <c r="G293">
        <v>32411</v>
      </c>
      <c r="H293">
        <v>1.673</v>
      </c>
      <c r="I293">
        <v>2.4969999999999999</v>
      </c>
      <c r="J293">
        <v>0.497</v>
      </c>
      <c r="K293">
        <v>1.111</v>
      </c>
      <c r="L293">
        <v>1.873</v>
      </c>
      <c r="M293">
        <v>0.38</v>
      </c>
    </row>
    <row r="294" spans="1:13" x14ac:dyDescent="0.35">
      <c r="A294">
        <v>2020</v>
      </c>
      <c r="B294" t="s">
        <v>203</v>
      </c>
      <c r="C294">
        <v>4</v>
      </c>
      <c r="D294" t="s">
        <v>214</v>
      </c>
      <c r="E294">
        <v>756</v>
      </c>
      <c r="F294">
        <v>23246</v>
      </c>
      <c r="G294">
        <v>32411</v>
      </c>
      <c r="H294">
        <v>1.673</v>
      </c>
      <c r="I294">
        <v>2.4969999999999999</v>
      </c>
      <c r="J294">
        <v>0.497</v>
      </c>
      <c r="K294">
        <v>1.111</v>
      </c>
      <c r="L294">
        <v>1.873</v>
      </c>
      <c r="M294">
        <v>0.38</v>
      </c>
    </row>
    <row r="295" spans="1:13" x14ac:dyDescent="0.35">
      <c r="A295">
        <v>2020</v>
      </c>
      <c r="B295" t="s">
        <v>203</v>
      </c>
      <c r="C295">
        <v>5</v>
      </c>
      <c r="D295" t="s">
        <v>214</v>
      </c>
      <c r="E295">
        <v>757</v>
      </c>
      <c r="F295">
        <v>23246</v>
      </c>
      <c r="G295">
        <v>32411</v>
      </c>
      <c r="H295">
        <v>1.673</v>
      </c>
      <c r="I295">
        <v>2.4969999999999999</v>
      </c>
      <c r="J295">
        <v>0.497</v>
      </c>
      <c r="K295">
        <v>1.111</v>
      </c>
      <c r="L295">
        <v>1.873</v>
      </c>
      <c r="M295">
        <v>0.38</v>
      </c>
    </row>
    <row r="296" spans="1:13" x14ac:dyDescent="0.35">
      <c r="A296">
        <v>2020</v>
      </c>
      <c r="B296" t="s">
        <v>203</v>
      </c>
      <c r="C296">
        <v>6</v>
      </c>
      <c r="D296" t="s">
        <v>214</v>
      </c>
      <c r="E296">
        <v>770</v>
      </c>
      <c r="F296">
        <v>23246</v>
      </c>
      <c r="G296">
        <v>32411</v>
      </c>
      <c r="H296">
        <v>1.673</v>
      </c>
      <c r="I296">
        <v>2.4969999999999999</v>
      </c>
      <c r="J296">
        <v>0.497</v>
      </c>
      <c r="K296">
        <v>1.111</v>
      </c>
      <c r="L296">
        <v>1.873</v>
      </c>
      <c r="M296">
        <v>0.38</v>
      </c>
    </row>
    <row r="297" spans="1:13" x14ac:dyDescent="0.35">
      <c r="A297">
        <v>2020</v>
      </c>
      <c r="B297" t="s">
        <v>203</v>
      </c>
      <c r="C297">
        <v>7</v>
      </c>
      <c r="D297" t="s">
        <v>214</v>
      </c>
      <c r="E297">
        <v>959</v>
      </c>
      <c r="F297">
        <v>23246</v>
      </c>
      <c r="G297">
        <v>32411</v>
      </c>
      <c r="H297">
        <v>1.673</v>
      </c>
      <c r="I297">
        <v>2.4969999999999999</v>
      </c>
      <c r="J297">
        <v>0.497</v>
      </c>
      <c r="K297">
        <v>1.111</v>
      </c>
      <c r="L297">
        <v>1.873</v>
      </c>
      <c r="M297">
        <v>0.38</v>
      </c>
    </row>
    <row r="298" spans="1:13" x14ac:dyDescent="0.35">
      <c r="A298">
        <v>2020</v>
      </c>
      <c r="B298" t="s">
        <v>203</v>
      </c>
      <c r="C298">
        <v>8</v>
      </c>
      <c r="D298" t="s">
        <v>214</v>
      </c>
      <c r="E298">
        <v>1251</v>
      </c>
      <c r="F298">
        <v>23246</v>
      </c>
      <c r="G298">
        <v>32411</v>
      </c>
      <c r="H298">
        <v>1.673</v>
      </c>
      <c r="I298">
        <v>2.4969999999999999</v>
      </c>
      <c r="J298">
        <v>0.497</v>
      </c>
      <c r="K298">
        <v>1.111</v>
      </c>
      <c r="L298">
        <v>1.873</v>
      </c>
      <c r="M298">
        <v>0.38</v>
      </c>
    </row>
    <row r="299" spans="1:13" x14ac:dyDescent="0.35">
      <c r="A299">
        <v>2020</v>
      </c>
      <c r="B299" t="s">
        <v>203</v>
      </c>
      <c r="C299">
        <v>9</v>
      </c>
      <c r="D299" t="s">
        <v>214</v>
      </c>
      <c r="E299">
        <v>1410</v>
      </c>
      <c r="F299">
        <v>23246</v>
      </c>
      <c r="G299">
        <v>32411</v>
      </c>
      <c r="H299">
        <v>1.673</v>
      </c>
      <c r="I299">
        <v>2.4969999999999999</v>
      </c>
      <c r="J299">
        <v>0.497</v>
      </c>
      <c r="K299">
        <v>1.111</v>
      </c>
      <c r="L299">
        <v>1.873</v>
      </c>
      <c r="M299">
        <v>0.38</v>
      </c>
    </row>
    <row r="300" spans="1:13" x14ac:dyDescent="0.35">
      <c r="A300">
        <v>2020</v>
      </c>
      <c r="B300" t="s">
        <v>203</v>
      </c>
      <c r="C300">
        <v>10</v>
      </c>
      <c r="D300" t="s">
        <v>214</v>
      </c>
      <c r="E300">
        <v>1318</v>
      </c>
      <c r="F300">
        <v>23246</v>
      </c>
      <c r="G300">
        <v>32411</v>
      </c>
      <c r="H300">
        <v>1.673</v>
      </c>
      <c r="I300">
        <v>2.4969999999999999</v>
      </c>
      <c r="J300">
        <v>0.497</v>
      </c>
      <c r="K300">
        <v>1.111</v>
      </c>
      <c r="L300">
        <v>1.873</v>
      </c>
      <c r="M300">
        <v>0.38</v>
      </c>
    </row>
    <row r="301" spans="1:13" x14ac:dyDescent="0.35">
      <c r="A301">
        <v>2020</v>
      </c>
      <c r="B301" t="s">
        <v>203</v>
      </c>
      <c r="C301">
        <v>11</v>
      </c>
      <c r="D301" t="s">
        <v>214</v>
      </c>
      <c r="E301">
        <v>1224</v>
      </c>
      <c r="F301">
        <v>23246</v>
      </c>
      <c r="G301">
        <v>32411</v>
      </c>
      <c r="H301">
        <v>1.673</v>
      </c>
      <c r="I301">
        <v>2.4969999999999999</v>
      </c>
      <c r="J301">
        <v>0.497</v>
      </c>
      <c r="K301">
        <v>1.111</v>
      </c>
      <c r="L301">
        <v>1.873</v>
      </c>
      <c r="M301">
        <v>0.38</v>
      </c>
    </row>
    <row r="302" spans="1:13" x14ac:dyDescent="0.35">
      <c r="A302">
        <v>2020</v>
      </c>
      <c r="B302" t="s">
        <v>203</v>
      </c>
      <c r="C302">
        <v>12</v>
      </c>
      <c r="D302" t="s">
        <v>214</v>
      </c>
      <c r="E302">
        <v>1373</v>
      </c>
      <c r="F302">
        <v>23246</v>
      </c>
      <c r="G302">
        <v>32411</v>
      </c>
      <c r="H302">
        <v>1.673</v>
      </c>
      <c r="I302">
        <v>2.4969999999999999</v>
      </c>
      <c r="J302">
        <v>0.497</v>
      </c>
      <c r="K302">
        <v>1.111</v>
      </c>
      <c r="L302">
        <v>1.873</v>
      </c>
      <c r="M302">
        <v>0.38</v>
      </c>
    </row>
    <row r="303" spans="1:13" x14ac:dyDescent="0.35">
      <c r="A303">
        <v>2020</v>
      </c>
      <c r="B303" t="s">
        <v>203</v>
      </c>
      <c r="C303">
        <v>13</v>
      </c>
      <c r="D303" t="s">
        <v>214</v>
      </c>
      <c r="E303">
        <v>1428</v>
      </c>
      <c r="F303">
        <v>23246</v>
      </c>
      <c r="G303">
        <v>32411</v>
      </c>
      <c r="H303">
        <v>1.673</v>
      </c>
      <c r="I303">
        <v>2.4969999999999999</v>
      </c>
      <c r="J303">
        <v>0.497</v>
      </c>
      <c r="K303">
        <v>1.111</v>
      </c>
      <c r="L303">
        <v>1.873</v>
      </c>
      <c r="M303">
        <v>0.38</v>
      </c>
    </row>
    <row r="304" spans="1:13" x14ac:dyDescent="0.35">
      <c r="A304">
        <v>2020</v>
      </c>
      <c r="B304" t="s">
        <v>203</v>
      </c>
      <c r="C304">
        <v>14</v>
      </c>
      <c r="D304" t="s">
        <v>214</v>
      </c>
      <c r="E304">
        <v>1382</v>
      </c>
      <c r="F304">
        <v>23246</v>
      </c>
      <c r="G304">
        <v>32411</v>
      </c>
      <c r="H304">
        <v>1.673</v>
      </c>
      <c r="I304">
        <v>2.4969999999999999</v>
      </c>
      <c r="J304">
        <v>0.497</v>
      </c>
      <c r="K304">
        <v>1.111</v>
      </c>
      <c r="L304">
        <v>1.873</v>
      </c>
      <c r="M304">
        <v>0.38</v>
      </c>
    </row>
    <row r="305" spans="1:13" x14ac:dyDescent="0.35">
      <c r="A305">
        <v>2020</v>
      </c>
      <c r="B305" t="s">
        <v>203</v>
      </c>
      <c r="C305">
        <v>15</v>
      </c>
      <c r="D305" t="s">
        <v>214</v>
      </c>
      <c r="E305">
        <v>1396</v>
      </c>
      <c r="F305">
        <v>23246</v>
      </c>
      <c r="G305">
        <v>32411</v>
      </c>
      <c r="H305">
        <v>1.673</v>
      </c>
      <c r="I305">
        <v>2.4969999999999999</v>
      </c>
      <c r="J305">
        <v>0.497</v>
      </c>
      <c r="K305">
        <v>1.111</v>
      </c>
      <c r="L305">
        <v>1.873</v>
      </c>
      <c r="M305">
        <v>0.38</v>
      </c>
    </row>
    <row r="306" spans="1:13" x14ac:dyDescent="0.35">
      <c r="A306">
        <v>2020</v>
      </c>
      <c r="B306" t="s">
        <v>203</v>
      </c>
      <c r="C306">
        <v>16</v>
      </c>
      <c r="D306" t="s">
        <v>214</v>
      </c>
      <c r="E306">
        <v>1319</v>
      </c>
      <c r="F306">
        <v>23246</v>
      </c>
      <c r="G306">
        <v>32411</v>
      </c>
      <c r="H306">
        <v>1.673</v>
      </c>
      <c r="I306">
        <v>2.4969999999999999</v>
      </c>
      <c r="J306">
        <v>0.497</v>
      </c>
      <c r="K306">
        <v>1.111</v>
      </c>
      <c r="L306">
        <v>1.873</v>
      </c>
      <c r="M306">
        <v>0.38</v>
      </c>
    </row>
    <row r="307" spans="1:13" x14ac:dyDescent="0.35">
      <c r="A307">
        <v>2020</v>
      </c>
      <c r="B307" t="s">
        <v>203</v>
      </c>
      <c r="C307">
        <v>17</v>
      </c>
      <c r="D307" t="s">
        <v>214</v>
      </c>
      <c r="E307">
        <v>1351</v>
      </c>
      <c r="F307">
        <v>23246</v>
      </c>
      <c r="G307">
        <v>32411</v>
      </c>
      <c r="H307">
        <v>1.673</v>
      </c>
      <c r="I307">
        <v>2.4969999999999999</v>
      </c>
      <c r="J307">
        <v>0.497</v>
      </c>
      <c r="K307">
        <v>1.111</v>
      </c>
      <c r="L307">
        <v>1.873</v>
      </c>
      <c r="M307">
        <v>0.38</v>
      </c>
    </row>
    <row r="308" spans="1:13" x14ac:dyDescent="0.35">
      <c r="A308">
        <v>2020</v>
      </c>
      <c r="B308" t="s">
        <v>203</v>
      </c>
      <c r="C308">
        <v>18</v>
      </c>
      <c r="D308" t="s">
        <v>214</v>
      </c>
      <c r="E308">
        <v>1657</v>
      </c>
      <c r="F308">
        <v>23246</v>
      </c>
      <c r="G308">
        <v>32411</v>
      </c>
      <c r="H308">
        <v>1.673</v>
      </c>
      <c r="I308">
        <v>2.4969999999999999</v>
      </c>
      <c r="J308">
        <v>0.497</v>
      </c>
      <c r="K308">
        <v>1.111</v>
      </c>
      <c r="L308">
        <v>1.873</v>
      </c>
      <c r="M308">
        <v>0.38</v>
      </c>
    </row>
    <row r="309" spans="1:13" x14ac:dyDescent="0.35">
      <c r="A309">
        <v>2020</v>
      </c>
      <c r="B309" t="s">
        <v>203</v>
      </c>
      <c r="C309">
        <v>19</v>
      </c>
      <c r="D309" t="s">
        <v>214</v>
      </c>
      <c r="E309">
        <v>1560</v>
      </c>
      <c r="F309">
        <v>23246</v>
      </c>
      <c r="G309">
        <v>32411</v>
      </c>
      <c r="H309">
        <v>1.673</v>
      </c>
      <c r="I309">
        <v>2.4969999999999999</v>
      </c>
      <c r="J309">
        <v>0.497</v>
      </c>
      <c r="K309">
        <v>1.111</v>
      </c>
      <c r="L309">
        <v>1.873</v>
      </c>
      <c r="M309">
        <v>0.38</v>
      </c>
    </row>
    <row r="310" spans="1:13" x14ac:dyDescent="0.35">
      <c r="A310">
        <v>2020</v>
      </c>
      <c r="B310" t="s">
        <v>203</v>
      </c>
      <c r="C310">
        <v>20</v>
      </c>
      <c r="D310" t="s">
        <v>214</v>
      </c>
      <c r="E310">
        <v>1466</v>
      </c>
      <c r="F310">
        <v>23246</v>
      </c>
      <c r="G310">
        <v>32411</v>
      </c>
      <c r="H310">
        <v>1.673</v>
      </c>
      <c r="I310">
        <v>2.4969999999999999</v>
      </c>
      <c r="J310">
        <v>0.497</v>
      </c>
      <c r="K310">
        <v>1.111</v>
      </c>
      <c r="L310">
        <v>1.873</v>
      </c>
      <c r="M310">
        <v>0.38</v>
      </c>
    </row>
    <row r="311" spans="1:13" x14ac:dyDescent="0.35">
      <c r="A311">
        <v>2020</v>
      </c>
      <c r="B311" t="s">
        <v>203</v>
      </c>
      <c r="C311">
        <v>21</v>
      </c>
      <c r="D311" t="s">
        <v>214</v>
      </c>
      <c r="E311">
        <v>1220</v>
      </c>
      <c r="F311">
        <v>23246</v>
      </c>
      <c r="G311">
        <v>32411</v>
      </c>
      <c r="H311">
        <v>1.673</v>
      </c>
      <c r="I311">
        <v>2.4969999999999999</v>
      </c>
      <c r="J311">
        <v>0.497</v>
      </c>
      <c r="K311">
        <v>1.111</v>
      </c>
      <c r="L311">
        <v>1.873</v>
      </c>
      <c r="M311">
        <v>0.38</v>
      </c>
    </row>
    <row r="312" spans="1:13" x14ac:dyDescent="0.35">
      <c r="A312">
        <v>2020</v>
      </c>
      <c r="B312" t="s">
        <v>203</v>
      </c>
      <c r="C312">
        <v>22</v>
      </c>
      <c r="D312" t="s">
        <v>214</v>
      </c>
      <c r="E312">
        <v>1051</v>
      </c>
      <c r="F312">
        <v>23246</v>
      </c>
      <c r="G312">
        <v>32411</v>
      </c>
      <c r="H312">
        <v>1.673</v>
      </c>
      <c r="I312">
        <v>2.4969999999999999</v>
      </c>
      <c r="J312">
        <v>0.497</v>
      </c>
      <c r="K312">
        <v>1.111</v>
      </c>
      <c r="L312">
        <v>1.873</v>
      </c>
      <c r="M312">
        <v>0.38</v>
      </c>
    </row>
    <row r="313" spans="1:13" x14ac:dyDescent="0.35">
      <c r="A313">
        <v>2020</v>
      </c>
      <c r="B313" t="s">
        <v>203</v>
      </c>
      <c r="C313">
        <v>23</v>
      </c>
      <c r="D313" t="s">
        <v>214</v>
      </c>
      <c r="E313">
        <v>960</v>
      </c>
      <c r="F313">
        <v>23246</v>
      </c>
      <c r="G313">
        <v>32411</v>
      </c>
      <c r="H313">
        <v>1.673</v>
      </c>
      <c r="I313">
        <v>2.4969999999999999</v>
      </c>
      <c r="J313">
        <v>0.497</v>
      </c>
      <c r="K313">
        <v>1.111</v>
      </c>
      <c r="L313">
        <v>1.873</v>
      </c>
      <c r="M313">
        <v>0.38</v>
      </c>
    </row>
    <row r="314" spans="1:13" x14ac:dyDescent="0.35">
      <c r="A314">
        <v>2020</v>
      </c>
      <c r="B314" t="s">
        <v>204</v>
      </c>
      <c r="C314">
        <v>0</v>
      </c>
      <c r="D314" t="s">
        <v>214</v>
      </c>
      <c r="E314">
        <v>872</v>
      </c>
      <c r="F314">
        <v>23246</v>
      </c>
      <c r="G314">
        <v>32411</v>
      </c>
      <c r="H314">
        <v>1.673</v>
      </c>
      <c r="I314">
        <v>2.4969999999999999</v>
      </c>
      <c r="J314">
        <v>0.497</v>
      </c>
      <c r="K314">
        <v>1.111</v>
      </c>
      <c r="L314">
        <v>1.873</v>
      </c>
      <c r="M314">
        <v>0.38</v>
      </c>
    </row>
    <row r="315" spans="1:13" x14ac:dyDescent="0.35">
      <c r="A315">
        <v>2020</v>
      </c>
      <c r="B315" t="s">
        <v>204</v>
      </c>
      <c r="C315">
        <v>1</v>
      </c>
      <c r="D315" t="s">
        <v>214</v>
      </c>
      <c r="E315">
        <v>833</v>
      </c>
      <c r="F315">
        <v>23246</v>
      </c>
      <c r="G315">
        <v>32411</v>
      </c>
      <c r="H315">
        <v>1.673</v>
      </c>
      <c r="I315">
        <v>2.4969999999999999</v>
      </c>
      <c r="J315">
        <v>0.497</v>
      </c>
      <c r="K315">
        <v>1.111</v>
      </c>
      <c r="L315">
        <v>1.873</v>
      </c>
      <c r="M315">
        <v>0.38</v>
      </c>
    </row>
    <row r="316" spans="1:13" x14ac:dyDescent="0.35">
      <c r="A316">
        <v>2020</v>
      </c>
      <c r="B316" t="s">
        <v>204</v>
      </c>
      <c r="C316">
        <v>2</v>
      </c>
      <c r="D316" t="s">
        <v>214</v>
      </c>
      <c r="E316">
        <v>827</v>
      </c>
      <c r="F316">
        <v>23246</v>
      </c>
      <c r="G316">
        <v>32411</v>
      </c>
      <c r="H316">
        <v>1.673</v>
      </c>
      <c r="I316">
        <v>2.4969999999999999</v>
      </c>
      <c r="J316">
        <v>0.497</v>
      </c>
      <c r="K316">
        <v>1.111</v>
      </c>
      <c r="L316">
        <v>1.873</v>
      </c>
      <c r="M316">
        <v>0.38</v>
      </c>
    </row>
    <row r="317" spans="1:13" x14ac:dyDescent="0.35">
      <c r="A317">
        <v>2020</v>
      </c>
      <c r="B317" t="s">
        <v>204</v>
      </c>
      <c r="C317">
        <v>3</v>
      </c>
      <c r="D317" t="s">
        <v>214</v>
      </c>
      <c r="E317">
        <v>826</v>
      </c>
      <c r="F317">
        <v>23246</v>
      </c>
      <c r="G317">
        <v>32411</v>
      </c>
      <c r="H317">
        <v>1.673</v>
      </c>
      <c r="I317">
        <v>2.4969999999999999</v>
      </c>
      <c r="J317">
        <v>0.497</v>
      </c>
      <c r="K317">
        <v>1.111</v>
      </c>
      <c r="L317">
        <v>1.873</v>
      </c>
      <c r="M317">
        <v>0.38</v>
      </c>
    </row>
    <row r="318" spans="1:13" x14ac:dyDescent="0.35">
      <c r="A318">
        <v>2020</v>
      </c>
      <c r="B318" t="s">
        <v>204</v>
      </c>
      <c r="C318">
        <v>4</v>
      </c>
      <c r="D318" t="s">
        <v>214</v>
      </c>
      <c r="E318">
        <v>812</v>
      </c>
      <c r="F318">
        <v>23246</v>
      </c>
      <c r="G318">
        <v>32411</v>
      </c>
      <c r="H318">
        <v>1.673</v>
      </c>
      <c r="I318">
        <v>2.4969999999999999</v>
      </c>
      <c r="J318">
        <v>0.497</v>
      </c>
      <c r="K318">
        <v>1.111</v>
      </c>
      <c r="L318">
        <v>1.873</v>
      </c>
      <c r="M318">
        <v>0.38</v>
      </c>
    </row>
    <row r="319" spans="1:13" x14ac:dyDescent="0.35">
      <c r="A319">
        <v>2020</v>
      </c>
      <c r="B319" t="s">
        <v>204</v>
      </c>
      <c r="C319">
        <v>5</v>
      </c>
      <c r="D319" t="s">
        <v>214</v>
      </c>
      <c r="E319">
        <v>803</v>
      </c>
      <c r="F319">
        <v>23246</v>
      </c>
      <c r="G319">
        <v>32411</v>
      </c>
      <c r="H319">
        <v>1.673</v>
      </c>
      <c r="I319">
        <v>2.4969999999999999</v>
      </c>
      <c r="J319">
        <v>0.497</v>
      </c>
      <c r="K319">
        <v>1.111</v>
      </c>
      <c r="L319">
        <v>1.873</v>
      </c>
      <c r="M319">
        <v>0.38</v>
      </c>
    </row>
    <row r="320" spans="1:13" x14ac:dyDescent="0.35">
      <c r="A320">
        <v>2020</v>
      </c>
      <c r="B320" t="s">
        <v>204</v>
      </c>
      <c r="C320">
        <v>6</v>
      </c>
      <c r="D320" t="s">
        <v>214</v>
      </c>
      <c r="E320">
        <v>811</v>
      </c>
      <c r="F320">
        <v>23246</v>
      </c>
      <c r="G320">
        <v>32411</v>
      </c>
      <c r="H320">
        <v>1.673</v>
      </c>
      <c r="I320">
        <v>2.4969999999999999</v>
      </c>
      <c r="J320">
        <v>0.497</v>
      </c>
      <c r="K320">
        <v>1.111</v>
      </c>
      <c r="L320">
        <v>1.873</v>
      </c>
      <c r="M320">
        <v>0.38</v>
      </c>
    </row>
    <row r="321" spans="1:13" x14ac:dyDescent="0.35">
      <c r="A321">
        <v>2020</v>
      </c>
      <c r="B321" t="s">
        <v>204</v>
      </c>
      <c r="C321">
        <v>7</v>
      </c>
      <c r="D321" t="s">
        <v>214</v>
      </c>
      <c r="E321">
        <v>981</v>
      </c>
      <c r="F321">
        <v>23246</v>
      </c>
      <c r="G321">
        <v>32411</v>
      </c>
      <c r="H321">
        <v>1.673</v>
      </c>
      <c r="I321">
        <v>2.4969999999999999</v>
      </c>
      <c r="J321">
        <v>0.497</v>
      </c>
      <c r="K321">
        <v>1.111</v>
      </c>
      <c r="L321">
        <v>1.873</v>
      </c>
      <c r="M321">
        <v>0.38</v>
      </c>
    </row>
    <row r="322" spans="1:13" x14ac:dyDescent="0.35">
      <c r="A322">
        <v>2020</v>
      </c>
      <c r="B322" t="s">
        <v>204</v>
      </c>
      <c r="C322">
        <v>8</v>
      </c>
      <c r="D322" t="s">
        <v>214</v>
      </c>
      <c r="E322">
        <v>1251</v>
      </c>
      <c r="F322">
        <v>23246</v>
      </c>
      <c r="G322">
        <v>32411</v>
      </c>
      <c r="H322">
        <v>1.673</v>
      </c>
      <c r="I322">
        <v>2.4969999999999999</v>
      </c>
      <c r="J322">
        <v>0.497</v>
      </c>
      <c r="K322">
        <v>1.111</v>
      </c>
      <c r="L322">
        <v>1.873</v>
      </c>
      <c r="M322">
        <v>0.38</v>
      </c>
    </row>
    <row r="323" spans="1:13" x14ac:dyDescent="0.35">
      <c r="A323">
        <v>2020</v>
      </c>
      <c r="B323" t="s">
        <v>204</v>
      </c>
      <c r="C323">
        <v>9</v>
      </c>
      <c r="D323" t="s">
        <v>214</v>
      </c>
      <c r="E323">
        <v>1418</v>
      </c>
      <c r="F323">
        <v>23246</v>
      </c>
      <c r="G323">
        <v>32411</v>
      </c>
      <c r="H323">
        <v>1.673</v>
      </c>
      <c r="I323">
        <v>2.4969999999999999</v>
      </c>
      <c r="J323">
        <v>0.497</v>
      </c>
      <c r="K323">
        <v>1.111</v>
      </c>
      <c r="L323">
        <v>1.873</v>
      </c>
      <c r="M323">
        <v>0.38</v>
      </c>
    </row>
    <row r="324" spans="1:13" x14ac:dyDescent="0.35">
      <c r="A324">
        <v>2020</v>
      </c>
      <c r="B324" t="s">
        <v>204</v>
      </c>
      <c r="C324">
        <v>10</v>
      </c>
      <c r="D324" t="s">
        <v>214</v>
      </c>
      <c r="E324">
        <v>1311</v>
      </c>
      <c r="F324">
        <v>23246</v>
      </c>
      <c r="G324">
        <v>32411</v>
      </c>
      <c r="H324">
        <v>1.673</v>
      </c>
      <c r="I324">
        <v>2.4969999999999999</v>
      </c>
      <c r="J324">
        <v>0.497</v>
      </c>
      <c r="K324">
        <v>1.111</v>
      </c>
      <c r="L324">
        <v>1.873</v>
      </c>
      <c r="M324">
        <v>0.38</v>
      </c>
    </row>
    <row r="325" spans="1:13" x14ac:dyDescent="0.35">
      <c r="A325">
        <v>2020</v>
      </c>
      <c r="B325" t="s">
        <v>204</v>
      </c>
      <c r="C325">
        <v>11</v>
      </c>
      <c r="D325" t="s">
        <v>214</v>
      </c>
      <c r="E325">
        <v>1212</v>
      </c>
      <c r="F325">
        <v>23246</v>
      </c>
      <c r="G325">
        <v>32411</v>
      </c>
      <c r="H325">
        <v>1.673</v>
      </c>
      <c r="I325">
        <v>2.4969999999999999</v>
      </c>
      <c r="J325">
        <v>0.497</v>
      </c>
      <c r="K325">
        <v>1.111</v>
      </c>
      <c r="L325">
        <v>1.873</v>
      </c>
      <c r="M325">
        <v>0.38</v>
      </c>
    </row>
    <row r="326" spans="1:13" x14ac:dyDescent="0.35">
      <c r="A326">
        <v>2020</v>
      </c>
      <c r="B326" t="s">
        <v>204</v>
      </c>
      <c r="C326">
        <v>12</v>
      </c>
      <c r="D326" t="s">
        <v>214</v>
      </c>
      <c r="E326">
        <v>1360</v>
      </c>
      <c r="F326">
        <v>23246</v>
      </c>
      <c r="G326">
        <v>32411</v>
      </c>
      <c r="H326">
        <v>1.673</v>
      </c>
      <c r="I326">
        <v>2.4969999999999999</v>
      </c>
      <c r="J326">
        <v>0.497</v>
      </c>
      <c r="K326">
        <v>1.111</v>
      </c>
      <c r="L326">
        <v>1.873</v>
      </c>
      <c r="M326">
        <v>0.38</v>
      </c>
    </row>
    <row r="327" spans="1:13" x14ac:dyDescent="0.35">
      <c r="A327">
        <v>2020</v>
      </c>
      <c r="B327" t="s">
        <v>204</v>
      </c>
      <c r="C327">
        <v>13</v>
      </c>
      <c r="D327" t="s">
        <v>214</v>
      </c>
      <c r="E327">
        <v>1406</v>
      </c>
      <c r="F327">
        <v>23246</v>
      </c>
      <c r="G327">
        <v>32411</v>
      </c>
      <c r="H327">
        <v>1.673</v>
      </c>
      <c r="I327">
        <v>2.4969999999999999</v>
      </c>
      <c r="J327">
        <v>0.497</v>
      </c>
      <c r="K327">
        <v>1.111</v>
      </c>
      <c r="L327">
        <v>1.873</v>
      </c>
      <c r="M327">
        <v>0.38</v>
      </c>
    </row>
    <row r="328" spans="1:13" x14ac:dyDescent="0.35">
      <c r="A328">
        <v>2020</v>
      </c>
      <c r="B328" t="s">
        <v>204</v>
      </c>
      <c r="C328">
        <v>14</v>
      </c>
      <c r="D328" t="s">
        <v>214</v>
      </c>
      <c r="E328">
        <v>1345</v>
      </c>
      <c r="F328">
        <v>23246</v>
      </c>
      <c r="G328">
        <v>32411</v>
      </c>
      <c r="H328">
        <v>1.673</v>
      </c>
      <c r="I328">
        <v>2.4969999999999999</v>
      </c>
      <c r="J328">
        <v>0.497</v>
      </c>
      <c r="K328">
        <v>1.111</v>
      </c>
      <c r="L328">
        <v>1.873</v>
      </c>
      <c r="M328">
        <v>0.38</v>
      </c>
    </row>
    <row r="329" spans="1:13" x14ac:dyDescent="0.35">
      <c r="A329">
        <v>2020</v>
      </c>
      <c r="B329" t="s">
        <v>204</v>
      </c>
      <c r="C329">
        <v>15</v>
      </c>
      <c r="D329" t="s">
        <v>214</v>
      </c>
      <c r="E329">
        <v>1361</v>
      </c>
      <c r="F329">
        <v>23246</v>
      </c>
      <c r="G329">
        <v>32411</v>
      </c>
      <c r="H329">
        <v>1.673</v>
      </c>
      <c r="I329">
        <v>2.4969999999999999</v>
      </c>
      <c r="J329">
        <v>0.497</v>
      </c>
      <c r="K329">
        <v>1.111</v>
      </c>
      <c r="L329">
        <v>1.873</v>
      </c>
      <c r="M329">
        <v>0.38</v>
      </c>
    </row>
    <row r="330" spans="1:13" x14ac:dyDescent="0.35">
      <c r="A330">
        <v>2020</v>
      </c>
      <c r="B330" t="s">
        <v>204</v>
      </c>
      <c r="C330">
        <v>16</v>
      </c>
      <c r="D330" t="s">
        <v>214</v>
      </c>
      <c r="E330">
        <v>1288</v>
      </c>
      <c r="F330">
        <v>23246</v>
      </c>
      <c r="G330">
        <v>32411</v>
      </c>
      <c r="H330">
        <v>1.673</v>
      </c>
      <c r="I330">
        <v>2.4969999999999999</v>
      </c>
      <c r="J330">
        <v>0.497</v>
      </c>
      <c r="K330">
        <v>1.111</v>
      </c>
      <c r="L330">
        <v>1.873</v>
      </c>
      <c r="M330">
        <v>0.38</v>
      </c>
    </row>
    <row r="331" spans="1:13" x14ac:dyDescent="0.35">
      <c r="A331">
        <v>2020</v>
      </c>
      <c r="B331" t="s">
        <v>204</v>
      </c>
      <c r="C331">
        <v>17</v>
      </c>
      <c r="D331" t="s">
        <v>214</v>
      </c>
      <c r="E331">
        <v>1320</v>
      </c>
      <c r="F331">
        <v>23246</v>
      </c>
      <c r="G331">
        <v>32411</v>
      </c>
      <c r="H331">
        <v>1.673</v>
      </c>
      <c r="I331">
        <v>2.4969999999999999</v>
      </c>
      <c r="J331">
        <v>0.497</v>
      </c>
      <c r="K331">
        <v>1.111</v>
      </c>
      <c r="L331">
        <v>1.873</v>
      </c>
      <c r="M331">
        <v>0.38</v>
      </c>
    </row>
    <row r="332" spans="1:13" x14ac:dyDescent="0.35">
      <c r="A332">
        <v>2020</v>
      </c>
      <c r="B332" t="s">
        <v>204</v>
      </c>
      <c r="C332">
        <v>18</v>
      </c>
      <c r="D332" t="s">
        <v>214</v>
      </c>
      <c r="E332">
        <v>1633</v>
      </c>
      <c r="F332">
        <v>23246</v>
      </c>
      <c r="G332">
        <v>32411</v>
      </c>
      <c r="H332">
        <v>1.673</v>
      </c>
      <c r="I332">
        <v>2.4969999999999999</v>
      </c>
      <c r="J332">
        <v>0.497</v>
      </c>
      <c r="K332">
        <v>1.111</v>
      </c>
      <c r="L332">
        <v>1.873</v>
      </c>
      <c r="M332">
        <v>0.38</v>
      </c>
    </row>
    <row r="333" spans="1:13" x14ac:dyDescent="0.35">
      <c r="A333">
        <v>2020</v>
      </c>
      <c r="B333" t="s">
        <v>204</v>
      </c>
      <c r="C333">
        <v>19</v>
      </c>
      <c r="D333" t="s">
        <v>214</v>
      </c>
      <c r="E333">
        <v>1542</v>
      </c>
      <c r="F333">
        <v>23246</v>
      </c>
      <c r="G333">
        <v>32411</v>
      </c>
      <c r="H333">
        <v>1.673</v>
      </c>
      <c r="I333">
        <v>2.4969999999999999</v>
      </c>
      <c r="J333">
        <v>0.497</v>
      </c>
      <c r="K333">
        <v>1.111</v>
      </c>
      <c r="L333">
        <v>1.873</v>
      </c>
      <c r="M333">
        <v>0.38</v>
      </c>
    </row>
    <row r="334" spans="1:13" x14ac:dyDescent="0.35">
      <c r="A334">
        <v>2020</v>
      </c>
      <c r="B334" t="s">
        <v>204</v>
      </c>
      <c r="C334">
        <v>20</v>
      </c>
      <c r="D334" t="s">
        <v>214</v>
      </c>
      <c r="E334">
        <v>1450</v>
      </c>
      <c r="F334">
        <v>23246</v>
      </c>
      <c r="G334">
        <v>32411</v>
      </c>
      <c r="H334">
        <v>1.673</v>
      </c>
      <c r="I334">
        <v>2.4969999999999999</v>
      </c>
      <c r="J334">
        <v>0.497</v>
      </c>
      <c r="K334">
        <v>1.111</v>
      </c>
      <c r="L334">
        <v>1.873</v>
      </c>
      <c r="M334">
        <v>0.38</v>
      </c>
    </row>
    <row r="335" spans="1:13" x14ac:dyDescent="0.35">
      <c r="A335">
        <v>2020</v>
      </c>
      <c r="B335" t="s">
        <v>204</v>
      </c>
      <c r="C335">
        <v>21</v>
      </c>
      <c r="D335" t="s">
        <v>214</v>
      </c>
      <c r="E335">
        <v>1201</v>
      </c>
      <c r="F335">
        <v>23246</v>
      </c>
      <c r="G335">
        <v>32411</v>
      </c>
      <c r="H335">
        <v>1.673</v>
      </c>
      <c r="I335">
        <v>2.4969999999999999</v>
      </c>
      <c r="J335">
        <v>0.497</v>
      </c>
      <c r="K335">
        <v>1.111</v>
      </c>
      <c r="L335">
        <v>1.873</v>
      </c>
      <c r="M335">
        <v>0.38</v>
      </c>
    </row>
    <row r="336" spans="1:13" x14ac:dyDescent="0.35">
      <c r="A336">
        <v>2020</v>
      </c>
      <c r="B336" t="s">
        <v>204</v>
      </c>
      <c r="C336">
        <v>22</v>
      </c>
      <c r="D336" t="s">
        <v>214</v>
      </c>
      <c r="E336">
        <v>1042</v>
      </c>
      <c r="F336">
        <v>23246</v>
      </c>
      <c r="G336">
        <v>32411</v>
      </c>
      <c r="H336">
        <v>1.673</v>
      </c>
      <c r="I336">
        <v>2.4969999999999999</v>
      </c>
      <c r="J336">
        <v>0.497</v>
      </c>
      <c r="K336">
        <v>1.111</v>
      </c>
      <c r="L336">
        <v>1.873</v>
      </c>
      <c r="M336">
        <v>0.38</v>
      </c>
    </row>
    <row r="337" spans="1:13" x14ac:dyDescent="0.35">
      <c r="A337">
        <v>2020</v>
      </c>
      <c r="B337" t="s">
        <v>204</v>
      </c>
      <c r="C337">
        <v>23</v>
      </c>
      <c r="D337" t="s">
        <v>214</v>
      </c>
      <c r="E337">
        <v>951</v>
      </c>
      <c r="F337">
        <v>23246</v>
      </c>
      <c r="G337">
        <v>32411</v>
      </c>
      <c r="H337">
        <v>1.673</v>
      </c>
      <c r="I337">
        <v>2.4969999999999999</v>
      </c>
      <c r="J337">
        <v>0.497</v>
      </c>
      <c r="K337">
        <v>1.111</v>
      </c>
      <c r="L337">
        <v>1.873</v>
      </c>
      <c r="M337">
        <v>0.38</v>
      </c>
    </row>
    <row r="338" spans="1:13" x14ac:dyDescent="0.35">
      <c r="A338">
        <v>2020</v>
      </c>
      <c r="B338" t="s">
        <v>205</v>
      </c>
      <c r="C338">
        <v>0</v>
      </c>
      <c r="D338" t="s">
        <v>214</v>
      </c>
      <c r="E338">
        <v>914</v>
      </c>
      <c r="F338">
        <v>23246</v>
      </c>
      <c r="G338">
        <v>32411</v>
      </c>
      <c r="H338">
        <v>1.673</v>
      </c>
      <c r="I338">
        <v>2.4969999999999999</v>
      </c>
      <c r="J338">
        <v>0.497</v>
      </c>
      <c r="K338">
        <v>1.111</v>
      </c>
      <c r="L338">
        <v>1.873</v>
      </c>
      <c r="M338">
        <v>0.38</v>
      </c>
    </row>
    <row r="339" spans="1:13" x14ac:dyDescent="0.35">
      <c r="A339">
        <v>2020</v>
      </c>
      <c r="B339" t="s">
        <v>205</v>
      </c>
      <c r="C339">
        <v>1</v>
      </c>
      <c r="D339" t="s">
        <v>214</v>
      </c>
      <c r="E339">
        <v>865</v>
      </c>
      <c r="F339">
        <v>23246</v>
      </c>
      <c r="G339">
        <v>32411</v>
      </c>
      <c r="H339">
        <v>1.673</v>
      </c>
      <c r="I339">
        <v>2.4969999999999999</v>
      </c>
      <c r="J339">
        <v>0.497</v>
      </c>
      <c r="K339">
        <v>1.111</v>
      </c>
      <c r="L339">
        <v>1.873</v>
      </c>
      <c r="M339">
        <v>0.38</v>
      </c>
    </row>
    <row r="340" spans="1:13" x14ac:dyDescent="0.35">
      <c r="A340">
        <v>2020</v>
      </c>
      <c r="B340" t="s">
        <v>205</v>
      </c>
      <c r="C340">
        <v>2</v>
      </c>
      <c r="D340" t="s">
        <v>214</v>
      </c>
      <c r="E340">
        <v>867</v>
      </c>
      <c r="F340">
        <v>23246</v>
      </c>
      <c r="G340">
        <v>32411</v>
      </c>
      <c r="H340">
        <v>1.673</v>
      </c>
      <c r="I340">
        <v>2.4969999999999999</v>
      </c>
      <c r="J340">
        <v>0.497</v>
      </c>
      <c r="K340">
        <v>1.111</v>
      </c>
      <c r="L340">
        <v>1.873</v>
      </c>
      <c r="M340">
        <v>0.38</v>
      </c>
    </row>
    <row r="341" spans="1:13" x14ac:dyDescent="0.35">
      <c r="A341">
        <v>2020</v>
      </c>
      <c r="B341" t="s">
        <v>205</v>
      </c>
      <c r="C341">
        <v>3</v>
      </c>
      <c r="D341" t="s">
        <v>214</v>
      </c>
      <c r="E341">
        <v>860</v>
      </c>
      <c r="F341">
        <v>23246</v>
      </c>
      <c r="G341">
        <v>32411</v>
      </c>
      <c r="H341">
        <v>1.673</v>
      </c>
      <c r="I341">
        <v>2.4969999999999999</v>
      </c>
      <c r="J341">
        <v>0.497</v>
      </c>
      <c r="K341">
        <v>1.111</v>
      </c>
      <c r="L341">
        <v>1.873</v>
      </c>
      <c r="M341">
        <v>0.38</v>
      </c>
    </row>
    <row r="342" spans="1:13" x14ac:dyDescent="0.35">
      <c r="A342">
        <v>2020</v>
      </c>
      <c r="B342" t="s">
        <v>205</v>
      </c>
      <c r="C342">
        <v>4</v>
      </c>
      <c r="D342" t="s">
        <v>214</v>
      </c>
      <c r="E342">
        <v>850</v>
      </c>
      <c r="F342">
        <v>23246</v>
      </c>
      <c r="G342">
        <v>32411</v>
      </c>
      <c r="H342">
        <v>1.673</v>
      </c>
      <c r="I342">
        <v>2.4969999999999999</v>
      </c>
      <c r="J342">
        <v>0.497</v>
      </c>
      <c r="K342">
        <v>1.111</v>
      </c>
      <c r="L342">
        <v>1.873</v>
      </c>
      <c r="M342">
        <v>0.38</v>
      </c>
    </row>
    <row r="343" spans="1:13" x14ac:dyDescent="0.35">
      <c r="A343">
        <v>2020</v>
      </c>
      <c r="B343" t="s">
        <v>205</v>
      </c>
      <c r="C343">
        <v>5</v>
      </c>
      <c r="D343" t="s">
        <v>214</v>
      </c>
      <c r="E343">
        <v>838</v>
      </c>
      <c r="F343">
        <v>23246</v>
      </c>
      <c r="G343">
        <v>32411</v>
      </c>
      <c r="H343">
        <v>1.673</v>
      </c>
      <c r="I343">
        <v>2.4969999999999999</v>
      </c>
      <c r="J343">
        <v>0.497</v>
      </c>
      <c r="K343">
        <v>1.111</v>
      </c>
      <c r="L343">
        <v>1.873</v>
      </c>
      <c r="M343">
        <v>0.38</v>
      </c>
    </row>
    <row r="344" spans="1:13" x14ac:dyDescent="0.35">
      <c r="A344">
        <v>2020</v>
      </c>
      <c r="B344" t="s">
        <v>205</v>
      </c>
      <c r="C344">
        <v>6</v>
      </c>
      <c r="D344" t="s">
        <v>214</v>
      </c>
      <c r="E344">
        <v>847</v>
      </c>
      <c r="F344">
        <v>23246</v>
      </c>
      <c r="G344">
        <v>32411</v>
      </c>
      <c r="H344">
        <v>1.673</v>
      </c>
      <c r="I344">
        <v>2.4969999999999999</v>
      </c>
      <c r="J344">
        <v>0.497</v>
      </c>
      <c r="K344">
        <v>1.111</v>
      </c>
      <c r="L344">
        <v>1.873</v>
      </c>
      <c r="M344">
        <v>0.38</v>
      </c>
    </row>
    <row r="345" spans="1:13" x14ac:dyDescent="0.35">
      <c r="A345">
        <v>2020</v>
      </c>
      <c r="B345" t="s">
        <v>205</v>
      </c>
      <c r="C345">
        <v>7</v>
      </c>
      <c r="D345" t="s">
        <v>214</v>
      </c>
      <c r="E345">
        <v>1024</v>
      </c>
      <c r="F345">
        <v>23246</v>
      </c>
      <c r="G345">
        <v>32411</v>
      </c>
      <c r="H345">
        <v>1.673</v>
      </c>
      <c r="I345">
        <v>2.4969999999999999</v>
      </c>
      <c r="J345">
        <v>0.497</v>
      </c>
      <c r="K345">
        <v>1.111</v>
      </c>
      <c r="L345">
        <v>1.873</v>
      </c>
      <c r="M345">
        <v>0.38</v>
      </c>
    </row>
    <row r="346" spans="1:13" x14ac:dyDescent="0.35">
      <c r="A346">
        <v>2020</v>
      </c>
      <c r="B346" t="s">
        <v>205</v>
      </c>
      <c r="C346">
        <v>8</v>
      </c>
      <c r="D346" t="s">
        <v>214</v>
      </c>
      <c r="E346">
        <v>1289</v>
      </c>
      <c r="F346">
        <v>23246</v>
      </c>
      <c r="G346">
        <v>32411</v>
      </c>
      <c r="H346">
        <v>1.673</v>
      </c>
      <c r="I346">
        <v>2.4969999999999999</v>
      </c>
      <c r="J346">
        <v>0.497</v>
      </c>
      <c r="K346">
        <v>1.111</v>
      </c>
      <c r="L346">
        <v>1.873</v>
      </c>
      <c r="M346">
        <v>0.38</v>
      </c>
    </row>
    <row r="347" spans="1:13" x14ac:dyDescent="0.35">
      <c r="A347">
        <v>2020</v>
      </c>
      <c r="B347" t="s">
        <v>205</v>
      </c>
      <c r="C347">
        <v>9</v>
      </c>
      <c r="D347" t="s">
        <v>214</v>
      </c>
      <c r="E347">
        <v>1482</v>
      </c>
      <c r="F347">
        <v>23246</v>
      </c>
      <c r="G347">
        <v>32411</v>
      </c>
      <c r="H347">
        <v>1.673</v>
      </c>
      <c r="I347">
        <v>2.4969999999999999</v>
      </c>
      <c r="J347">
        <v>0.497</v>
      </c>
      <c r="K347">
        <v>1.111</v>
      </c>
      <c r="L347">
        <v>1.873</v>
      </c>
      <c r="M347">
        <v>0.38</v>
      </c>
    </row>
    <row r="348" spans="1:13" x14ac:dyDescent="0.35">
      <c r="A348">
        <v>2020</v>
      </c>
      <c r="B348" t="s">
        <v>205</v>
      </c>
      <c r="C348">
        <v>10</v>
      </c>
      <c r="D348" t="s">
        <v>214</v>
      </c>
      <c r="E348">
        <v>1343</v>
      </c>
      <c r="F348">
        <v>23246</v>
      </c>
      <c r="G348">
        <v>32411</v>
      </c>
      <c r="H348">
        <v>1.673</v>
      </c>
      <c r="I348">
        <v>2.4969999999999999</v>
      </c>
      <c r="J348">
        <v>0.497</v>
      </c>
      <c r="K348">
        <v>1.111</v>
      </c>
      <c r="L348">
        <v>1.873</v>
      </c>
      <c r="M348">
        <v>0.38</v>
      </c>
    </row>
    <row r="349" spans="1:13" x14ac:dyDescent="0.35">
      <c r="A349">
        <v>2020</v>
      </c>
      <c r="B349" t="s">
        <v>205</v>
      </c>
      <c r="C349">
        <v>11</v>
      </c>
      <c r="D349" t="s">
        <v>214</v>
      </c>
      <c r="E349">
        <v>1230</v>
      </c>
      <c r="F349">
        <v>23246</v>
      </c>
      <c r="G349">
        <v>32411</v>
      </c>
      <c r="H349">
        <v>1.673</v>
      </c>
      <c r="I349">
        <v>2.4969999999999999</v>
      </c>
      <c r="J349">
        <v>0.497</v>
      </c>
      <c r="K349">
        <v>1.111</v>
      </c>
      <c r="L349">
        <v>1.873</v>
      </c>
      <c r="M349">
        <v>0.38</v>
      </c>
    </row>
    <row r="350" spans="1:13" x14ac:dyDescent="0.35">
      <c r="A350">
        <v>2020</v>
      </c>
      <c r="B350" t="s">
        <v>205</v>
      </c>
      <c r="C350">
        <v>12</v>
      </c>
      <c r="D350" t="s">
        <v>214</v>
      </c>
      <c r="E350">
        <v>1384</v>
      </c>
      <c r="F350">
        <v>23246</v>
      </c>
      <c r="G350">
        <v>32411</v>
      </c>
      <c r="H350">
        <v>1.673</v>
      </c>
      <c r="I350">
        <v>2.4969999999999999</v>
      </c>
      <c r="J350">
        <v>0.497</v>
      </c>
      <c r="K350">
        <v>1.111</v>
      </c>
      <c r="L350">
        <v>1.873</v>
      </c>
      <c r="M350">
        <v>0.38</v>
      </c>
    </row>
    <row r="351" spans="1:13" x14ac:dyDescent="0.35">
      <c r="A351">
        <v>2020</v>
      </c>
      <c r="B351" t="s">
        <v>205</v>
      </c>
      <c r="C351">
        <v>13</v>
      </c>
      <c r="D351" t="s">
        <v>214</v>
      </c>
      <c r="E351">
        <v>1434</v>
      </c>
      <c r="F351">
        <v>23246</v>
      </c>
      <c r="G351">
        <v>32411</v>
      </c>
      <c r="H351">
        <v>1.673</v>
      </c>
      <c r="I351">
        <v>2.4969999999999999</v>
      </c>
      <c r="J351">
        <v>0.497</v>
      </c>
      <c r="K351">
        <v>1.111</v>
      </c>
      <c r="L351">
        <v>1.873</v>
      </c>
      <c r="M351">
        <v>0.38</v>
      </c>
    </row>
    <row r="352" spans="1:13" x14ac:dyDescent="0.35">
      <c r="A352">
        <v>2020</v>
      </c>
      <c r="B352" t="s">
        <v>205</v>
      </c>
      <c r="C352">
        <v>14</v>
      </c>
      <c r="D352" t="s">
        <v>214</v>
      </c>
      <c r="E352">
        <v>1367</v>
      </c>
      <c r="F352">
        <v>23246</v>
      </c>
      <c r="G352">
        <v>32411</v>
      </c>
      <c r="H352">
        <v>1.673</v>
      </c>
      <c r="I352">
        <v>2.4969999999999999</v>
      </c>
      <c r="J352">
        <v>0.497</v>
      </c>
      <c r="K352">
        <v>1.111</v>
      </c>
      <c r="L352">
        <v>1.873</v>
      </c>
      <c r="M352">
        <v>0.38</v>
      </c>
    </row>
    <row r="353" spans="1:13" x14ac:dyDescent="0.35">
      <c r="A353">
        <v>2020</v>
      </c>
      <c r="B353" t="s">
        <v>205</v>
      </c>
      <c r="C353">
        <v>15</v>
      </c>
      <c r="D353" t="s">
        <v>214</v>
      </c>
      <c r="E353">
        <v>1377</v>
      </c>
      <c r="F353">
        <v>23246</v>
      </c>
      <c r="G353">
        <v>32411</v>
      </c>
      <c r="H353">
        <v>1.673</v>
      </c>
      <c r="I353">
        <v>2.4969999999999999</v>
      </c>
      <c r="J353">
        <v>0.497</v>
      </c>
      <c r="K353">
        <v>1.111</v>
      </c>
      <c r="L353">
        <v>1.873</v>
      </c>
      <c r="M353">
        <v>0.38</v>
      </c>
    </row>
    <row r="354" spans="1:13" x14ac:dyDescent="0.35">
      <c r="A354">
        <v>2020</v>
      </c>
      <c r="B354" t="s">
        <v>205</v>
      </c>
      <c r="C354">
        <v>16</v>
      </c>
      <c r="D354" t="s">
        <v>214</v>
      </c>
      <c r="E354">
        <v>1304</v>
      </c>
      <c r="F354">
        <v>23246</v>
      </c>
      <c r="G354">
        <v>32411</v>
      </c>
      <c r="H354">
        <v>1.673</v>
      </c>
      <c r="I354">
        <v>2.4969999999999999</v>
      </c>
      <c r="J354">
        <v>0.497</v>
      </c>
      <c r="K354">
        <v>1.111</v>
      </c>
      <c r="L354">
        <v>1.873</v>
      </c>
      <c r="M354">
        <v>0.38</v>
      </c>
    </row>
    <row r="355" spans="1:13" x14ac:dyDescent="0.35">
      <c r="A355">
        <v>2020</v>
      </c>
      <c r="B355" t="s">
        <v>205</v>
      </c>
      <c r="C355">
        <v>17</v>
      </c>
      <c r="D355" t="s">
        <v>214</v>
      </c>
      <c r="E355">
        <v>1333</v>
      </c>
      <c r="F355">
        <v>23246</v>
      </c>
      <c r="G355">
        <v>32411</v>
      </c>
      <c r="H355">
        <v>1.673</v>
      </c>
      <c r="I355">
        <v>2.4969999999999999</v>
      </c>
      <c r="J355">
        <v>0.497</v>
      </c>
      <c r="K355">
        <v>1.111</v>
      </c>
      <c r="L355">
        <v>1.873</v>
      </c>
      <c r="M355">
        <v>0.38</v>
      </c>
    </row>
    <row r="356" spans="1:13" x14ac:dyDescent="0.35">
      <c r="A356">
        <v>2020</v>
      </c>
      <c r="B356" t="s">
        <v>205</v>
      </c>
      <c r="C356">
        <v>18</v>
      </c>
      <c r="D356" t="s">
        <v>214</v>
      </c>
      <c r="E356">
        <v>1679</v>
      </c>
      <c r="F356">
        <v>23246</v>
      </c>
      <c r="G356">
        <v>32411</v>
      </c>
      <c r="H356">
        <v>1.673</v>
      </c>
      <c r="I356">
        <v>2.4969999999999999</v>
      </c>
      <c r="J356">
        <v>0.497</v>
      </c>
      <c r="K356">
        <v>1.111</v>
      </c>
      <c r="L356">
        <v>1.873</v>
      </c>
      <c r="M356">
        <v>0.38</v>
      </c>
    </row>
    <row r="357" spans="1:13" x14ac:dyDescent="0.35">
      <c r="A357">
        <v>2020</v>
      </c>
      <c r="B357" t="s">
        <v>205</v>
      </c>
      <c r="C357">
        <v>19</v>
      </c>
      <c r="D357" t="s">
        <v>214</v>
      </c>
      <c r="E357">
        <v>1603</v>
      </c>
      <c r="F357">
        <v>23246</v>
      </c>
      <c r="G357">
        <v>32411</v>
      </c>
      <c r="H357">
        <v>1.673</v>
      </c>
      <c r="I357">
        <v>2.4969999999999999</v>
      </c>
      <c r="J357">
        <v>0.497</v>
      </c>
      <c r="K357">
        <v>1.111</v>
      </c>
      <c r="L357">
        <v>1.873</v>
      </c>
      <c r="M357">
        <v>0.38</v>
      </c>
    </row>
    <row r="358" spans="1:13" x14ac:dyDescent="0.35">
      <c r="A358">
        <v>2020</v>
      </c>
      <c r="B358" t="s">
        <v>205</v>
      </c>
      <c r="C358">
        <v>20</v>
      </c>
      <c r="D358" t="s">
        <v>214</v>
      </c>
      <c r="E358">
        <v>1512</v>
      </c>
      <c r="F358">
        <v>23246</v>
      </c>
      <c r="G358">
        <v>32411</v>
      </c>
      <c r="H358">
        <v>1.673</v>
      </c>
      <c r="I358">
        <v>2.4969999999999999</v>
      </c>
      <c r="J358">
        <v>0.497</v>
      </c>
      <c r="K358">
        <v>1.111</v>
      </c>
      <c r="L358">
        <v>1.873</v>
      </c>
      <c r="M358">
        <v>0.38</v>
      </c>
    </row>
    <row r="359" spans="1:13" x14ac:dyDescent="0.35">
      <c r="A359">
        <v>2020</v>
      </c>
      <c r="B359" t="s">
        <v>205</v>
      </c>
      <c r="C359">
        <v>21</v>
      </c>
      <c r="D359" t="s">
        <v>214</v>
      </c>
      <c r="E359">
        <v>1232</v>
      </c>
      <c r="F359">
        <v>23246</v>
      </c>
      <c r="G359">
        <v>32411</v>
      </c>
      <c r="H359">
        <v>1.673</v>
      </c>
      <c r="I359">
        <v>2.4969999999999999</v>
      </c>
      <c r="J359">
        <v>0.497</v>
      </c>
      <c r="K359">
        <v>1.111</v>
      </c>
      <c r="L359">
        <v>1.873</v>
      </c>
      <c r="M359">
        <v>0.38</v>
      </c>
    </row>
    <row r="360" spans="1:13" x14ac:dyDescent="0.35">
      <c r="A360">
        <v>2020</v>
      </c>
      <c r="B360" t="s">
        <v>205</v>
      </c>
      <c r="C360">
        <v>22</v>
      </c>
      <c r="D360" t="s">
        <v>214</v>
      </c>
      <c r="E360">
        <v>1071</v>
      </c>
      <c r="F360">
        <v>23246</v>
      </c>
      <c r="G360">
        <v>32411</v>
      </c>
      <c r="H360">
        <v>1.673</v>
      </c>
      <c r="I360">
        <v>2.4969999999999999</v>
      </c>
      <c r="J360">
        <v>0.497</v>
      </c>
      <c r="K360">
        <v>1.111</v>
      </c>
      <c r="L360">
        <v>1.873</v>
      </c>
      <c r="M360">
        <v>0.38</v>
      </c>
    </row>
    <row r="361" spans="1:13" x14ac:dyDescent="0.35">
      <c r="A361">
        <v>2020</v>
      </c>
      <c r="B361" t="s">
        <v>205</v>
      </c>
      <c r="C361">
        <v>23</v>
      </c>
      <c r="D361" t="s">
        <v>214</v>
      </c>
      <c r="E361">
        <v>983</v>
      </c>
      <c r="F361">
        <v>23246</v>
      </c>
      <c r="G361">
        <v>32411</v>
      </c>
      <c r="H361">
        <v>1.673</v>
      </c>
      <c r="I361">
        <v>2.4969999999999999</v>
      </c>
      <c r="J361">
        <v>0.497</v>
      </c>
      <c r="K361">
        <v>1.111</v>
      </c>
      <c r="L361">
        <v>1.873</v>
      </c>
      <c r="M361">
        <v>0.38</v>
      </c>
    </row>
    <row r="362" spans="1:13" x14ac:dyDescent="0.35">
      <c r="A362">
        <v>2020</v>
      </c>
      <c r="B362" t="s">
        <v>206</v>
      </c>
      <c r="C362">
        <v>0</v>
      </c>
      <c r="D362" t="s">
        <v>214</v>
      </c>
      <c r="E362">
        <v>948</v>
      </c>
      <c r="F362">
        <v>23246</v>
      </c>
      <c r="G362">
        <v>32411</v>
      </c>
      <c r="H362">
        <v>1.673</v>
      </c>
      <c r="I362">
        <v>2.4969999999999999</v>
      </c>
      <c r="J362">
        <v>0.497</v>
      </c>
      <c r="K362">
        <v>1.111</v>
      </c>
      <c r="L362">
        <v>1.873</v>
      </c>
      <c r="M362">
        <v>0.38</v>
      </c>
    </row>
    <row r="363" spans="1:13" x14ac:dyDescent="0.35">
      <c r="A363">
        <v>2020</v>
      </c>
      <c r="B363" t="s">
        <v>206</v>
      </c>
      <c r="C363">
        <v>1</v>
      </c>
      <c r="D363" t="s">
        <v>214</v>
      </c>
      <c r="E363">
        <v>914</v>
      </c>
      <c r="F363">
        <v>23246</v>
      </c>
      <c r="G363">
        <v>32411</v>
      </c>
      <c r="H363">
        <v>1.673</v>
      </c>
      <c r="I363">
        <v>2.4969999999999999</v>
      </c>
      <c r="J363">
        <v>0.497</v>
      </c>
      <c r="K363">
        <v>1.111</v>
      </c>
      <c r="L363">
        <v>1.873</v>
      </c>
      <c r="M363">
        <v>0.38</v>
      </c>
    </row>
    <row r="364" spans="1:13" x14ac:dyDescent="0.35">
      <c r="A364">
        <v>2020</v>
      </c>
      <c r="B364" t="s">
        <v>206</v>
      </c>
      <c r="C364">
        <v>2</v>
      </c>
      <c r="D364" t="s">
        <v>214</v>
      </c>
      <c r="E364">
        <v>887</v>
      </c>
      <c r="F364">
        <v>23246</v>
      </c>
      <c r="G364">
        <v>32411</v>
      </c>
      <c r="H364">
        <v>1.673</v>
      </c>
      <c r="I364">
        <v>2.4969999999999999</v>
      </c>
      <c r="J364">
        <v>0.497</v>
      </c>
      <c r="K364">
        <v>1.111</v>
      </c>
      <c r="L364">
        <v>1.873</v>
      </c>
      <c r="M364">
        <v>0.38</v>
      </c>
    </row>
    <row r="365" spans="1:13" x14ac:dyDescent="0.35">
      <c r="A365">
        <v>2020</v>
      </c>
      <c r="B365" t="s">
        <v>206</v>
      </c>
      <c r="C365">
        <v>3</v>
      </c>
      <c r="D365" t="s">
        <v>214</v>
      </c>
      <c r="E365">
        <v>876</v>
      </c>
      <c r="F365">
        <v>23246</v>
      </c>
      <c r="G365">
        <v>32411</v>
      </c>
      <c r="H365">
        <v>1.673</v>
      </c>
      <c r="I365">
        <v>2.4969999999999999</v>
      </c>
      <c r="J365">
        <v>0.497</v>
      </c>
      <c r="K365">
        <v>1.111</v>
      </c>
      <c r="L365">
        <v>1.873</v>
      </c>
      <c r="M365">
        <v>0.38</v>
      </c>
    </row>
    <row r="366" spans="1:13" x14ac:dyDescent="0.35">
      <c r="A366">
        <v>2020</v>
      </c>
      <c r="B366" t="s">
        <v>206</v>
      </c>
      <c r="C366">
        <v>4</v>
      </c>
      <c r="D366" t="s">
        <v>214</v>
      </c>
      <c r="E366">
        <v>860</v>
      </c>
      <c r="F366">
        <v>23246</v>
      </c>
      <c r="G366">
        <v>32411</v>
      </c>
      <c r="H366">
        <v>1.673</v>
      </c>
      <c r="I366">
        <v>2.4969999999999999</v>
      </c>
      <c r="J366">
        <v>0.497</v>
      </c>
      <c r="K366">
        <v>1.111</v>
      </c>
      <c r="L366">
        <v>1.873</v>
      </c>
      <c r="M366">
        <v>0.38</v>
      </c>
    </row>
    <row r="367" spans="1:13" x14ac:dyDescent="0.35">
      <c r="A367">
        <v>2020</v>
      </c>
      <c r="B367" t="s">
        <v>206</v>
      </c>
      <c r="C367">
        <v>5</v>
      </c>
      <c r="D367" t="s">
        <v>214</v>
      </c>
      <c r="E367">
        <v>847</v>
      </c>
      <c r="F367">
        <v>23246</v>
      </c>
      <c r="G367">
        <v>32411</v>
      </c>
      <c r="H367">
        <v>1.673</v>
      </c>
      <c r="I367">
        <v>2.4969999999999999</v>
      </c>
      <c r="J367">
        <v>0.497</v>
      </c>
      <c r="K367">
        <v>1.111</v>
      </c>
      <c r="L367">
        <v>1.873</v>
      </c>
      <c r="M367">
        <v>0.38</v>
      </c>
    </row>
    <row r="368" spans="1:13" x14ac:dyDescent="0.35">
      <c r="A368">
        <v>2020</v>
      </c>
      <c r="B368" t="s">
        <v>206</v>
      </c>
      <c r="C368">
        <v>6</v>
      </c>
      <c r="D368" t="s">
        <v>214</v>
      </c>
      <c r="E368">
        <v>856</v>
      </c>
      <c r="F368">
        <v>23246</v>
      </c>
      <c r="G368">
        <v>32411</v>
      </c>
      <c r="H368">
        <v>1.673</v>
      </c>
      <c r="I368">
        <v>2.4969999999999999</v>
      </c>
      <c r="J368">
        <v>0.497</v>
      </c>
      <c r="K368">
        <v>1.111</v>
      </c>
      <c r="L368">
        <v>1.873</v>
      </c>
      <c r="M368">
        <v>0.38</v>
      </c>
    </row>
    <row r="369" spans="1:13" x14ac:dyDescent="0.35">
      <c r="A369">
        <v>2020</v>
      </c>
      <c r="B369" t="s">
        <v>206</v>
      </c>
      <c r="C369">
        <v>7</v>
      </c>
      <c r="D369" t="s">
        <v>214</v>
      </c>
      <c r="E369">
        <v>1077</v>
      </c>
      <c r="F369">
        <v>23246</v>
      </c>
      <c r="G369">
        <v>32411</v>
      </c>
      <c r="H369">
        <v>1.673</v>
      </c>
      <c r="I369">
        <v>2.4969999999999999</v>
      </c>
      <c r="J369">
        <v>0.497</v>
      </c>
      <c r="K369">
        <v>1.111</v>
      </c>
      <c r="L369">
        <v>1.873</v>
      </c>
      <c r="M369">
        <v>0.38</v>
      </c>
    </row>
    <row r="370" spans="1:13" x14ac:dyDescent="0.35">
      <c r="A370">
        <v>2020</v>
      </c>
      <c r="B370" t="s">
        <v>206</v>
      </c>
      <c r="C370">
        <v>8</v>
      </c>
      <c r="D370" t="s">
        <v>214</v>
      </c>
      <c r="E370">
        <v>1351</v>
      </c>
      <c r="F370">
        <v>23246</v>
      </c>
      <c r="G370">
        <v>32411</v>
      </c>
      <c r="H370">
        <v>1.673</v>
      </c>
      <c r="I370">
        <v>2.4969999999999999</v>
      </c>
      <c r="J370">
        <v>0.497</v>
      </c>
      <c r="K370">
        <v>1.111</v>
      </c>
      <c r="L370">
        <v>1.873</v>
      </c>
      <c r="M370">
        <v>0.38</v>
      </c>
    </row>
    <row r="371" spans="1:13" x14ac:dyDescent="0.35">
      <c r="A371">
        <v>2020</v>
      </c>
      <c r="B371" t="s">
        <v>206</v>
      </c>
      <c r="C371">
        <v>9</v>
      </c>
      <c r="D371" t="s">
        <v>214</v>
      </c>
      <c r="E371">
        <v>1529</v>
      </c>
      <c r="F371">
        <v>23246</v>
      </c>
      <c r="G371">
        <v>32411</v>
      </c>
      <c r="H371">
        <v>1.673</v>
      </c>
      <c r="I371">
        <v>2.4969999999999999</v>
      </c>
      <c r="J371">
        <v>0.497</v>
      </c>
      <c r="K371">
        <v>1.111</v>
      </c>
      <c r="L371">
        <v>1.873</v>
      </c>
      <c r="M371">
        <v>0.38</v>
      </c>
    </row>
    <row r="372" spans="1:13" x14ac:dyDescent="0.35">
      <c r="A372">
        <v>2020</v>
      </c>
      <c r="B372" t="s">
        <v>206</v>
      </c>
      <c r="C372">
        <v>10</v>
      </c>
      <c r="D372" t="s">
        <v>214</v>
      </c>
      <c r="E372">
        <v>1388</v>
      </c>
      <c r="F372">
        <v>23246</v>
      </c>
      <c r="G372">
        <v>32411</v>
      </c>
      <c r="H372">
        <v>1.673</v>
      </c>
      <c r="I372">
        <v>2.4969999999999999</v>
      </c>
      <c r="J372">
        <v>0.497</v>
      </c>
      <c r="K372">
        <v>1.111</v>
      </c>
      <c r="L372">
        <v>1.873</v>
      </c>
      <c r="M372">
        <v>0.38</v>
      </c>
    </row>
    <row r="373" spans="1:13" x14ac:dyDescent="0.35">
      <c r="A373">
        <v>2020</v>
      </c>
      <c r="B373" t="s">
        <v>206</v>
      </c>
      <c r="C373">
        <v>11</v>
      </c>
      <c r="D373" t="s">
        <v>214</v>
      </c>
      <c r="E373">
        <v>1265</v>
      </c>
      <c r="F373">
        <v>23246</v>
      </c>
      <c r="G373">
        <v>32411</v>
      </c>
      <c r="H373">
        <v>1.673</v>
      </c>
      <c r="I373">
        <v>2.4969999999999999</v>
      </c>
      <c r="J373">
        <v>0.497</v>
      </c>
      <c r="K373">
        <v>1.111</v>
      </c>
      <c r="L373">
        <v>1.873</v>
      </c>
      <c r="M373">
        <v>0.38</v>
      </c>
    </row>
    <row r="374" spans="1:13" x14ac:dyDescent="0.35">
      <c r="A374">
        <v>2020</v>
      </c>
      <c r="B374" t="s">
        <v>206</v>
      </c>
      <c r="C374">
        <v>12</v>
      </c>
      <c r="D374" t="s">
        <v>214</v>
      </c>
      <c r="E374">
        <v>1429</v>
      </c>
      <c r="F374">
        <v>23246</v>
      </c>
      <c r="G374">
        <v>32411</v>
      </c>
      <c r="H374">
        <v>1.673</v>
      </c>
      <c r="I374">
        <v>2.4969999999999999</v>
      </c>
      <c r="J374">
        <v>0.497</v>
      </c>
      <c r="K374">
        <v>1.111</v>
      </c>
      <c r="L374">
        <v>1.873</v>
      </c>
      <c r="M374">
        <v>0.38</v>
      </c>
    </row>
    <row r="375" spans="1:13" x14ac:dyDescent="0.35">
      <c r="A375">
        <v>2020</v>
      </c>
      <c r="B375" t="s">
        <v>206</v>
      </c>
      <c r="C375">
        <v>13</v>
      </c>
      <c r="D375" t="s">
        <v>214</v>
      </c>
      <c r="E375">
        <v>1481</v>
      </c>
      <c r="F375">
        <v>23246</v>
      </c>
      <c r="G375">
        <v>32411</v>
      </c>
      <c r="H375">
        <v>1.673</v>
      </c>
      <c r="I375">
        <v>2.4969999999999999</v>
      </c>
      <c r="J375">
        <v>0.497</v>
      </c>
      <c r="K375">
        <v>1.111</v>
      </c>
      <c r="L375">
        <v>1.873</v>
      </c>
      <c r="M375">
        <v>0.38</v>
      </c>
    </row>
    <row r="376" spans="1:13" x14ac:dyDescent="0.35">
      <c r="A376">
        <v>2020</v>
      </c>
      <c r="B376" t="s">
        <v>206</v>
      </c>
      <c r="C376">
        <v>14</v>
      </c>
      <c r="D376" t="s">
        <v>214</v>
      </c>
      <c r="E376">
        <v>1406</v>
      </c>
      <c r="F376">
        <v>23246</v>
      </c>
      <c r="G376">
        <v>32411</v>
      </c>
      <c r="H376">
        <v>1.673</v>
      </c>
      <c r="I376">
        <v>2.4969999999999999</v>
      </c>
      <c r="J376">
        <v>0.497</v>
      </c>
      <c r="K376">
        <v>1.111</v>
      </c>
      <c r="L376">
        <v>1.873</v>
      </c>
      <c r="M376">
        <v>0.38</v>
      </c>
    </row>
    <row r="377" spans="1:13" x14ac:dyDescent="0.35">
      <c r="A377">
        <v>2020</v>
      </c>
      <c r="B377" t="s">
        <v>206</v>
      </c>
      <c r="C377">
        <v>15</v>
      </c>
      <c r="D377" t="s">
        <v>214</v>
      </c>
      <c r="E377">
        <v>1418</v>
      </c>
      <c r="F377">
        <v>23246</v>
      </c>
      <c r="G377">
        <v>32411</v>
      </c>
      <c r="H377">
        <v>1.673</v>
      </c>
      <c r="I377">
        <v>2.4969999999999999</v>
      </c>
      <c r="J377">
        <v>0.497</v>
      </c>
      <c r="K377">
        <v>1.111</v>
      </c>
      <c r="L377">
        <v>1.873</v>
      </c>
      <c r="M377">
        <v>0.38</v>
      </c>
    </row>
    <row r="378" spans="1:13" x14ac:dyDescent="0.35">
      <c r="A378">
        <v>2020</v>
      </c>
      <c r="B378" t="s">
        <v>206</v>
      </c>
      <c r="C378">
        <v>16</v>
      </c>
      <c r="D378" t="s">
        <v>214</v>
      </c>
      <c r="E378">
        <v>1342</v>
      </c>
      <c r="F378">
        <v>23246</v>
      </c>
      <c r="G378">
        <v>32411</v>
      </c>
      <c r="H378">
        <v>1.673</v>
      </c>
      <c r="I378">
        <v>2.4969999999999999</v>
      </c>
      <c r="J378">
        <v>0.497</v>
      </c>
      <c r="K378">
        <v>1.111</v>
      </c>
      <c r="L378">
        <v>1.873</v>
      </c>
      <c r="M378">
        <v>0.38</v>
      </c>
    </row>
    <row r="379" spans="1:13" x14ac:dyDescent="0.35">
      <c r="A379">
        <v>2020</v>
      </c>
      <c r="B379" t="s">
        <v>206</v>
      </c>
      <c r="C379">
        <v>17</v>
      </c>
      <c r="D379" t="s">
        <v>214</v>
      </c>
      <c r="E379">
        <v>1370</v>
      </c>
      <c r="F379">
        <v>23246</v>
      </c>
      <c r="G379">
        <v>32411</v>
      </c>
      <c r="H379">
        <v>1.673</v>
      </c>
      <c r="I379">
        <v>2.4969999999999999</v>
      </c>
      <c r="J379">
        <v>0.497</v>
      </c>
      <c r="K379">
        <v>1.111</v>
      </c>
      <c r="L379">
        <v>1.873</v>
      </c>
      <c r="M379">
        <v>0.38</v>
      </c>
    </row>
    <row r="380" spans="1:13" x14ac:dyDescent="0.35">
      <c r="A380">
        <v>2020</v>
      </c>
      <c r="B380" t="s">
        <v>206</v>
      </c>
      <c r="C380">
        <v>18</v>
      </c>
      <c r="D380" t="s">
        <v>214</v>
      </c>
      <c r="E380">
        <v>1728</v>
      </c>
      <c r="F380">
        <v>23246</v>
      </c>
      <c r="G380">
        <v>32411</v>
      </c>
      <c r="H380">
        <v>1.673</v>
      </c>
      <c r="I380">
        <v>2.4969999999999999</v>
      </c>
      <c r="J380">
        <v>0.497</v>
      </c>
      <c r="K380">
        <v>1.111</v>
      </c>
      <c r="L380">
        <v>1.873</v>
      </c>
      <c r="M380">
        <v>0.38</v>
      </c>
    </row>
    <row r="381" spans="1:13" x14ac:dyDescent="0.35">
      <c r="A381">
        <v>2020</v>
      </c>
      <c r="B381" t="s">
        <v>206</v>
      </c>
      <c r="C381">
        <v>19</v>
      </c>
      <c r="D381" t="s">
        <v>214</v>
      </c>
      <c r="E381">
        <v>1654</v>
      </c>
      <c r="F381">
        <v>23246</v>
      </c>
      <c r="G381">
        <v>32411</v>
      </c>
      <c r="H381">
        <v>1.673</v>
      </c>
      <c r="I381">
        <v>2.4969999999999999</v>
      </c>
      <c r="J381">
        <v>0.497</v>
      </c>
      <c r="K381">
        <v>1.111</v>
      </c>
      <c r="L381">
        <v>1.873</v>
      </c>
      <c r="M381">
        <v>0.38</v>
      </c>
    </row>
    <row r="382" spans="1:13" x14ac:dyDescent="0.35">
      <c r="A382">
        <v>2020</v>
      </c>
      <c r="B382" t="s">
        <v>206</v>
      </c>
      <c r="C382">
        <v>20</v>
      </c>
      <c r="D382" t="s">
        <v>214</v>
      </c>
      <c r="E382">
        <v>1559</v>
      </c>
      <c r="F382">
        <v>23246</v>
      </c>
      <c r="G382">
        <v>32411</v>
      </c>
      <c r="H382">
        <v>1.673</v>
      </c>
      <c r="I382">
        <v>2.4969999999999999</v>
      </c>
      <c r="J382">
        <v>0.497</v>
      </c>
      <c r="K382">
        <v>1.111</v>
      </c>
      <c r="L382">
        <v>1.873</v>
      </c>
      <c r="M382">
        <v>0.38</v>
      </c>
    </row>
    <row r="383" spans="1:13" x14ac:dyDescent="0.35">
      <c r="A383">
        <v>2020</v>
      </c>
      <c r="B383" t="s">
        <v>206</v>
      </c>
      <c r="C383">
        <v>21</v>
      </c>
      <c r="D383" t="s">
        <v>214</v>
      </c>
      <c r="E383">
        <v>1262</v>
      </c>
      <c r="F383">
        <v>23246</v>
      </c>
      <c r="G383">
        <v>32411</v>
      </c>
      <c r="H383">
        <v>1.673</v>
      </c>
      <c r="I383">
        <v>2.4969999999999999</v>
      </c>
      <c r="J383">
        <v>0.497</v>
      </c>
      <c r="K383">
        <v>1.111</v>
      </c>
      <c r="L383">
        <v>1.873</v>
      </c>
      <c r="M383">
        <v>0.38</v>
      </c>
    </row>
    <row r="384" spans="1:13" x14ac:dyDescent="0.35">
      <c r="A384">
        <v>2020</v>
      </c>
      <c r="B384" t="s">
        <v>206</v>
      </c>
      <c r="C384">
        <v>22</v>
      </c>
      <c r="D384" t="s">
        <v>214</v>
      </c>
      <c r="E384">
        <v>1099</v>
      </c>
      <c r="F384">
        <v>23246</v>
      </c>
      <c r="G384">
        <v>32411</v>
      </c>
      <c r="H384">
        <v>1.673</v>
      </c>
      <c r="I384">
        <v>2.4969999999999999</v>
      </c>
      <c r="J384">
        <v>0.497</v>
      </c>
      <c r="K384">
        <v>1.111</v>
      </c>
      <c r="L384">
        <v>1.873</v>
      </c>
      <c r="M384">
        <v>0.38</v>
      </c>
    </row>
    <row r="385" spans="1:13" x14ac:dyDescent="0.35">
      <c r="A385">
        <v>2020</v>
      </c>
      <c r="B385" t="s">
        <v>206</v>
      </c>
      <c r="C385">
        <v>23</v>
      </c>
      <c r="D385" t="s">
        <v>214</v>
      </c>
      <c r="E385">
        <v>1010</v>
      </c>
      <c r="F385">
        <v>23246</v>
      </c>
      <c r="G385">
        <v>32411</v>
      </c>
      <c r="H385">
        <v>1.673</v>
      </c>
      <c r="I385">
        <v>2.4969999999999999</v>
      </c>
      <c r="J385">
        <v>0.497</v>
      </c>
      <c r="K385">
        <v>1.111</v>
      </c>
      <c r="L385">
        <v>1.873</v>
      </c>
      <c r="M385">
        <v>0.38</v>
      </c>
    </row>
    <row r="386" spans="1:13" x14ac:dyDescent="0.35">
      <c r="A386">
        <v>2020</v>
      </c>
      <c r="B386" t="s">
        <v>131</v>
      </c>
      <c r="C386">
        <v>0</v>
      </c>
      <c r="D386" t="s">
        <v>214</v>
      </c>
      <c r="E386">
        <v>961</v>
      </c>
      <c r="F386">
        <v>23246</v>
      </c>
      <c r="G386">
        <v>32411</v>
      </c>
      <c r="H386">
        <v>1.673</v>
      </c>
      <c r="I386">
        <v>2.4969999999999999</v>
      </c>
      <c r="J386">
        <v>0.497</v>
      </c>
      <c r="K386">
        <v>1.111</v>
      </c>
      <c r="L386">
        <v>1.873</v>
      </c>
      <c r="M386">
        <v>0.38</v>
      </c>
    </row>
    <row r="387" spans="1:13" x14ac:dyDescent="0.35">
      <c r="A387">
        <v>2020</v>
      </c>
      <c r="B387" t="s">
        <v>131</v>
      </c>
      <c r="C387">
        <v>1</v>
      </c>
      <c r="D387" t="s">
        <v>214</v>
      </c>
      <c r="E387">
        <v>928</v>
      </c>
      <c r="F387">
        <v>23246</v>
      </c>
      <c r="G387">
        <v>32411</v>
      </c>
      <c r="H387">
        <v>1.673</v>
      </c>
      <c r="I387">
        <v>2.4969999999999999</v>
      </c>
      <c r="J387">
        <v>0.497</v>
      </c>
      <c r="K387">
        <v>1.111</v>
      </c>
      <c r="L387">
        <v>1.873</v>
      </c>
      <c r="M387">
        <v>0.38</v>
      </c>
    </row>
    <row r="388" spans="1:13" x14ac:dyDescent="0.35">
      <c r="A388">
        <v>2020</v>
      </c>
      <c r="B388" t="s">
        <v>131</v>
      </c>
      <c r="C388">
        <v>2</v>
      </c>
      <c r="D388" t="s">
        <v>214</v>
      </c>
      <c r="E388">
        <v>906</v>
      </c>
      <c r="F388">
        <v>23246</v>
      </c>
      <c r="G388">
        <v>32411</v>
      </c>
      <c r="H388">
        <v>1.673</v>
      </c>
      <c r="I388">
        <v>2.4969999999999999</v>
      </c>
      <c r="J388">
        <v>0.497</v>
      </c>
      <c r="K388">
        <v>1.111</v>
      </c>
      <c r="L388">
        <v>1.873</v>
      </c>
      <c r="M388">
        <v>0.38</v>
      </c>
    </row>
    <row r="389" spans="1:13" x14ac:dyDescent="0.35">
      <c r="A389">
        <v>2020</v>
      </c>
      <c r="B389" t="s">
        <v>131</v>
      </c>
      <c r="C389">
        <v>3</v>
      </c>
      <c r="D389" t="s">
        <v>214</v>
      </c>
      <c r="E389">
        <v>885</v>
      </c>
      <c r="F389">
        <v>23246</v>
      </c>
      <c r="G389">
        <v>32411</v>
      </c>
      <c r="H389">
        <v>1.673</v>
      </c>
      <c r="I389">
        <v>2.4969999999999999</v>
      </c>
      <c r="J389">
        <v>0.497</v>
      </c>
      <c r="K389">
        <v>1.111</v>
      </c>
      <c r="L389">
        <v>1.873</v>
      </c>
      <c r="M389">
        <v>0.38</v>
      </c>
    </row>
    <row r="390" spans="1:13" x14ac:dyDescent="0.35">
      <c r="A390">
        <v>2020</v>
      </c>
      <c r="B390" t="s">
        <v>131</v>
      </c>
      <c r="C390">
        <v>4</v>
      </c>
      <c r="D390" t="s">
        <v>214</v>
      </c>
      <c r="E390">
        <v>866</v>
      </c>
      <c r="F390">
        <v>23246</v>
      </c>
      <c r="G390">
        <v>32411</v>
      </c>
      <c r="H390">
        <v>1.673</v>
      </c>
      <c r="I390">
        <v>2.4969999999999999</v>
      </c>
      <c r="J390">
        <v>0.497</v>
      </c>
      <c r="K390">
        <v>1.111</v>
      </c>
      <c r="L390">
        <v>1.873</v>
      </c>
      <c r="M390">
        <v>0.38</v>
      </c>
    </row>
    <row r="391" spans="1:13" x14ac:dyDescent="0.35">
      <c r="A391">
        <v>2020</v>
      </c>
      <c r="B391" t="s">
        <v>131</v>
      </c>
      <c r="C391">
        <v>5</v>
      </c>
      <c r="D391" t="s">
        <v>214</v>
      </c>
      <c r="E391">
        <v>851</v>
      </c>
      <c r="F391">
        <v>23246</v>
      </c>
      <c r="G391">
        <v>32411</v>
      </c>
      <c r="H391">
        <v>1.673</v>
      </c>
      <c r="I391">
        <v>2.4969999999999999</v>
      </c>
      <c r="J391">
        <v>0.497</v>
      </c>
      <c r="K391">
        <v>1.111</v>
      </c>
      <c r="L391">
        <v>1.873</v>
      </c>
      <c r="M391">
        <v>0.38</v>
      </c>
    </row>
    <row r="392" spans="1:13" x14ac:dyDescent="0.35">
      <c r="A392">
        <v>2020</v>
      </c>
      <c r="B392" t="s">
        <v>131</v>
      </c>
      <c r="C392">
        <v>6</v>
      </c>
      <c r="D392" t="s">
        <v>214</v>
      </c>
      <c r="E392">
        <v>860</v>
      </c>
      <c r="F392">
        <v>23246</v>
      </c>
      <c r="G392">
        <v>32411</v>
      </c>
      <c r="H392">
        <v>1.673</v>
      </c>
      <c r="I392">
        <v>2.4969999999999999</v>
      </c>
      <c r="J392">
        <v>0.497</v>
      </c>
      <c r="K392">
        <v>1.111</v>
      </c>
      <c r="L392">
        <v>1.873</v>
      </c>
      <c r="M392">
        <v>0.38</v>
      </c>
    </row>
    <row r="393" spans="1:13" x14ac:dyDescent="0.35">
      <c r="A393">
        <v>2020</v>
      </c>
      <c r="B393" t="s">
        <v>131</v>
      </c>
      <c r="C393">
        <v>7</v>
      </c>
      <c r="D393" t="s">
        <v>214</v>
      </c>
      <c r="E393">
        <v>1081</v>
      </c>
      <c r="F393">
        <v>23246</v>
      </c>
      <c r="G393">
        <v>32411</v>
      </c>
      <c r="H393">
        <v>1.673</v>
      </c>
      <c r="I393">
        <v>2.4969999999999999</v>
      </c>
      <c r="J393">
        <v>0.497</v>
      </c>
      <c r="K393">
        <v>1.111</v>
      </c>
      <c r="L393">
        <v>1.873</v>
      </c>
      <c r="M393">
        <v>0.38</v>
      </c>
    </row>
    <row r="394" spans="1:13" x14ac:dyDescent="0.35">
      <c r="A394">
        <v>2020</v>
      </c>
      <c r="B394" t="s">
        <v>131</v>
      </c>
      <c r="C394">
        <v>8</v>
      </c>
      <c r="D394" t="s">
        <v>214</v>
      </c>
      <c r="E394">
        <v>1356</v>
      </c>
      <c r="F394">
        <v>23246</v>
      </c>
      <c r="G394">
        <v>32411</v>
      </c>
      <c r="H394">
        <v>1.673</v>
      </c>
      <c r="I394">
        <v>2.4969999999999999</v>
      </c>
      <c r="J394">
        <v>0.497</v>
      </c>
      <c r="K394">
        <v>1.111</v>
      </c>
      <c r="L394">
        <v>1.873</v>
      </c>
      <c r="M394">
        <v>0.38</v>
      </c>
    </row>
    <row r="395" spans="1:13" x14ac:dyDescent="0.35">
      <c r="A395">
        <v>2020</v>
      </c>
      <c r="B395" t="s">
        <v>131</v>
      </c>
      <c r="C395">
        <v>9</v>
      </c>
      <c r="D395" t="s">
        <v>214</v>
      </c>
      <c r="E395">
        <v>1542</v>
      </c>
      <c r="F395">
        <v>23246</v>
      </c>
      <c r="G395">
        <v>32411</v>
      </c>
      <c r="H395">
        <v>1.673</v>
      </c>
      <c r="I395">
        <v>2.4969999999999999</v>
      </c>
      <c r="J395">
        <v>0.497</v>
      </c>
      <c r="K395">
        <v>1.111</v>
      </c>
      <c r="L395">
        <v>1.873</v>
      </c>
      <c r="M395">
        <v>0.38</v>
      </c>
    </row>
    <row r="396" spans="1:13" x14ac:dyDescent="0.35">
      <c r="A396">
        <v>2020</v>
      </c>
      <c r="B396" t="s">
        <v>131</v>
      </c>
      <c r="C396">
        <v>10</v>
      </c>
      <c r="D396" t="s">
        <v>214</v>
      </c>
      <c r="E396">
        <v>1404</v>
      </c>
      <c r="F396">
        <v>23246</v>
      </c>
      <c r="G396">
        <v>32411</v>
      </c>
      <c r="H396">
        <v>1.673</v>
      </c>
      <c r="I396">
        <v>2.4969999999999999</v>
      </c>
      <c r="J396">
        <v>0.497</v>
      </c>
      <c r="K396">
        <v>1.111</v>
      </c>
      <c r="L396">
        <v>1.873</v>
      </c>
      <c r="M396">
        <v>0.38</v>
      </c>
    </row>
    <row r="397" spans="1:13" x14ac:dyDescent="0.35">
      <c r="A397">
        <v>2020</v>
      </c>
      <c r="B397" t="s">
        <v>131</v>
      </c>
      <c r="C397">
        <v>11</v>
      </c>
      <c r="D397" t="s">
        <v>214</v>
      </c>
      <c r="E397">
        <v>1279</v>
      </c>
      <c r="F397">
        <v>23246</v>
      </c>
      <c r="G397">
        <v>32411</v>
      </c>
      <c r="H397">
        <v>1.673</v>
      </c>
      <c r="I397">
        <v>2.4969999999999999</v>
      </c>
      <c r="J397">
        <v>0.497</v>
      </c>
      <c r="K397">
        <v>1.111</v>
      </c>
      <c r="L397">
        <v>1.873</v>
      </c>
      <c r="M397">
        <v>0.38</v>
      </c>
    </row>
    <row r="398" spans="1:13" x14ac:dyDescent="0.35">
      <c r="A398">
        <v>2020</v>
      </c>
      <c r="B398" t="s">
        <v>131</v>
      </c>
      <c r="C398">
        <v>12</v>
      </c>
      <c r="D398" t="s">
        <v>214</v>
      </c>
      <c r="E398">
        <v>1449</v>
      </c>
      <c r="F398">
        <v>23246</v>
      </c>
      <c r="G398">
        <v>32411</v>
      </c>
      <c r="H398">
        <v>1.673</v>
      </c>
      <c r="I398">
        <v>2.4969999999999999</v>
      </c>
      <c r="J398">
        <v>0.497</v>
      </c>
      <c r="K398">
        <v>1.111</v>
      </c>
      <c r="L398">
        <v>1.873</v>
      </c>
      <c r="M398">
        <v>0.38</v>
      </c>
    </row>
    <row r="399" spans="1:13" x14ac:dyDescent="0.35">
      <c r="A399">
        <v>2020</v>
      </c>
      <c r="B399" t="s">
        <v>131</v>
      </c>
      <c r="C399">
        <v>13</v>
      </c>
      <c r="D399" t="s">
        <v>214</v>
      </c>
      <c r="E399">
        <v>1501</v>
      </c>
      <c r="F399">
        <v>23246</v>
      </c>
      <c r="G399">
        <v>32411</v>
      </c>
      <c r="H399">
        <v>1.673</v>
      </c>
      <c r="I399">
        <v>2.4969999999999999</v>
      </c>
      <c r="J399">
        <v>0.497</v>
      </c>
      <c r="K399">
        <v>1.111</v>
      </c>
      <c r="L399">
        <v>1.873</v>
      </c>
      <c r="M399">
        <v>0.38</v>
      </c>
    </row>
    <row r="400" spans="1:13" x14ac:dyDescent="0.35">
      <c r="A400">
        <v>2020</v>
      </c>
      <c r="B400" t="s">
        <v>131</v>
      </c>
      <c r="C400">
        <v>14</v>
      </c>
      <c r="D400" t="s">
        <v>214</v>
      </c>
      <c r="E400">
        <v>1422</v>
      </c>
      <c r="F400">
        <v>23246</v>
      </c>
      <c r="G400">
        <v>32411</v>
      </c>
      <c r="H400">
        <v>1.673</v>
      </c>
      <c r="I400">
        <v>2.4969999999999999</v>
      </c>
      <c r="J400">
        <v>0.497</v>
      </c>
      <c r="K400">
        <v>1.111</v>
      </c>
      <c r="L400">
        <v>1.873</v>
      </c>
      <c r="M400">
        <v>0.38</v>
      </c>
    </row>
    <row r="401" spans="1:13" x14ac:dyDescent="0.35">
      <c r="A401">
        <v>2020</v>
      </c>
      <c r="B401" t="s">
        <v>131</v>
      </c>
      <c r="C401">
        <v>15</v>
      </c>
      <c r="D401" t="s">
        <v>214</v>
      </c>
      <c r="E401">
        <v>1436</v>
      </c>
      <c r="F401">
        <v>23246</v>
      </c>
      <c r="G401">
        <v>32411</v>
      </c>
      <c r="H401">
        <v>1.673</v>
      </c>
      <c r="I401">
        <v>2.4969999999999999</v>
      </c>
      <c r="J401">
        <v>0.497</v>
      </c>
      <c r="K401">
        <v>1.111</v>
      </c>
      <c r="L401">
        <v>1.873</v>
      </c>
      <c r="M401">
        <v>0.38</v>
      </c>
    </row>
    <row r="402" spans="1:13" x14ac:dyDescent="0.35">
      <c r="A402">
        <v>2020</v>
      </c>
      <c r="B402" t="s">
        <v>131</v>
      </c>
      <c r="C402">
        <v>16</v>
      </c>
      <c r="D402" t="s">
        <v>214</v>
      </c>
      <c r="E402">
        <v>1362</v>
      </c>
      <c r="F402">
        <v>23246</v>
      </c>
      <c r="G402">
        <v>32411</v>
      </c>
      <c r="H402">
        <v>1.673</v>
      </c>
      <c r="I402">
        <v>2.4969999999999999</v>
      </c>
      <c r="J402">
        <v>0.497</v>
      </c>
      <c r="K402">
        <v>1.111</v>
      </c>
      <c r="L402">
        <v>1.873</v>
      </c>
      <c r="M402">
        <v>0.38</v>
      </c>
    </row>
    <row r="403" spans="1:13" x14ac:dyDescent="0.35">
      <c r="A403">
        <v>2020</v>
      </c>
      <c r="B403" t="s">
        <v>131</v>
      </c>
      <c r="C403">
        <v>17</v>
      </c>
      <c r="D403" t="s">
        <v>214</v>
      </c>
      <c r="E403">
        <v>1398</v>
      </c>
      <c r="F403">
        <v>23246</v>
      </c>
      <c r="G403">
        <v>32411</v>
      </c>
      <c r="H403">
        <v>1.673</v>
      </c>
      <c r="I403">
        <v>2.4969999999999999</v>
      </c>
      <c r="J403">
        <v>0.497</v>
      </c>
      <c r="K403">
        <v>1.111</v>
      </c>
      <c r="L403">
        <v>1.873</v>
      </c>
      <c r="M403">
        <v>0.38</v>
      </c>
    </row>
    <row r="404" spans="1:13" x14ac:dyDescent="0.35">
      <c r="A404">
        <v>2020</v>
      </c>
      <c r="B404" t="s">
        <v>131</v>
      </c>
      <c r="C404">
        <v>18</v>
      </c>
      <c r="D404" t="s">
        <v>214</v>
      </c>
      <c r="E404">
        <v>1757</v>
      </c>
      <c r="F404">
        <v>23246</v>
      </c>
      <c r="G404">
        <v>32411</v>
      </c>
      <c r="H404">
        <v>1.673</v>
      </c>
      <c r="I404">
        <v>2.4969999999999999</v>
      </c>
      <c r="J404">
        <v>0.497</v>
      </c>
      <c r="K404">
        <v>1.111</v>
      </c>
      <c r="L404">
        <v>1.873</v>
      </c>
      <c r="M404">
        <v>0.38</v>
      </c>
    </row>
    <row r="405" spans="1:13" x14ac:dyDescent="0.35">
      <c r="A405">
        <v>2020</v>
      </c>
      <c r="B405" t="s">
        <v>131</v>
      </c>
      <c r="C405">
        <v>19</v>
      </c>
      <c r="D405" t="s">
        <v>214</v>
      </c>
      <c r="E405">
        <v>1675</v>
      </c>
      <c r="F405">
        <v>23246</v>
      </c>
      <c r="G405">
        <v>32411</v>
      </c>
      <c r="H405">
        <v>1.673</v>
      </c>
      <c r="I405">
        <v>2.4969999999999999</v>
      </c>
      <c r="J405">
        <v>0.497</v>
      </c>
      <c r="K405">
        <v>1.111</v>
      </c>
      <c r="L405">
        <v>1.873</v>
      </c>
      <c r="M405">
        <v>0.38</v>
      </c>
    </row>
    <row r="406" spans="1:13" x14ac:dyDescent="0.35">
      <c r="A406">
        <v>2020</v>
      </c>
      <c r="B406" t="s">
        <v>131</v>
      </c>
      <c r="C406">
        <v>20</v>
      </c>
      <c r="D406" t="s">
        <v>214</v>
      </c>
      <c r="E406">
        <v>1576</v>
      </c>
      <c r="F406">
        <v>23246</v>
      </c>
      <c r="G406">
        <v>32411</v>
      </c>
      <c r="H406">
        <v>1.673</v>
      </c>
      <c r="I406">
        <v>2.4969999999999999</v>
      </c>
      <c r="J406">
        <v>0.497</v>
      </c>
      <c r="K406">
        <v>1.111</v>
      </c>
      <c r="L406">
        <v>1.873</v>
      </c>
      <c r="M406">
        <v>0.38</v>
      </c>
    </row>
    <row r="407" spans="1:13" x14ac:dyDescent="0.35">
      <c r="A407">
        <v>2020</v>
      </c>
      <c r="B407" t="s">
        <v>131</v>
      </c>
      <c r="C407">
        <v>21</v>
      </c>
      <c r="D407" t="s">
        <v>214</v>
      </c>
      <c r="E407">
        <v>1276</v>
      </c>
      <c r="F407">
        <v>23246</v>
      </c>
      <c r="G407">
        <v>32411</v>
      </c>
      <c r="H407">
        <v>1.673</v>
      </c>
      <c r="I407">
        <v>2.4969999999999999</v>
      </c>
      <c r="J407">
        <v>0.497</v>
      </c>
      <c r="K407">
        <v>1.111</v>
      </c>
      <c r="L407">
        <v>1.873</v>
      </c>
      <c r="M407">
        <v>0.38</v>
      </c>
    </row>
    <row r="408" spans="1:13" x14ac:dyDescent="0.35">
      <c r="A408">
        <v>2020</v>
      </c>
      <c r="B408" t="s">
        <v>131</v>
      </c>
      <c r="C408">
        <v>22</v>
      </c>
      <c r="D408" t="s">
        <v>214</v>
      </c>
      <c r="E408">
        <v>1108</v>
      </c>
      <c r="F408">
        <v>23246</v>
      </c>
      <c r="G408">
        <v>32411</v>
      </c>
      <c r="H408">
        <v>1.673</v>
      </c>
      <c r="I408">
        <v>2.4969999999999999</v>
      </c>
      <c r="J408">
        <v>0.497</v>
      </c>
      <c r="K408">
        <v>1.111</v>
      </c>
      <c r="L408">
        <v>1.873</v>
      </c>
      <c r="M408">
        <v>0.38</v>
      </c>
    </row>
    <row r="409" spans="1:13" x14ac:dyDescent="0.35">
      <c r="A409">
        <v>2020</v>
      </c>
      <c r="B409" t="s">
        <v>131</v>
      </c>
      <c r="C409">
        <v>23</v>
      </c>
      <c r="D409" t="s">
        <v>214</v>
      </c>
      <c r="E409">
        <v>1018</v>
      </c>
      <c r="F409">
        <v>23246</v>
      </c>
      <c r="G409">
        <v>32411</v>
      </c>
      <c r="H409">
        <v>1.673</v>
      </c>
      <c r="I409">
        <v>2.4969999999999999</v>
      </c>
      <c r="J409">
        <v>0.497</v>
      </c>
      <c r="K409">
        <v>1.111</v>
      </c>
      <c r="L409">
        <v>1.873</v>
      </c>
      <c r="M409">
        <v>0.38</v>
      </c>
    </row>
    <row r="410" spans="1:13" x14ac:dyDescent="0.35">
      <c r="A410">
        <v>2020</v>
      </c>
      <c r="B410" t="s">
        <v>207</v>
      </c>
      <c r="C410">
        <v>0</v>
      </c>
      <c r="D410" t="s">
        <v>214</v>
      </c>
      <c r="E410">
        <v>962</v>
      </c>
      <c r="F410">
        <v>23246</v>
      </c>
      <c r="G410">
        <v>32411</v>
      </c>
      <c r="H410">
        <v>1.673</v>
      </c>
      <c r="I410">
        <v>2.4969999999999999</v>
      </c>
      <c r="J410">
        <v>0.497</v>
      </c>
      <c r="K410">
        <v>1.111</v>
      </c>
      <c r="L410">
        <v>1.873</v>
      </c>
      <c r="M410">
        <v>0.38</v>
      </c>
    </row>
    <row r="411" spans="1:13" x14ac:dyDescent="0.35">
      <c r="A411">
        <v>2020</v>
      </c>
      <c r="B411" t="s">
        <v>207</v>
      </c>
      <c r="C411">
        <v>1</v>
      </c>
      <c r="D411" t="s">
        <v>214</v>
      </c>
      <c r="E411">
        <v>926</v>
      </c>
      <c r="F411">
        <v>23246</v>
      </c>
      <c r="G411">
        <v>32411</v>
      </c>
      <c r="H411">
        <v>1.673</v>
      </c>
      <c r="I411">
        <v>2.4969999999999999</v>
      </c>
      <c r="J411">
        <v>0.497</v>
      </c>
      <c r="K411">
        <v>1.111</v>
      </c>
      <c r="L411">
        <v>1.873</v>
      </c>
      <c r="M411">
        <v>0.38</v>
      </c>
    </row>
    <row r="412" spans="1:13" x14ac:dyDescent="0.35">
      <c r="A412">
        <v>2020</v>
      </c>
      <c r="B412" t="s">
        <v>207</v>
      </c>
      <c r="C412">
        <v>2</v>
      </c>
      <c r="D412" t="s">
        <v>214</v>
      </c>
      <c r="E412">
        <v>905</v>
      </c>
      <c r="F412">
        <v>23246</v>
      </c>
      <c r="G412">
        <v>32411</v>
      </c>
      <c r="H412">
        <v>1.673</v>
      </c>
      <c r="I412">
        <v>2.4969999999999999</v>
      </c>
      <c r="J412">
        <v>0.497</v>
      </c>
      <c r="K412">
        <v>1.111</v>
      </c>
      <c r="L412">
        <v>1.873</v>
      </c>
      <c r="M412">
        <v>0.38</v>
      </c>
    </row>
    <row r="413" spans="1:13" x14ac:dyDescent="0.35">
      <c r="A413">
        <v>2020</v>
      </c>
      <c r="B413" t="s">
        <v>207</v>
      </c>
      <c r="C413">
        <v>3</v>
      </c>
      <c r="D413" t="s">
        <v>214</v>
      </c>
      <c r="E413">
        <v>884</v>
      </c>
      <c r="F413">
        <v>23246</v>
      </c>
      <c r="G413">
        <v>32411</v>
      </c>
      <c r="H413">
        <v>1.673</v>
      </c>
      <c r="I413">
        <v>2.4969999999999999</v>
      </c>
      <c r="J413">
        <v>0.497</v>
      </c>
      <c r="K413">
        <v>1.111</v>
      </c>
      <c r="L413">
        <v>1.873</v>
      </c>
      <c r="M413">
        <v>0.38</v>
      </c>
    </row>
    <row r="414" spans="1:13" x14ac:dyDescent="0.35">
      <c r="A414">
        <v>2020</v>
      </c>
      <c r="B414" t="s">
        <v>207</v>
      </c>
      <c r="C414">
        <v>4</v>
      </c>
      <c r="D414" t="s">
        <v>214</v>
      </c>
      <c r="E414">
        <v>865</v>
      </c>
      <c r="F414">
        <v>23246</v>
      </c>
      <c r="G414">
        <v>32411</v>
      </c>
      <c r="H414">
        <v>1.673</v>
      </c>
      <c r="I414">
        <v>2.4969999999999999</v>
      </c>
      <c r="J414">
        <v>0.497</v>
      </c>
      <c r="K414">
        <v>1.111</v>
      </c>
      <c r="L414">
        <v>1.873</v>
      </c>
      <c r="M414">
        <v>0.38</v>
      </c>
    </row>
    <row r="415" spans="1:13" x14ac:dyDescent="0.35">
      <c r="A415">
        <v>2020</v>
      </c>
      <c r="B415" t="s">
        <v>207</v>
      </c>
      <c r="C415">
        <v>5</v>
      </c>
      <c r="D415" t="s">
        <v>214</v>
      </c>
      <c r="E415">
        <v>851</v>
      </c>
      <c r="F415">
        <v>23246</v>
      </c>
      <c r="G415">
        <v>32411</v>
      </c>
      <c r="H415">
        <v>1.673</v>
      </c>
      <c r="I415">
        <v>2.4969999999999999</v>
      </c>
      <c r="J415">
        <v>0.497</v>
      </c>
      <c r="K415">
        <v>1.111</v>
      </c>
      <c r="L415">
        <v>1.873</v>
      </c>
      <c r="M415">
        <v>0.38</v>
      </c>
    </row>
    <row r="416" spans="1:13" x14ac:dyDescent="0.35">
      <c r="A416">
        <v>2020</v>
      </c>
      <c r="B416" t="s">
        <v>207</v>
      </c>
      <c r="C416">
        <v>6</v>
      </c>
      <c r="D416" t="s">
        <v>214</v>
      </c>
      <c r="E416">
        <v>860</v>
      </c>
      <c r="F416">
        <v>23246</v>
      </c>
      <c r="G416">
        <v>32411</v>
      </c>
      <c r="H416">
        <v>1.673</v>
      </c>
      <c r="I416">
        <v>2.4969999999999999</v>
      </c>
      <c r="J416">
        <v>0.497</v>
      </c>
      <c r="K416">
        <v>1.111</v>
      </c>
      <c r="L416">
        <v>1.873</v>
      </c>
      <c r="M416">
        <v>0.38</v>
      </c>
    </row>
    <row r="417" spans="1:13" x14ac:dyDescent="0.35">
      <c r="A417">
        <v>2020</v>
      </c>
      <c r="B417" t="s">
        <v>207</v>
      </c>
      <c r="C417">
        <v>7</v>
      </c>
      <c r="D417" t="s">
        <v>214</v>
      </c>
      <c r="E417">
        <v>1072</v>
      </c>
      <c r="F417">
        <v>23246</v>
      </c>
      <c r="G417">
        <v>32411</v>
      </c>
      <c r="H417">
        <v>1.673</v>
      </c>
      <c r="I417">
        <v>2.4969999999999999</v>
      </c>
      <c r="J417">
        <v>0.497</v>
      </c>
      <c r="K417">
        <v>1.111</v>
      </c>
      <c r="L417">
        <v>1.873</v>
      </c>
      <c r="M417">
        <v>0.38</v>
      </c>
    </row>
    <row r="418" spans="1:13" x14ac:dyDescent="0.35">
      <c r="A418">
        <v>2020</v>
      </c>
      <c r="B418" t="s">
        <v>207</v>
      </c>
      <c r="C418">
        <v>8</v>
      </c>
      <c r="D418" t="s">
        <v>214</v>
      </c>
      <c r="E418">
        <v>1348</v>
      </c>
      <c r="F418">
        <v>23246</v>
      </c>
      <c r="G418">
        <v>32411</v>
      </c>
      <c r="H418">
        <v>1.673</v>
      </c>
      <c r="I418">
        <v>2.4969999999999999</v>
      </c>
      <c r="J418">
        <v>0.497</v>
      </c>
      <c r="K418">
        <v>1.111</v>
      </c>
      <c r="L418">
        <v>1.873</v>
      </c>
      <c r="M418">
        <v>0.38</v>
      </c>
    </row>
    <row r="419" spans="1:13" x14ac:dyDescent="0.35">
      <c r="A419">
        <v>2020</v>
      </c>
      <c r="B419" t="s">
        <v>207</v>
      </c>
      <c r="C419">
        <v>9</v>
      </c>
      <c r="D419" t="s">
        <v>214</v>
      </c>
      <c r="E419">
        <v>1541</v>
      </c>
      <c r="F419">
        <v>23246</v>
      </c>
      <c r="G419">
        <v>32411</v>
      </c>
      <c r="H419">
        <v>1.673</v>
      </c>
      <c r="I419">
        <v>2.4969999999999999</v>
      </c>
      <c r="J419">
        <v>0.497</v>
      </c>
      <c r="K419">
        <v>1.111</v>
      </c>
      <c r="L419">
        <v>1.873</v>
      </c>
      <c r="M419">
        <v>0.38</v>
      </c>
    </row>
    <row r="420" spans="1:13" x14ac:dyDescent="0.35">
      <c r="A420">
        <v>2020</v>
      </c>
      <c r="B420" t="s">
        <v>207</v>
      </c>
      <c r="C420">
        <v>10</v>
      </c>
      <c r="D420" t="s">
        <v>214</v>
      </c>
      <c r="E420">
        <v>1400</v>
      </c>
      <c r="F420">
        <v>23246</v>
      </c>
      <c r="G420">
        <v>32411</v>
      </c>
      <c r="H420">
        <v>1.673</v>
      </c>
      <c r="I420">
        <v>2.4969999999999999</v>
      </c>
      <c r="J420">
        <v>0.497</v>
      </c>
      <c r="K420">
        <v>1.111</v>
      </c>
      <c r="L420">
        <v>1.873</v>
      </c>
      <c r="M420">
        <v>0.38</v>
      </c>
    </row>
    <row r="421" spans="1:13" x14ac:dyDescent="0.35">
      <c r="A421">
        <v>2020</v>
      </c>
      <c r="B421" t="s">
        <v>207</v>
      </c>
      <c r="C421">
        <v>11</v>
      </c>
      <c r="D421" t="s">
        <v>214</v>
      </c>
      <c r="E421">
        <v>1280</v>
      </c>
      <c r="F421">
        <v>23246</v>
      </c>
      <c r="G421">
        <v>32411</v>
      </c>
      <c r="H421">
        <v>1.673</v>
      </c>
      <c r="I421">
        <v>2.4969999999999999</v>
      </c>
      <c r="J421">
        <v>0.497</v>
      </c>
      <c r="K421">
        <v>1.111</v>
      </c>
      <c r="L421">
        <v>1.873</v>
      </c>
      <c r="M421">
        <v>0.38</v>
      </c>
    </row>
    <row r="422" spans="1:13" x14ac:dyDescent="0.35">
      <c r="A422">
        <v>2020</v>
      </c>
      <c r="B422" t="s">
        <v>207</v>
      </c>
      <c r="C422">
        <v>12</v>
      </c>
      <c r="D422" t="s">
        <v>214</v>
      </c>
      <c r="E422">
        <v>1452</v>
      </c>
      <c r="F422">
        <v>23246</v>
      </c>
      <c r="G422">
        <v>32411</v>
      </c>
      <c r="H422">
        <v>1.673</v>
      </c>
      <c r="I422">
        <v>2.4969999999999999</v>
      </c>
      <c r="J422">
        <v>0.497</v>
      </c>
      <c r="K422">
        <v>1.111</v>
      </c>
      <c r="L422">
        <v>1.873</v>
      </c>
      <c r="M422">
        <v>0.38</v>
      </c>
    </row>
    <row r="423" spans="1:13" x14ac:dyDescent="0.35">
      <c r="A423">
        <v>2020</v>
      </c>
      <c r="B423" t="s">
        <v>207</v>
      </c>
      <c r="C423">
        <v>13</v>
      </c>
      <c r="D423" t="s">
        <v>214</v>
      </c>
      <c r="E423">
        <v>1498</v>
      </c>
      <c r="F423">
        <v>23246</v>
      </c>
      <c r="G423">
        <v>32411</v>
      </c>
      <c r="H423">
        <v>1.673</v>
      </c>
      <c r="I423">
        <v>2.4969999999999999</v>
      </c>
      <c r="J423">
        <v>0.497</v>
      </c>
      <c r="K423">
        <v>1.111</v>
      </c>
      <c r="L423">
        <v>1.873</v>
      </c>
      <c r="M423">
        <v>0.38</v>
      </c>
    </row>
    <row r="424" spans="1:13" x14ac:dyDescent="0.35">
      <c r="A424">
        <v>2020</v>
      </c>
      <c r="B424" t="s">
        <v>207</v>
      </c>
      <c r="C424">
        <v>14</v>
      </c>
      <c r="D424" t="s">
        <v>214</v>
      </c>
      <c r="E424">
        <v>1418</v>
      </c>
      <c r="F424">
        <v>23246</v>
      </c>
      <c r="G424">
        <v>32411</v>
      </c>
      <c r="H424">
        <v>1.673</v>
      </c>
      <c r="I424">
        <v>2.4969999999999999</v>
      </c>
      <c r="J424">
        <v>0.497</v>
      </c>
      <c r="K424">
        <v>1.111</v>
      </c>
      <c r="L424">
        <v>1.873</v>
      </c>
      <c r="M424">
        <v>0.38</v>
      </c>
    </row>
    <row r="425" spans="1:13" x14ac:dyDescent="0.35">
      <c r="A425">
        <v>2020</v>
      </c>
      <c r="B425" t="s">
        <v>207</v>
      </c>
      <c r="C425">
        <v>15</v>
      </c>
      <c r="D425" t="s">
        <v>214</v>
      </c>
      <c r="E425">
        <v>1434</v>
      </c>
      <c r="F425">
        <v>23246</v>
      </c>
      <c r="G425">
        <v>32411</v>
      </c>
      <c r="H425">
        <v>1.673</v>
      </c>
      <c r="I425">
        <v>2.4969999999999999</v>
      </c>
      <c r="J425">
        <v>0.497</v>
      </c>
      <c r="K425">
        <v>1.111</v>
      </c>
      <c r="L425">
        <v>1.873</v>
      </c>
      <c r="M425">
        <v>0.38</v>
      </c>
    </row>
    <row r="426" spans="1:13" x14ac:dyDescent="0.35">
      <c r="A426">
        <v>2020</v>
      </c>
      <c r="B426" t="s">
        <v>207</v>
      </c>
      <c r="C426">
        <v>16</v>
      </c>
      <c r="D426" t="s">
        <v>214</v>
      </c>
      <c r="E426">
        <v>1361</v>
      </c>
      <c r="F426">
        <v>23246</v>
      </c>
      <c r="G426">
        <v>32411</v>
      </c>
      <c r="H426">
        <v>1.673</v>
      </c>
      <c r="I426">
        <v>2.4969999999999999</v>
      </c>
      <c r="J426">
        <v>0.497</v>
      </c>
      <c r="K426">
        <v>1.111</v>
      </c>
      <c r="L426">
        <v>1.873</v>
      </c>
      <c r="M426">
        <v>0.38</v>
      </c>
    </row>
    <row r="427" spans="1:13" x14ac:dyDescent="0.35">
      <c r="A427">
        <v>2020</v>
      </c>
      <c r="B427" t="s">
        <v>207</v>
      </c>
      <c r="C427">
        <v>17</v>
      </c>
      <c r="D427" t="s">
        <v>214</v>
      </c>
      <c r="E427">
        <v>1399</v>
      </c>
      <c r="F427">
        <v>23246</v>
      </c>
      <c r="G427">
        <v>32411</v>
      </c>
      <c r="H427">
        <v>1.673</v>
      </c>
      <c r="I427">
        <v>2.4969999999999999</v>
      </c>
      <c r="J427">
        <v>0.497</v>
      </c>
      <c r="K427">
        <v>1.111</v>
      </c>
      <c r="L427">
        <v>1.873</v>
      </c>
      <c r="M427">
        <v>0.38</v>
      </c>
    </row>
    <row r="428" spans="1:13" x14ac:dyDescent="0.35">
      <c r="A428">
        <v>2020</v>
      </c>
      <c r="B428" t="s">
        <v>207</v>
      </c>
      <c r="C428">
        <v>18</v>
      </c>
      <c r="D428" t="s">
        <v>214</v>
      </c>
      <c r="E428">
        <v>1761</v>
      </c>
      <c r="F428">
        <v>23246</v>
      </c>
      <c r="G428">
        <v>32411</v>
      </c>
      <c r="H428">
        <v>1.673</v>
      </c>
      <c r="I428">
        <v>2.4969999999999999</v>
      </c>
      <c r="J428">
        <v>0.497</v>
      </c>
      <c r="K428">
        <v>1.111</v>
      </c>
      <c r="L428">
        <v>1.873</v>
      </c>
      <c r="M428">
        <v>0.38</v>
      </c>
    </row>
    <row r="429" spans="1:13" x14ac:dyDescent="0.35">
      <c r="A429">
        <v>2020</v>
      </c>
      <c r="B429" t="s">
        <v>207</v>
      </c>
      <c r="C429">
        <v>19</v>
      </c>
      <c r="D429" t="s">
        <v>214</v>
      </c>
      <c r="E429">
        <v>1688</v>
      </c>
      <c r="F429">
        <v>23246</v>
      </c>
      <c r="G429">
        <v>32411</v>
      </c>
      <c r="H429">
        <v>1.673</v>
      </c>
      <c r="I429">
        <v>2.4969999999999999</v>
      </c>
      <c r="J429">
        <v>0.497</v>
      </c>
      <c r="K429">
        <v>1.111</v>
      </c>
      <c r="L429">
        <v>1.873</v>
      </c>
      <c r="M429">
        <v>0.38</v>
      </c>
    </row>
    <row r="430" spans="1:13" x14ac:dyDescent="0.35">
      <c r="A430">
        <v>2020</v>
      </c>
      <c r="B430" t="s">
        <v>207</v>
      </c>
      <c r="C430">
        <v>20</v>
      </c>
      <c r="D430" t="s">
        <v>214</v>
      </c>
      <c r="E430">
        <v>1583</v>
      </c>
      <c r="F430">
        <v>23246</v>
      </c>
      <c r="G430">
        <v>32411</v>
      </c>
      <c r="H430">
        <v>1.673</v>
      </c>
      <c r="I430">
        <v>2.4969999999999999</v>
      </c>
      <c r="J430">
        <v>0.497</v>
      </c>
      <c r="K430">
        <v>1.111</v>
      </c>
      <c r="L430">
        <v>1.873</v>
      </c>
      <c r="M430">
        <v>0.38</v>
      </c>
    </row>
    <row r="431" spans="1:13" x14ac:dyDescent="0.35">
      <c r="A431">
        <v>2020</v>
      </c>
      <c r="B431" t="s">
        <v>207</v>
      </c>
      <c r="C431">
        <v>21</v>
      </c>
      <c r="D431" t="s">
        <v>214</v>
      </c>
      <c r="E431">
        <v>1279</v>
      </c>
      <c r="F431">
        <v>23246</v>
      </c>
      <c r="G431">
        <v>32411</v>
      </c>
      <c r="H431">
        <v>1.673</v>
      </c>
      <c r="I431">
        <v>2.4969999999999999</v>
      </c>
      <c r="J431">
        <v>0.497</v>
      </c>
      <c r="K431">
        <v>1.111</v>
      </c>
      <c r="L431">
        <v>1.873</v>
      </c>
      <c r="M431">
        <v>0.38</v>
      </c>
    </row>
    <row r="432" spans="1:13" x14ac:dyDescent="0.35">
      <c r="A432">
        <v>2020</v>
      </c>
      <c r="B432" t="s">
        <v>207</v>
      </c>
      <c r="C432">
        <v>22</v>
      </c>
      <c r="D432" t="s">
        <v>214</v>
      </c>
      <c r="E432">
        <v>1112</v>
      </c>
      <c r="F432">
        <v>23246</v>
      </c>
      <c r="G432">
        <v>32411</v>
      </c>
      <c r="H432">
        <v>1.673</v>
      </c>
      <c r="I432">
        <v>2.4969999999999999</v>
      </c>
      <c r="J432">
        <v>0.497</v>
      </c>
      <c r="K432">
        <v>1.111</v>
      </c>
      <c r="L432">
        <v>1.873</v>
      </c>
      <c r="M432">
        <v>0.38</v>
      </c>
    </row>
    <row r="433" spans="1:13" x14ac:dyDescent="0.35">
      <c r="A433">
        <v>2020</v>
      </c>
      <c r="B433" t="s">
        <v>207</v>
      </c>
      <c r="C433">
        <v>23</v>
      </c>
      <c r="D433" t="s">
        <v>214</v>
      </c>
      <c r="E433">
        <v>1020</v>
      </c>
      <c r="F433">
        <v>23246</v>
      </c>
      <c r="G433">
        <v>32411</v>
      </c>
      <c r="H433">
        <v>1.673</v>
      </c>
      <c r="I433">
        <v>2.4969999999999999</v>
      </c>
      <c r="J433">
        <v>0.497</v>
      </c>
      <c r="K433">
        <v>1.111</v>
      </c>
      <c r="L433">
        <v>1.873</v>
      </c>
      <c r="M433">
        <v>0.38</v>
      </c>
    </row>
    <row r="434" spans="1:13" x14ac:dyDescent="0.35">
      <c r="A434">
        <v>2020</v>
      </c>
      <c r="B434" t="s">
        <v>208</v>
      </c>
      <c r="C434">
        <v>0</v>
      </c>
      <c r="D434" t="s">
        <v>214</v>
      </c>
      <c r="E434">
        <v>921</v>
      </c>
      <c r="F434">
        <v>23246</v>
      </c>
      <c r="G434">
        <v>32411</v>
      </c>
      <c r="H434">
        <v>1.673</v>
      </c>
      <c r="I434">
        <v>2.4969999999999999</v>
      </c>
      <c r="J434">
        <v>0.497</v>
      </c>
      <c r="K434">
        <v>1.111</v>
      </c>
      <c r="L434">
        <v>1.873</v>
      </c>
      <c r="M434">
        <v>0.38</v>
      </c>
    </row>
    <row r="435" spans="1:13" x14ac:dyDescent="0.35">
      <c r="A435">
        <v>2020</v>
      </c>
      <c r="B435" t="s">
        <v>208</v>
      </c>
      <c r="C435">
        <v>1</v>
      </c>
      <c r="D435" t="s">
        <v>214</v>
      </c>
      <c r="E435">
        <v>892</v>
      </c>
      <c r="F435">
        <v>23246</v>
      </c>
      <c r="G435">
        <v>32411</v>
      </c>
      <c r="H435">
        <v>1.673</v>
      </c>
      <c r="I435">
        <v>2.4969999999999999</v>
      </c>
      <c r="J435">
        <v>0.497</v>
      </c>
      <c r="K435">
        <v>1.111</v>
      </c>
      <c r="L435">
        <v>1.873</v>
      </c>
      <c r="M435">
        <v>0.38</v>
      </c>
    </row>
    <row r="436" spans="1:13" x14ac:dyDescent="0.35">
      <c r="A436">
        <v>2020</v>
      </c>
      <c r="B436" t="s">
        <v>208</v>
      </c>
      <c r="C436">
        <v>2</v>
      </c>
      <c r="D436" t="s">
        <v>214</v>
      </c>
      <c r="E436">
        <v>867</v>
      </c>
      <c r="F436">
        <v>23246</v>
      </c>
      <c r="G436">
        <v>32411</v>
      </c>
      <c r="H436">
        <v>1.673</v>
      </c>
      <c r="I436">
        <v>2.4969999999999999</v>
      </c>
      <c r="J436">
        <v>0.497</v>
      </c>
      <c r="K436">
        <v>1.111</v>
      </c>
      <c r="L436">
        <v>1.873</v>
      </c>
      <c r="M436">
        <v>0.38</v>
      </c>
    </row>
    <row r="437" spans="1:13" x14ac:dyDescent="0.35">
      <c r="A437">
        <v>2020</v>
      </c>
      <c r="B437" t="s">
        <v>208</v>
      </c>
      <c r="C437">
        <v>3</v>
      </c>
      <c r="D437" t="s">
        <v>214</v>
      </c>
      <c r="E437">
        <v>850</v>
      </c>
      <c r="F437">
        <v>23246</v>
      </c>
      <c r="G437">
        <v>32411</v>
      </c>
      <c r="H437">
        <v>1.673</v>
      </c>
      <c r="I437">
        <v>2.4969999999999999</v>
      </c>
      <c r="J437">
        <v>0.497</v>
      </c>
      <c r="K437">
        <v>1.111</v>
      </c>
      <c r="L437">
        <v>1.873</v>
      </c>
      <c r="M437">
        <v>0.38</v>
      </c>
    </row>
    <row r="438" spans="1:13" x14ac:dyDescent="0.35">
      <c r="A438">
        <v>2020</v>
      </c>
      <c r="B438" t="s">
        <v>208</v>
      </c>
      <c r="C438">
        <v>4</v>
      </c>
      <c r="D438" t="s">
        <v>214</v>
      </c>
      <c r="E438">
        <v>830</v>
      </c>
      <c r="F438">
        <v>23246</v>
      </c>
      <c r="G438">
        <v>32411</v>
      </c>
      <c r="H438">
        <v>1.673</v>
      </c>
      <c r="I438">
        <v>2.4969999999999999</v>
      </c>
      <c r="J438">
        <v>0.497</v>
      </c>
      <c r="K438">
        <v>1.111</v>
      </c>
      <c r="L438">
        <v>1.873</v>
      </c>
      <c r="M438">
        <v>0.38</v>
      </c>
    </row>
    <row r="439" spans="1:13" x14ac:dyDescent="0.35">
      <c r="A439">
        <v>2020</v>
      </c>
      <c r="B439" t="s">
        <v>208</v>
      </c>
      <c r="C439">
        <v>5</v>
      </c>
      <c r="D439" t="s">
        <v>214</v>
      </c>
      <c r="E439">
        <v>815</v>
      </c>
      <c r="F439">
        <v>23246</v>
      </c>
      <c r="G439">
        <v>32411</v>
      </c>
      <c r="H439">
        <v>1.673</v>
      </c>
      <c r="I439">
        <v>2.4969999999999999</v>
      </c>
      <c r="J439">
        <v>0.497</v>
      </c>
      <c r="K439">
        <v>1.111</v>
      </c>
      <c r="L439">
        <v>1.873</v>
      </c>
      <c r="M439">
        <v>0.38</v>
      </c>
    </row>
    <row r="440" spans="1:13" x14ac:dyDescent="0.35">
      <c r="A440">
        <v>2020</v>
      </c>
      <c r="B440" t="s">
        <v>208</v>
      </c>
      <c r="C440">
        <v>6</v>
      </c>
      <c r="D440" t="s">
        <v>214</v>
      </c>
      <c r="E440">
        <v>826</v>
      </c>
      <c r="F440">
        <v>23246</v>
      </c>
      <c r="G440">
        <v>32411</v>
      </c>
      <c r="H440">
        <v>1.673</v>
      </c>
      <c r="I440">
        <v>2.4969999999999999</v>
      </c>
      <c r="J440">
        <v>0.497</v>
      </c>
      <c r="K440">
        <v>1.111</v>
      </c>
      <c r="L440">
        <v>1.873</v>
      </c>
      <c r="M440">
        <v>0.38</v>
      </c>
    </row>
    <row r="441" spans="1:13" x14ac:dyDescent="0.35">
      <c r="A441">
        <v>2020</v>
      </c>
      <c r="B441" t="s">
        <v>208</v>
      </c>
      <c r="C441">
        <v>7</v>
      </c>
      <c r="D441" t="s">
        <v>214</v>
      </c>
      <c r="E441">
        <v>1003</v>
      </c>
      <c r="F441">
        <v>23246</v>
      </c>
      <c r="G441">
        <v>32411</v>
      </c>
      <c r="H441">
        <v>1.673</v>
      </c>
      <c r="I441">
        <v>2.4969999999999999</v>
      </c>
      <c r="J441">
        <v>0.497</v>
      </c>
      <c r="K441">
        <v>1.111</v>
      </c>
      <c r="L441">
        <v>1.873</v>
      </c>
      <c r="M441">
        <v>0.38</v>
      </c>
    </row>
    <row r="442" spans="1:13" x14ac:dyDescent="0.35">
      <c r="A442">
        <v>2020</v>
      </c>
      <c r="B442" t="s">
        <v>208</v>
      </c>
      <c r="C442">
        <v>8</v>
      </c>
      <c r="D442" t="s">
        <v>214</v>
      </c>
      <c r="E442">
        <v>1283</v>
      </c>
      <c r="F442">
        <v>23246</v>
      </c>
      <c r="G442">
        <v>32411</v>
      </c>
      <c r="H442">
        <v>1.673</v>
      </c>
      <c r="I442">
        <v>2.4969999999999999</v>
      </c>
      <c r="J442">
        <v>0.497</v>
      </c>
      <c r="K442">
        <v>1.111</v>
      </c>
      <c r="L442">
        <v>1.873</v>
      </c>
      <c r="M442">
        <v>0.38</v>
      </c>
    </row>
    <row r="443" spans="1:13" x14ac:dyDescent="0.35">
      <c r="A443">
        <v>2020</v>
      </c>
      <c r="B443" t="s">
        <v>208</v>
      </c>
      <c r="C443">
        <v>9</v>
      </c>
      <c r="D443" t="s">
        <v>214</v>
      </c>
      <c r="E443">
        <v>1491</v>
      </c>
      <c r="F443">
        <v>23246</v>
      </c>
      <c r="G443">
        <v>32411</v>
      </c>
      <c r="H443">
        <v>1.673</v>
      </c>
      <c r="I443">
        <v>2.4969999999999999</v>
      </c>
      <c r="J443">
        <v>0.497</v>
      </c>
      <c r="K443">
        <v>1.111</v>
      </c>
      <c r="L443">
        <v>1.873</v>
      </c>
      <c r="M443">
        <v>0.38</v>
      </c>
    </row>
    <row r="444" spans="1:13" x14ac:dyDescent="0.35">
      <c r="A444">
        <v>2020</v>
      </c>
      <c r="B444" t="s">
        <v>208</v>
      </c>
      <c r="C444">
        <v>10</v>
      </c>
      <c r="D444" t="s">
        <v>214</v>
      </c>
      <c r="E444">
        <v>1362</v>
      </c>
      <c r="F444">
        <v>23246</v>
      </c>
      <c r="G444">
        <v>32411</v>
      </c>
      <c r="H444">
        <v>1.673</v>
      </c>
      <c r="I444">
        <v>2.4969999999999999</v>
      </c>
      <c r="J444">
        <v>0.497</v>
      </c>
      <c r="K444">
        <v>1.111</v>
      </c>
      <c r="L444">
        <v>1.873</v>
      </c>
      <c r="M444">
        <v>0.38</v>
      </c>
    </row>
    <row r="445" spans="1:13" x14ac:dyDescent="0.35">
      <c r="A445">
        <v>2020</v>
      </c>
      <c r="B445" t="s">
        <v>208</v>
      </c>
      <c r="C445">
        <v>11</v>
      </c>
      <c r="D445" t="s">
        <v>214</v>
      </c>
      <c r="E445">
        <v>1252</v>
      </c>
      <c r="F445">
        <v>23246</v>
      </c>
      <c r="G445">
        <v>32411</v>
      </c>
      <c r="H445">
        <v>1.673</v>
      </c>
      <c r="I445">
        <v>2.4969999999999999</v>
      </c>
      <c r="J445">
        <v>0.497</v>
      </c>
      <c r="K445">
        <v>1.111</v>
      </c>
      <c r="L445">
        <v>1.873</v>
      </c>
      <c r="M445">
        <v>0.38</v>
      </c>
    </row>
    <row r="446" spans="1:13" x14ac:dyDescent="0.35">
      <c r="A446">
        <v>2020</v>
      </c>
      <c r="B446" t="s">
        <v>208</v>
      </c>
      <c r="C446">
        <v>12</v>
      </c>
      <c r="D446" t="s">
        <v>214</v>
      </c>
      <c r="E446">
        <v>1426</v>
      </c>
      <c r="F446">
        <v>23246</v>
      </c>
      <c r="G446">
        <v>32411</v>
      </c>
      <c r="H446">
        <v>1.673</v>
      </c>
      <c r="I446">
        <v>2.4969999999999999</v>
      </c>
      <c r="J446">
        <v>0.497</v>
      </c>
      <c r="K446">
        <v>1.111</v>
      </c>
      <c r="L446">
        <v>1.873</v>
      </c>
      <c r="M446">
        <v>0.38</v>
      </c>
    </row>
    <row r="447" spans="1:13" x14ac:dyDescent="0.35">
      <c r="A447">
        <v>2020</v>
      </c>
      <c r="B447" t="s">
        <v>208</v>
      </c>
      <c r="C447">
        <v>13</v>
      </c>
      <c r="D447" t="s">
        <v>214</v>
      </c>
      <c r="E447">
        <v>1480</v>
      </c>
      <c r="F447">
        <v>23246</v>
      </c>
      <c r="G447">
        <v>32411</v>
      </c>
      <c r="H447">
        <v>1.673</v>
      </c>
      <c r="I447">
        <v>2.4969999999999999</v>
      </c>
      <c r="J447">
        <v>0.497</v>
      </c>
      <c r="K447">
        <v>1.111</v>
      </c>
      <c r="L447">
        <v>1.873</v>
      </c>
      <c r="M447">
        <v>0.38</v>
      </c>
    </row>
    <row r="448" spans="1:13" x14ac:dyDescent="0.35">
      <c r="A448">
        <v>2020</v>
      </c>
      <c r="B448" t="s">
        <v>208</v>
      </c>
      <c r="C448">
        <v>14</v>
      </c>
      <c r="D448" t="s">
        <v>214</v>
      </c>
      <c r="E448">
        <v>1408</v>
      </c>
      <c r="F448">
        <v>23246</v>
      </c>
      <c r="G448">
        <v>32411</v>
      </c>
      <c r="H448">
        <v>1.673</v>
      </c>
      <c r="I448">
        <v>2.4969999999999999</v>
      </c>
      <c r="J448">
        <v>0.497</v>
      </c>
      <c r="K448">
        <v>1.111</v>
      </c>
      <c r="L448">
        <v>1.873</v>
      </c>
      <c r="M448">
        <v>0.38</v>
      </c>
    </row>
    <row r="449" spans="1:13" x14ac:dyDescent="0.35">
      <c r="A449">
        <v>2020</v>
      </c>
      <c r="B449" t="s">
        <v>208</v>
      </c>
      <c r="C449">
        <v>15</v>
      </c>
      <c r="D449" t="s">
        <v>214</v>
      </c>
      <c r="E449">
        <v>1422</v>
      </c>
      <c r="F449">
        <v>23246</v>
      </c>
      <c r="G449">
        <v>32411</v>
      </c>
      <c r="H449">
        <v>1.673</v>
      </c>
      <c r="I449">
        <v>2.4969999999999999</v>
      </c>
      <c r="J449">
        <v>0.497</v>
      </c>
      <c r="K449">
        <v>1.111</v>
      </c>
      <c r="L449">
        <v>1.873</v>
      </c>
      <c r="M449">
        <v>0.38</v>
      </c>
    </row>
    <row r="450" spans="1:13" x14ac:dyDescent="0.35">
      <c r="A450">
        <v>2020</v>
      </c>
      <c r="B450" t="s">
        <v>208</v>
      </c>
      <c r="C450">
        <v>16</v>
      </c>
      <c r="D450" t="s">
        <v>214</v>
      </c>
      <c r="E450">
        <v>1352</v>
      </c>
      <c r="F450">
        <v>23246</v>
      </c>
      <c r="G450">
        <v>32411</v>
      </c>
      <c r="H450">
        <v>1.673</v>
      </c>
      <c r="I450">
        <v>2.4969999999999999</v>
      </c>
      <c r="J450">
        <v>0.497</v>
      </c>
      <c r="K450">
        <v>1.111</v>
      </c>
      <c r="L450">
        <v>1.873</v>
      </c>
      <c r="M450">
        <v>0.38</v>
      </c>
    </row>
    <row r="451" spans="1:13" x14ac:dyDescent="0.35">
      <c r="A451">
        <v>2020</v>
      </c>
      <c r="B451" t="s">
        <v>208</v>
      </c>
      <c r="C451">
        <v>17</v>
      </c>
      <c r="D451" t="s">
        <v>214</v>
      </c>
      <c r="E451">
        <v>1387</v>
      </c>
      <c r="F451">
        <v>23246</v>
      </c>
      <c r="G451">
        <v>32411</v>
      </c>
      <c r="H451">
        <v>1.673</v>
      </c>
      <c r="I451">
        <v>2.4969999999999999</v>
      </c>
      <c r="J451">
        <v>0.497</v>
      </c>
      <c r="K451">
        <v>1.111</v>
      </c>
      <c r="L451">
        <v>1.873</v>
      </c>
      <c r="M451">
        <v>0.38</v>
      </c>
    </row>
    <row r="452" spans="1:13" x14ac:dyDescent="0.35">
      <c r="A452">
        <v>2020</v>
      </c>
      <c r="B452" t="s">
        <v>208</v>
      </c>
      <c r="C452">
        <v>18</v>
      </c>
      <c r="D452" t="s">
        <v>214</v>
      </c>
      <c r="E452">
        <v>1728</v>
      </c>
      <c r="F452">
        <v>23246</v>
      </c>
      <c r="G452">
        <v>32411</v>
      </c>
      <c r="H452">
        <v>1.673</v>
      </c>
      <c r="I452">
        <v>2.4969999999999999</v>
      </c>
      <c r="J452">
        <v>0.497</v>
      </c>
      <c r="K452">
        <v>1.111</v>
      </c>
      <c r="L452">
        <v>1.873</v>
      </c>
      <c r="M452">
        <v>0.38</v>
      </c>
    </row>
    <row r="453" spans="1:13" x14ac:dyDescent="0.35">
      <c r="A453">
        <v>2020</v>
      </c>
      <c r="B453" t="s">
        <v>208</v>
      </c>
      <c r="C453">
        <v>19</v>
      </c>
      <c r="D453" t="s">
        <v>214</v>
      </c>
      <c r="E453">
        <v>1641</v>
      </c>
      <c r="F453">
        <v>23246</v>
      </c>
      <c r="G453">
        <v>32411</v>
      </c>
      <c r="H453">
        <v>1.673</v>
      </c>
      <c r="I453">
        <v>2.4969999999999999</v>
      </c>
      <c r="J453">
        <v>0.497</v>
      </c>
      <c r="K453">
        <v>1.111</v>
      </c>
      <c r="L453">
        <v>1.873</v>
      </c>
      <c r="M453">
        <v>0.38</v>
      </c>
    </row>
    <row r="454" spans="1:13" x14ac:dyDescent="0.35">
      <c r="A454">
        <v>2020</v>
      </c>
      <c r="B454" t="s">
        <v>208</v>
      </c>
      <c r="C454">
        <v>20</v>
      </c>
      <c r="D454" t="s">
        <v>214</v>
      </c>
      <c r="E454">
        <v>1538</v>
      </c>
      <c r="F454">
        <v>23246</v>
      </c>
      <c r="G454">
        <v>32411</v>
      </c>
      <c r="H454">
        <v>1.673</v>
      </c>
      <c r="I454">
        <v>2.4969999999999999</v>
      </c>
      <c r="J454">
        <v>0.497</v>
      </c>
      <c r="K454">
        <v>1.111</v>
      </c>
      <c r="L454">
        <v>1.873</v>
      </c>
      <c r="M454">
        <v>0.38</v>
      </c>
    </row>
    <row r="455" spans="1:13" x14ac:dyDescent="0.35">
      <c r="A455">
        <v>2020</v>
      </c>
      <c r="B455" t="s">
        <v>208</v>
      </c>
      <c r="C455">
        <v>21</v>
      </c>
      <c r="D455" t="s">
        <v>214</v>
      </c>
      <c r="E455">
        <v>1245</v>
      </c>
      <c r="F455">
        <v>23246</v>
      </c>
      <c r="G455">
        <v>32411</v>
      </c>
      <c r="H455">
        <v>1.673</v>
      </c>
      <c r="I455">
        <v>2.4969999999999999</v>
      </c>
      <c r="J455">
        <v>0.497</v>
      </c>
      <c r="K455">
        <v>1.111</v>
      </c>
      <c r="L455">
        <v>1.873</v>
      </c>
      <c r="M455">
        <v>0.38</v>
      </c>
    </row>
    <row r="456" spans="1:13" x14ac:dyDescent="0.35">
      <c r="A456">
        <v>2020</v>
      </c>
      <c r="B456" t="s">
        <v>208</v>
      </c>
      <c r="C456">
        <v>22</v>
      </c>
      <c r="D456" t="s">
        <v>214</v>
      </c>
      <c r="E456">
        <v>1081</v>
      </c>
      <c r="F456">
        <v>23246</v>
      </c>
      <c r="G456">
        <v>32411</v>
      </c>
      <c r="H456">
        <v>1.673</v>
      </c>
      <c r="I456">
        <v>2.4969999999999999</v>
      </c>
      <c r="J456">
        <v>0.497</v>
      </c>
      <c r="K456">
        <v>1.111</v>
      </c>
      <c r="L456">
        <v>1.873</v>
      </c>
      <c r="M456">
        <v>0.38</v>
      </c>
    </row>
    <row r="457" spans="1:13" x14ac:dyDescent="0.35">
      <c r="A457">
        <v>2020</v>
      </c>
      <c r="B457" t="s">
        <v>208</v>
      </c>
      <c r="C457">
        <v>23</v>
      </c>
      <c r="D457" t="s">
        <v>214</v>
      </c>
      <c r="E457">
        <v>988</v>
      </c>
      <c r="F457">
        <v>23246</v>
      </c>
      <c r="G457">
        <v>32411</v>
      </c>
      <c r="H457">
        <v>1.673</v>
      </c>
      <c r="I457">
        <v>2.4969999999999999</v>
      </c>
      <c r="J457">
        <v>0.497</v>
      </c>
      <c r="K457">
        <v>1.111</v>
      </c>
      <c r="L457">
        <v>1.873</v>
      </c>
      <c r="M457">
        <v>0.38</v>
      </c>
    </row>
    <row r="458" spans="1:13" x14ac:dyDescent="0.35">
      <c r="A458">
        <v>2020</v>
      </c>
      <c r="B458" t="s">
        <v>209</v>
      </c>
      <c r="C458">
        <v>0</v>
      </c>
      <c r="D458" t="s">
        <v>214</v>
      </c>
      <c r="E458">
        <v>908</v>
      </c>
      <c r="F458">
        <v>23246</v>
      </c>
      <c r="G458">
        <v>32411</v>
      </c>
      <c r="H458">
        <v>1.673</v>
      </c>
      <c r="I458">
        <v>2.4969999999999999</v>
      </c>
      <c r="J458">
        <v>0.497</v>
      </c>
      <c r="K458">
        <v>1.111</v>
      </c>
      <c r="L458">
        <v>1.873</v>
      </c>
      <c r="M458">
        <v>0.38</v>
      </c>
    </row>
    <row r="459" spans="1:13" x14ac:dyDescent="0.35">
      <c r="A459">
        <v>2020</v>
      </c>
      <c r="B459" t="s">
        <v>209</v>
      </c>
      <c r="C459">
        <v>1</v>
      </c>
      <c r="D459" t="s">
        <v>214</v>
      </c>
      <c r="E459">
        <v>845</v>
      </c>
      <c r="F459">
        <v>23246</v>
      </c>
      <c r="G459">
        <v>32411</v>
      </c>
      <c r="H459">
        <v>1.673</v>
      </c>
      <c r="I459">
        <v>2.4969999999999999</v>
      </c>
      <c r="J459">
        <v>0.497</v>
      </c>
      <c r="K459">
        <v>1.111</v>
      </c>
      <c r="L459">
        <v>1.873</v>
      </c>
      <c r="M459">
        <v>0.38</v>
      </c>
    </row>
    <row r="460" spans="1:13" x14ac:dyDescent="0.35">
      <c r="A460">
        <v>2020</v>
      </c>
      <c r="B460" t="s">
        <v>209</v>
      </c>
      <c r="C460">
        <v>2</v>
      </c>
      <c r="D460" t="s">
        <v>214</v>
      </c>
      <c r="E460">
        <v>846</v>
      </c>
      <c r="F460">
        <v>23246</v>
      </c>
      <c r="G460">
        <v>32411</v>
      </c>
      <c r="H460">
        <v>1.673</v>
      </c>
      <c r="I460">
        <v>2.4969999999999999</v>
      </c>
      <c r="J460">
        <v>0.497</v>
      </c>
      <c r="K460">
        <v>1.111</v>
      </c>
      <c r="L460">
        <v>1.873</v>
      </c>
      <c r="M460">
        <v>0.38</v>
      </c>
    </row>
    <row r="461" spans="1:13" x14ac:dyDescent="0.35">
      <c r="A461">
        <v>2020</v>
      </c>
      <c r="B461" t="s">
        <v>209</v>
      </c>
      <c r="C461">
        <v>3</v>
      </c>
      <c r="D461" t="s">
        <v>214</v>
      </c>
      <c r="E461">
        <v>839</v>
      </c>
      <c r="F461">
        <v>23246</v>
      </c>
      <c r="G461">
        <v>32411</v>
      </c>
      <c r="H461">
        <v>1.673</v>
      </c>
      <c r="I461">
        <v>2.4969999999999999</v>
      </c>
      <c r="J461">
        <v>0.497</v>
      </c>
      <c r="K461">
        <v>1.111</v>
      </c>
      <c r="L461">
        <v>1.873</v>
      </c>
      <c r="M461">
        <v>0.38</v>
      </c>
    </row>
    <row r="462" spans="1:13" x14ac:dyDescent="0.35">
      <c r="A462">
        <v>2020</v>
      </c>
      <c r="B462" t="s">
        <v>209</v>
      </c>
      <c r="C462">
        <v>4</v>
      </c>
      <c r="D462" t="s">
        <v>214</v>
      </c>
      <c r="E462">
        <v>820</v>
      </c>
      <c r="F462">
        <v>23246</v>
      </c>
      <c r="G462">
        <v>32411</v>
      </c>
      <c r="H462">
        <v>1.673</v>
      </c>
      <c r="I462">
        <v>2.4969999999999999</v>
      </c>
      <c r="J462">
        <v>0.497</v>
      </c>
      <c r="K462">
        <v>1.111</v>
      </c>
      <c r="L462">
        <v>1.873</v>
      </c>
      <c r="M462">
        <v>0.38</v>
      </c>
    </row>
    <row r="463" spans="1:13" x14ac:dyDescent="0.35">
      <c r="A463">
        <v>2020</v>
      </c>
      <c r="B463" t="s">
        <v>209</v>
      </c>
      <c r="C463">
        <v>5</v>
      </c>
      <c r="D463" t="s">
        <v>214</v>
      </c>
      <c r="E463">
        <v>822</v>
      </c>
      <c r="F463">
        <v>23246</v>
      </c>
      <c r="G463">
        <v>32411</v>
      </c>
      <c r="H463">
        <v>1.673</v>
      </c>
      <c r="I463">
        <v>2.4969999999999999</v>
      </c>
      <c r="J463">
        <v>0.497</v>
      </c>
      <c r="K463">
        <v>1.111</v>
      </c>
      <c r="L463">
        <v>1.873</v>
      </c>
      <c r="M463">
        <v>0.38</v>
      </c>
    </row>
    <row r="464" spans="1:13" x14ac:dyDescent="0.35">
      <c r="A464">
        <v>2020</v>
      </c>
      <c r="B464" t="s">
        <v>209</v>
      </c>
      <c r="C464">
        <v>6</v>
      </c>
      <c r="D464" t="s">
        <v>214</v>
      </c>
      <c r="E464">
        <v>944</v>
      </c>
      <c r="F464">
        <v>23246</v>
      </c>
      <c r="G464">
        <v>32411</v>
      </c>
      <c r="H464">
        <v>1.673</v>
      </c>
      <c r="I464">
        <v>2.4969999999999999</v>
      </c>
      <c r="J464">
        <v>0.497</v>
      </c>
      <c r="K464">
        <v>1.111</v>
      </c>
      <c r="L464">
        <v>1.873</v>
      </c>
      <c r="M464">
        <v>0.38</v>
      </c>
    </row>
    <row r="465" spans="1:13" x14ac:dyDescent="0.35">
      <c r="A465">
        <v>2020</v>
      </c>
      <c r="B465" t="s">
        <v>209</v>
      </c>
      <c r="C465">
        <v>7</v>
      </c>
      <c r="D465" t="s">
        <v>214</v>
      </c>
      <c r="E465">
        <v>1200</v>
      </c>
      <c r="F465">
        <v>23246</v>
      </c>
      <c r="G465">
        <v>32411</v>
      </c>
      <c r="H465">
        <v>1.673</v>
      </c>
      <c r="I465">
        <v>2.4969999999999999</v>
      </c>
      <c r="J465">
        <v>0.497</v>
      </c>
      <c r="K465">
        <v>1.111</v>
      </c>
      <c r="L465">
        <v>1.873</v>
      </c>
      <c r="M465">
        <v>0.38</v>
      </c>
    </row>
    <row r="466" spans="1:13" x14ac:dyDescent="0.35">
      <c r="A466">
        <v>2020</v>
      </c>
      <c r="B466" t="s">
        <v>209</v>
      </c>
      <c r="C466">
        <v>8</v>
      </c>
      <c r="D466" t="s">
        <v>214</v>
      </c>
      <c r="E466">
        <v>1411</v>
      </c>
      <c r="F466">
        <v>23246</v>
      </c>
      <c r="G466">
        <v>32411</v>
      </c>
      <c r="H466">
        <v>1.673</v>
      </c>
      <c r="I466">
        <v>2.4969999999999999</v>
      </c>
      <c r="J466">
        <v>0.497</v>
      </c>
      <c r="K466">
        <v>1.111</v>
      </c>
      <c r="L466">
        <v>1.873</v>
      </c>
      <c r="M466">
        <v>0.38</v>
      </c>
    </row>
    <row r="467" spans="1:13" x14ac:dyDescent="0.35">
      <c r="A467">
        <v>2020</v>
      </c>
      <c r="B467" t="s">
        <v>209</v>
      </c>
      <c r="C467">
        <v>9</v>
      </c>
      <c r="D467" t="s">
        <v>214</v>
      </c>
      <c r="E467">
        <v>1275</v>
      </c>
      <c r="F467">
        <v>23246</v>
      </c>
      <c r="G467">
        <v>32411</v>
      </c>
      <c r="H467">
        <v>1.673</v>
      </c>
      <c r="I467">
        <v>2.4969999999999999</v>
      </c>
      <c r="J467">
        <v>0.497</v>
      </c>
      <c r="K467">
        <v>1.111</v>
      </c>
      <c r="L467">
        <v>1.873</v>
      </c>
      <c r="M467">
        <v>0.38</v>
      </c>
    </row>
    <row r="468" spans="1:13" x14ac:dyDescent="0.35">
      <c r="A468">
        <v>2020</v>
      </c>
      <c r="B468" t="s">
        <v>209</v>
      </c>
      <c r="C468">
        <v>10</v>
      </c>
      <c r="D468" t="s">
        <v>214</v>
      </c>
      <c r="E468">
        <v>1197</v>
      </c>
      <c r="F468">
        <v>23246</v>
      </c>
      <c r="G468">
        <v>32411</v>
      </c>
      <c r="H468">
        <v>1.673</v>
      </c>
      <c r="I468">
        <v>2.4969999999999999</v>
      </c>
      <c r="J468">
        <v>0.497</v>
      </c>
      <c r="K468">
        <v>1.111</v>
      </c>
      <c r="L468">
        <v>1.873</v>
      </c>
      <c r="M468">
        <v>0.38</v>
      </c>
    </row>
    <row r="469" spans="1:13" x14ac:dyDescent="0.35">
      <c r="A469">
        <v>2020</v>
      </c>
      <c r="B469" t="s">
        <v>209</v>
      </c>
      <c r="C469">
        <v>11</v>
      </c>
      <c r="D469" t="s">
        <v>214</v>
      </c>
      <c r="E469">
        <v>1377</v>
      </c>
      <c r="F469">
        <v>23246</v>
      </c>
      <c r="G469">
        <v>32411</v>
      </c>
      <c r="H469">
        <v>1.673</v>
      </c>
      <c r="I469">
        <v>2.4969999999999999</v>
      </c>
      <c r="J469">
        <v>0.497</v>
      </c>
      <c r="K469">
        <v>1.111</v>
      </c>
      <c r="L469">
        <v>1.873</v>
      </c>
      <c r="M469">
        <v>0.38</v>
      </c>
    </row>
    <row r="470" spans="1:13" x14ac:dyDescent="0.35">
      <c r="A470">
        <v>2020</v>
      </c>
      <c r="B470" t="s">
        <v>209</v>
      </c>
      <c r="C470">
        <v>12</v>
      </c>
      <c r="D470" t="s">
        <v>214</v>
      </c>
      <c r="E470">
        <v>1431</v>
      </c>
      <c r="F470">
        <v>23246</v>
      </c>
      <c r="G470">
        <v>32411</v>
      </c>
      <c r="H470">
        <v>1.673</v>
      </c>
      <c r="I470">
        <v>2.4969999999999999</v>
      </c>
      <c r="J470">
        <v>0.497</v>
      </c>
      <c r="K470">
        <v>1.111</v>
      </c>
      <c r="L470">
        <v>1.873</v>
      </c>
      <c r="M470">
        <v>0.38</v>
      </c>
    </row>
    <row r="471" spans="1:13" x14ac:dyDescent="0.35">
      <c r="A471">
        <v>2020</v>
      </c>
      <c r="B471" t="s">
        <v>209</v>
      </c>
      <c r="C471">
        <v>13</v>
      </c>
      <c r="D471" t="s">
        <v>214</v>
      </c>
      <c r="E471">
        <v>1368</v>
      </c>
      <c r="F471">
        <v>23246</v>
      </c>
      <c r="G471">
        <v>32411</v>
      </c>
      <c r="H471">
        <v>1.673</v>
      </c>
      <c r="I471">
        <v>2.4969999999999999</v>
      </c>
      <c r="J471">
        <v>0.497</v>
      </c>
      <c r="K471">
        <v>1.111</v>
      </c>
      <c r="L471">
        <v>1.873</v>
      </c>
      <c r="M471">
        <v>0.38</v>
      </c>
    </row>
    <row r="472" spans="1:13" x14ac:dyDescent="0.35">
      <c r="A472">
        <v>2020</v>
      </c>
      <c r="B472" t="s">
        <v>209</v>
      </c>
      <c r="C472">
        <v>14</v>
      </c>
      <c r="D472" t="s">
        <v>214</v>
      </c>
      <c r="E472">
        <v>1381</v>
      </c>
      <c r="F472">
        <v>23246</v>
      </c>
      <c r="G472">
        <v>32411</v>
      </c>
      <c r="H472">
        <v>1.673</v>
      </c>
      <c r="I472">
        <v>2.4969999999999999</v>
      </c>
      <c r="J472">
        <v>0.497</v>
      </c>
      <c r="K472">
        <v>1.111</v>
      </c>
      <c r="L472">
        <v>1.873</v>
      </c>
      <c r="M472">
        <v>0.38</v>
      </c>
    </row>
    <row r="473" spans="1:13" x14ac:dyDescent="0.35">
      <c r="A473">
        <v>2020</v>
      </c>
      <c r="B473" t="s">
        <v>209</v>
      </c>
      <c r="C473">
        <v>15</v>
      </c>
      <c r="D473" t="s">
        <v>214</v>
      </c>
      <c r="E473">
        <v>1328</v>
      </c>
      <c r="F473">
        <v>23246</v>
      </c>
      <c r="G473">
        <v>32411</v>
      </c>
      <c r="H473">
        <v>1.673</v>
      </c>
      <c r="I473">
        <v>2.4969999999999999</v>
      </c>
      <c r="J473">
        <v>0.497</v>
      </c>
      <c r="K473">
        <v>1.111</v>
      </c>
      <c r="L473">
        <v>1.873</v>
      </c>
      <c r="M473">
        <v>0.38</v>
      </c>
    </row>
    <row r="474" spans="1:13" x14ac:dyDescent="0.35">
      <c r="A474">
        <v>2020</v>
      </c>
      <c r="B474" t="s">
        <v>209</v>
      </c>
      <c r="C474">
        <v>16</v>
      </c>
      <c r="D474" t="s">
        <v>214</v>
      </c>
      <c r="E474">
        <v>1375</v>
      </c>
      <c r="F474">
        <v>23246</v>
      </c>
      <c r="G474">
        <v>32411</v>
      </c>
      <c r="H474">
        <v>1.673</v>
      </c>
      <c r="I474">
        <v>2.4969999999999999</v>
      </c>
      <c r="J474">
        <v>0.497</v>
      </c>
      <c r="K474">
        <v>1.111</v>
      </c>
      <c r="L474">
        <v>1.873</v>
      </c>
      <c r="M474">
        <v>0.38</v>
      </c>
    </row>
    <row r="475" spans="1:13" x14ac:dyDescent="0.35">
      <c r="A475">
        <v>2020</v>
      </c>
      <c r="B475" t="s">
        <v>209</v>
      </c>
      <c r="C475">
        <v>17</v>
      </c>
      <c r="D475" t="s">
        <v>214</v>
      </c>
      <c r="E475">
        <v>1755</v>
      </c>
      <c r="F475">
        <v>23246</v>
      </c>
      <c r="G475">
        <v>32411</v>
      </c>
      <c r="H475">
        <v>1.673</v>
      </c>
      <c r="I475">
        <v>2.4969999999999999</v>
      </c>
      <c r="J475">
        <v>0.497</v>
      </c>
      <c r="K475">
        <v>1.111</v>
      </c>
      <c r="L475">
        <v>1.873</v>
      </c>
      <c r="M475">
        <v>0.38</v>
      </c>
    </row>
    <row r="476" spans="1:13" x14ac:dyDescent="0.35">
      <c r="A476">
        <v>2020</v>
      </c>
      <c r="B476" t="s">
        <v>209</v>
      </c>
      <c r="C476">
        <v>18</v>
      </c>
      <c r="D476" t="s">
        <v>214</v>
      </c>
      <c r="E476">
        <v>1677</v>
      </c>
      <c r="F476">
        <v>23246</v>
      </c>
      <c r="G476">
        <v>32411</v>
      </c>
      <c r="H476">
        <v>1.673</v>
      </c>
      <c r="I476">
        <v>2.4969999999999999</v>
      </c>
      <c r="J476">
        <v>0.497</v>
      </c>
      <c r="K476">
        <v>1.111</v>
      </c>
      <c r="L476">
        <v>1.873</v>
      </c>
      <c r="M476">
        <v>0.38</v>
      </c>
    </row>
    <row r="477" spans="1:13" x14ac:dyDescent="0.35">
      <c r="A477">
        <v>2020</v>
      </c>
      <c r="B477" t="s">
        <v>209</v>
      </c>
      <c r="C477">
        <v>19</v>
      </c>
      <c r="D477" t="s">
        <v>214</v>
      </c>
      <c r="E477">
        <v>1580</v>
      </c>
      <c r="F477">
        <v>23246</v>
      </c>
      <c r="G477">
        <v>32411</v>
      </c>
      <c r="H477">
        <v>1.673</v>
      </c>
      <c r="I477">
        <v>2.4969999999999999</v>
      </c>
      <c r="J477">
        <v>0.497</v>
      </c>
      <c r="K477">
        <v>1.111</v>
      </c>
      <c r="L477">
        <v>1.873</v>
      </c>
      <c r="M477">
        <v>0.38</v>
      </c>
    </row>
    <row r="478" spans="1:13" x14ac:dyDescent="0.35">
      <c r="A478">
        <v>2020</v>
      </c>
      <c r="B478" t="s">
        <v>209</v>
      </c>
      <c r="C478">
        <v>20</v>
      </c>
      <c r="D478" t="s">
        <v>214</v>
      </c>
      <c r="E478">
        <v>1286</v>
      </c>
      <c r="F478">
        <v>23246</v>
      </c>
      <c r="G478">
        <v>32411</v>
      </c>
      <c r="H478">
        <v>1.673</v>
      </c>
      <c r="I478">
        <v>2.4969999999999999</v>
      </c>
      <c r="J478">
        <v>0.497</v>
      </c>
      <c r="K478">
        <v>1.111</v>
      </c>
      <c r="L478">
        <v>1.873</v>
      </c>
      <c r="M478">
        <v>0.38</v>
      </c>
    </row>
    <row r="479" spans="1:13" x14ac:dyDescent="0.35">
      <c r="A479">
        <v>2020</v>
      </c>
      <c r="B479" t="s">
        <v>209</v>
      </c>
      <c r="C479">
        <v>21</v>
      </c>
      <c r="D479" t="s">
        <v>214</v>
      </c>
      <c r="E479">
        <v>1110</v>
      </c>
      <c r="F479">
        <v>23246</v>
      </c>
      <c r="G479">
        <v>32411</v>
      </c>
      <c r="H479">
        <v>1.673</v>
      </c>
      <c r="I479">
        <v>2.4969999999999999</v>
      </c>
      <c r="J479">
        <v>0.497</v>
      </c>
      <c r="K479">
        <v>1.111</v>
      </c>
      <c r="L479">
        <v>1.873</v>
      </c>
      <c r="M479">
        <v>0.38</v>
      </c>
    </row>
    <row r="480" spans="1:13" x14ac:dyDescent="0.35">
      <c r="A480">
        <v>2020</v>
      </c>
      <c r="B480" t="s">
        <v>209</v>
      </c>
      <c r="C480">
        <v>22</v>
      </c>
      <c r="D480" t="s">
        <v>214</v>
      </c>
      <c r="E480">
        <v>1013</v>
      </c>
      <c r="F480">
        <v>23246</v>
      </c>
      <c r="G480">
        <v>32411</v>
      </c>
      <c r="H480">
        <v>1.673</v>
      </c>
      <c r="I480">
        <v>2.4969999999999999</v>
      </c>
      <c r="J480">
        <v>0.497</v>
      </c>
      <c r="K480">
        <v>1.111</v>
      </c>
      <c r="L480">
        <v>1.873</v>
      </c>
      <c r="M480">
        <v>0.38</v>
      </c>
    </row>
    <row r="481" spans="1:13" x14ac:dyDescent="0.35">
      <c r="A481">
        <v>2020</v>
      </c>
      <c r="B481" t="s">
        <v>209</v>
      </c>
      <c r="C481">
        <v>23</v>
      </c>
      <c r="D481" t="s">
        <v>214</v>
      </c>
      <c r="E481">
        <v>948</v>
      </c>
      <c r="F481">
        <v>23246</v>
      </c>
      <c r="G481">
        <v>32411</v>
      </c>
      <c r="H481">
        <v>1.673</v>
      </c>
      <c r="I481">
        <v>2.4969999999999999</v>
      </c>
      <c r="J481">
        <v>0.497</v>
      </c>
      <c r="K481">
        <v>1.111</v>
      </c>
      <c r="L481">
        <v>1.873</v>
      </c>
      <c r="M481">
        <v>0.38</v>
      </c>
    </row>
    <row r="482" spans="1:13" x14ac:dyDescent="0.35">
      <c r="A482">
        <v>2020</v>
      </c>
      <c r="B482" t="s">
        <v>210</v>
      </c>
      <c r="C482">
        <v>0</v>
      </c>
      <c r="D482" t="s">
        <v>214</v>
      </c>
      <c r="E482">
        <v>944</v>
      </c>
      <c r="F482">
        <v>23246</v>
      </c>
      <c r="G482">
        <v>32411</v>
      </c>
      <c r="H482">
        <v>1.673</v>
      </c>
      <c r="I482">
        <v>2.4969999999999999</v>
      </c>
      <c r="J482">
        <v>0.497</v>
      </c>
      <c r="K482">
        <v>1.111</v>
      </c>
      <c r="L482">
        <v>1.873</v>
      </c>
      <c r="M482">
        <v>0.38</v>
      </c>
    </row>
    <row r="483" spans="1:13" x14ac:dyDescent="0.35">
      <c r="A483">
        <v>2020</v>
      </c>
      <c r="B483" t="s">
        <v>210</v>
      </c>
      <c r="C483">
        <v>1</v>
      </c>
      <c r="D483" t="s">
        <v>214</v>
      </c>
      <c r="E483">
        <v>912</v>
      </c>
      <c r="F483">
        <v>23246</v>
      </c>
      <c r="G483">
        <v>32411</v>
      </c>
      <c r="H483">
        <v>1.673</v>
      </c>
      <c r="I483">
        <v>2.4969999999999999</v>
      </c>
      <c r="J483">
        <v>0.497</v>
      </c>
      <c r="K483">
        <v>1.111</v>
      </c>
      <c r="L483">
        <v>1.873</v>
      </c>
      <c r="M483">
        <v>0.38</v>
      </c>
    </row>
    <row r="484" spans="1:13" x14ac:dyDescent="0.35">
      <c r="A484">
        <v>2020</v>
      </c>
      <c r="B484" t="s">
        <v>210</v>
      </c>
      <c r="C484">
        <v>2</v>
      </c>
      <c r="D484" t="s">
        <v>214</v>
      </c>
      <c r="E484">
        <v>895</v>
      </c>
      <c r="F484">
        <v>23246</v>
      </c>
      <c r="G484">
        <v>32411</v>
      </c>
      <c r="H484">
        <v>1.673</v>
      </c>
      <c r="I484">
        <v>2.4969999999999999</v>
      </c>
      <c r="J484">
        <v>0.497</v>
      </c>
      <c r="K484">
        <v>1.111</v>
      </c>
      <c r="L484">
        <v>1.873</v>
      </c>
      <c r="M484">
        <v>0.38</v>
      </c>
    </row>
    <row r="485" spans="1:13" x14ac:dyDescent="0.35">
      <c r="A485">
        <v>2020</v>
      </c>
      <c r="B485" t="s">
        <v>210</v>
      </c>
      <c r="C485">
        <v>3</v>
      </c>
      <c r="D485" t="s">
        <v>214</v>
      </c>
      <c r="E485">
        <v>879</v>
      </c>
      <c r="F485">
        <v>23246</v>
      </c>
      <c r="G485">
        <v>32411</v>
      </c>
      <c r="H485">
        <v>1.673</v>
      </c>
      <c r="I485">
        <v>2.4969999999999999</v>
      </c>
      <c r="J485">
        <v>0.497</v>
      </c>
      <c r="K485">
        <v>1.111</v>
      </c>
      <c r="L485">
        <v>1.873</v>
      </c>
      <c r="M485">
        <v>0.38</v>
      </c>
    </row>
    <row r="486" spans="1:13" x14ac:dyDescent="0.35">
      <c r="A486">
        <v>2020</v>
      </c>
      <c r="B486" t="s">
        <v>210</v>
      </c>
      <c r="C486">
        <v>4</v>
      </c>
      <c r="D486" t="s">
        <v>214</v>
      </c>
      <c r="E486">
        <v>858</v>
      </c>
      <c r="F486">
        <v>23246</v>
      </c>
      <c r="G486">
        <v>32411</v>
      </c>
      <c r="H486">
        <v>1.673</v>
      </c>
      <c r="I486">
        <v>2.4969999999999999</v>
      </c>
      <c r="J486">
        <v>0.497</v>
      </c>
      <c r="K486">
        <v>1.111</v>
      </c>
      <c r="L486">
        <v>1.873</v>
      </c>
      <c r="M486">
        <v>0.38</v>
      </c>
    </row>
    <row r="487" spans="1:13" x14ac:dyDescent="0.35">
      <c r="A487">
        <v>2020</v>
      </c>
      <c r="B487" t="s">
        <v>210</v>
      </c>
      <c r="C487">
        <v>5</v>
      </c>
      <c r="D487" t="s">
        <v>214</v>
      </c>
      <c r="E487">
        <v>860</v>
      </c>
      <c r="F487">
        <v>23246</v>
      </c>
      <c r="G487">
        <v>32411</v>
      </c>
      <c r="H487">
        <v>1.673</v>
      </c>
      <c r="I487">
        <v>2.4969999999999999</v>
      </c>
      <c r="J487">
        <v>0.497</v>
      </c>
      <c r="K487">
        <v>1.111</v>
      </c>
      <c r="L487">
        <v>1.873</v>
      </c>
      <c r="M487">
        <v>0.38</v>
      </c>
    </row>
    <row r="488" spans="1:13" x14ac:dyDescent="0.35">
      <c r="A488">
        <v>2020</v>
      </c>
      <c r="B488" t="s">
        <v>210</v>
      </c>
      <c r="C488">
        <v>6</v>
      </c>
      <c r="D488" t="s">
        <v>214</v>
      </c>
      <c r="E488">
        <v>986</v>
      </c>
      <c r="F488">
        <v>23246</v>
      </c>
      <c r="G488">
        <v>32411</v>
      </c>
      <c r="H488">
        <v>1.673</v>
      </c>
      <c r="I488">
        <v>2.4969999999999999</v>
      </c>
      <c r="J488">
        <v>0.497</v>
      </c>
      <c r="K488">
        <v>1.111</v>
      </c>
      <c r="L488">
        <v>1.873</v>
      </c>
      <c r="M488">
        <v>0.38</v>
      </c>
    </row>
    <row r="489" spans="1:13" x14ac:dyDescent="0.35">
      <c r="A489">
        <v>2020</v>
      </c>
      <c r="B489" t="s">
        <v>210</v>
      </c>
      <c r="C489">
        <v>7</v>
      </c>
      <c r="D489" t="s">
        <v>214</v>
      </c>
      <c r="E489">
        <v>1274</v>
      </c>
      <c r="F489">
        <v>23246</v>
      </c>
      <c r="G489">
        <v>32411</v>
      </c>
      <c r="H489">
        <v>1.673</v>
      </c>
      <c r="I489">
        <v>2.4969999999999999</v>
      </c>
      <c r="J489">
        <v>0.497</v>
      </c>
      <c r="K489">
        <v>1.111</v>
      </c>
      <c r="L489">
        <v>1.873</v>
      </c>
      <c r="M489">
        <v>0.38</v>
      </c>
    </row>
    <row r="490" spans="1:13" x14ac:dyDescent="0.35">
      <c r="A490">
        <v>2020</v>
      </c>
      <c r="B490" t="s">
        <v>210</v>
      </c>
      <c r="C490">
        <v>8</v>
      </c>
      <c r="D490" t="s">
        <v>214</v>
      </c>
      <c r="E490">
        <v>1459</v>
      </c>
      <c r="F490">
        <v>23246</v>
      </c>
      <c r="G490">
        <v>32411</v>
      </c>
      <c r="H490">
        <v>1.673</v>
      </c>
      <c r="I490">
        <v>2.4969999999999999</v>
      </c>
      <c r="J490">
        <v>0.497</v>
      </c>
      <c r="K490">
        <v>1.111</v>
      </c>
      <c r="L490">
        <v>1.873</v>
      </c>
      <c r="M490">
        <v>0.38</v>
      </c>
    </row>
    <row r="491" spans="1:13" x14ac:dyDescent="0.35">
      <c r="A491">
        <v>2020</v>
      </c>
      <c r="B491" t="s">
        <v>210</v>
      </c>
      <c r="C491">
        <v>9</v>
      </c>
      <c r="D491" t="s">
        <v>214</v>
      </c>
      <c r="E491">
        <v>1315</v>
      </c>
      <c r="F491">
        <v>23246</v>
      </c>
      <c r="G491">
        <v>32411</v>
      </c>
      <c r="H491">
        <v>1.673</v>
      </c>
      <c r="I491">
        <v>2.4969999999999999</v>
      </c>
      <c r="J491">
        <v>0.497</v>
      </c>
      <c r="K491">
        <v>1.111</v>
      </c>
      <c r="L491">
        <v>1.873</v>
      </c>
      <c r="M491">
        <v>0.38</v>
      </c>
    </row>
    <row r="492" spans="1:13" x14ac:dyDescent="0.35">
      <c r="A492">
        <v>2020</v>
      </c>
      <c r="B492" t="s">
        <v>210</v>
      </c>
      <c r="C492">
        <v>10</v>
      </c>
      <c r="D492" t="s">
        <v>214</v>
      </c>
      <c r="E492">
        <v>1211</v>
      </c>
      <c r="F492">
        <v>23246</v>
      </c>
      <c r="G492">
        <v>32411</v>
      </c>
      <c r="H492">
        <v>1.673</v>
      </c>
      <c r="I492">
        <v>2.4969999999999999</v>
      </c>
      <c r="J492">
        <v>0.497</v>
      </c>
      <c r="K492">
        <v>1.111</v>
      </c>
      <c r="L492">
        <v>1.873</v>
      </c>
      <c r="M492">
        <v>0.38</v>
      </c>
    </row>
    <row r="493" spans="1:13" x14ac:dyDescent="0.35">
      <c r="A493">
        <v>2020</v>
      </c>
      <c r="B493" t="s">
        <v>210</v>
      </c>
      <c r="C493">
        <v>11</v>
      </c>
      <c r="D493" t="s">
        <v>214</v>
      </c>
      <c r="E493">
        <v>1380</v>
      </c>
      <c r="F493">
        <v>23246</v>
      </c>
      <c r="G493">
        <v>32411</v>
      </c>
      <c r="H493">
        <v>1.673</v>
      </c>
      <c r="I493">
        <v>2.4969999999999999</v>
      </c>
      <c r="J493">
        <v>0.497</v>
      </c>
      <c r="K493">
        <v>1.111</v>
      </c>
      <c r="L493">
        <v>1.873</v>
      </c>
      <c r="M493">
        <v>0.38</v>
      </c>
    </row>
    <row r="494" spans="1:13" x14ac:dyDescent="0.35">
      <c r="A494">
        <v>2020</v>
      </c>
      <c r="B494" t="s">
        <v>210</v>
      </c>
      <c r="C494">
        <v>12</v>
      </c>
      <c r="D494" t="s">
        <v>214</v>
      </c>
      <c r="E494">
        <v>1434</v>
      </c>
      <c r="F494">
        <v>23246</v>
      </c>
      <c r="G494">
        <v>32411</v>
      </c>
      <c r="H494">
        <v>1.673</v>
      </c>
      <c r="I494">
        <v>2.4969999999999999</v>
      </c>
      <c r="J494">
        <v>0.497</v>
      </c>
      <c r="K494">
        <v>1.111</v>
      </c>
      <c r="L494">
        <v>1.873</v>
      </c>
      <c r="M494">
        <v>0.38</v>
      </c>
    </row>
    <row r="495" spans="1:13" x14ac:dyDescent="0.35">
      <c r="A495">
        <v>2020</v>
      </c>
      <c r="B495" t="s">
        <v>210</v>
      </c>
      <c r="C495">
        <v>13</v>
      </c>
      <c r="D495" t="s">
        <v>214</v>
      </c>
      <c r="E495">
        <v>1366</v>
      </c>
      <c r="F495">
        <v>23246</v>
      </c>
      <c r="G495">
        <v>32411</v>
      </c>
      <c r="H495">
        <v>1.673</v>
      </c>
      <c r="I495">
        <v>2.4969999999999999</v>
      </c>
      <c r="J495">
        <v>0.497</v>
      </c>
      <c r="K495">
        <v>1.111</v>
      </c>
      <c r="L495">
        <v>1.873</v>
      </c>
      <c r="M495">
        <v>0.38</v>
      </c>
    </row>
    <row r="496" spans="1:13" x14ac:dyDescent="0.35">
      <c r="A496">
        <v>2020</v>
      </c>
      <c r="B496" t="s">
        <v>210</v>
      </c>
      <c r="C496">
        <v>14</v>
      </c>
      <c r="D496" t="s">
        <v>214</v>
      </c>
      <c r="E496">
        <v>1380</v>
      </c>
      <c r="F496">
        <v>23246</v>
      </c>
      <c r="G496">
        <v>32411</v>
      </c>
      <c r="H496">
        <v>1.673</v>
      </c>
      <c r="I496">
        <v>2.4969999999999999</v>
      </c>
      <c r="J496">
        <v>0.497</v>
      </c>
      <c r="K496">
        <v>1.111</v>
      </c>
      <c r="L496">
        <v>1.873</v>
      </c>
      <c r="M496">
        <v>0.38</v>
      </c>
    </row>
    <row r="497" spans="1:13" x14ac:dyDescent="0.35">
      <c r="A497">
        <v>2020</v>
      </c>
      <c r="B497" t="s">
        <v>210</v>
      </c>
      <c r="C497">
        <v>15</v>
      </c>
      <c r="D497" t="s">
        <v>214</v>
      </c>
      <c r="E497">
        <v>1321</v>
      </c>
      <c r="F497">
        <v>23246</v>
      </c>
      <c r="G497">
        <v>32411</v>
      </c>
      <c r="H497">
        <v>1.673</v>
      </c>
      <c r="I497">
        <v>2.4969999999999999</v>
      </c>
      <c r="J497">
        <v>0.497</v>
      </c>
      <c r="K497">
        <v>1.111</v>
      </c>
      <c r="L497">
        <v>1.873</v>
      </c>
      <c r="M497">
        <v>0.38</v>
      </c>
    </row>
    <row r="498" spans="1:13" x14ac:dyDescent="0.35">
      <c r="A498">
        <v>2020</v>
      </c>
      <c r="B498" t="s">
        <v>210</v>
      </c>
      <c r="C498">
        <v>16</v>
      </c>
      <c r="D498" t="s">
        <v>214</v>
      </c>
      <c r="E498">
        <v>1369</v>
      </c>
      <c r="F498">
        <v>23246</v>
      </c>
      <c r="G498">
        <v>32411</v>
      </c>
      <c r="H498">
        <v>1.673</v>
      </c>
      <c r="I498">
        <v>2.4969999999999999</v>
      </c>
      <c r="J498">
        <v>0.497</v>
      </c>
      <c r="K498">
        <v>1.111</v>
      </c>
      <c r="L498">
        <v>1.873</v>
      </c>
      <c r="M498">
        <v>0.38</v>
      </c>
    </row>
    <row r="499" spans="1:13" x14ac:dyDescent="0.35">
      <c r="A499">
        <v>2020</v>
      </c>
      <c r="B499" t="s">
        <v>210</v>
      </c>
      <c r="C499">
        <v>17</v>
      </c>
      <c r="D499" t="s">
        <v>214</v>
      </c>
      <c r="E499">
        <v>1762</v>
      </c>
      <c r="F499">
        <v>23246</v>
      </c>
      <c r="G499">
        <v>32411</v>
      </c>
      <c r="H499">
        <v>1.673</v>
      </c>
      <c r="I499">
        <v>2.4969999999999999</v>
      </c>
      <c r="J499">
        <v>0.497</v>
      </c>
      <c r="K499">
        <v>1.111</v>
      </c>
      <c r="L499">
        <v>1.873</v>
      </c>
      <c r="M499">
        <v>0.38</v>
      </c>
    </row>
    <row r="500" spans="1:13" x14ac:dyDescent="0.35">
      <c r="A500">
        <v>2020</v>
      </c>
      <c r="B500" t="s">
        <v>210</v>
      </c>
      <c r="C500">
        <v>18</v>
      </c>
      <c r="D500" t="s">
        <v>214</v>
      </c>
      <c r="E500">
        <v>1697</v>
      </c>
      <c r="F500">
        <v>23246</v>
      </c>
      <c r="G500">
        <v>32411</v>
      </c>
      <c r="H500">
        <v>1.673</v>
      </c>
      <c r="I500">
        <v>2.4969999999999999</v>
      </c>
      <c r="J500">
        <v>0.497</v>
      </c>
      <c r="K500">
        <v>1.111</v>
      </c>
      <c r="L500">
        <v>1.873</v>
      </c>
      <c r="M500">
        <v>0.38</v>
      </c>
    </row>
    <row r="501" spans="1:13" x14ac:dyDescent="0.35">
      <c r="A501">
        <v>2020</v>
      </c>
      <c r="B501" t="s">
        <v>210</v>
      </c>
      <c r="C501">
        <v>19</v>
      </c>
      <c r="D501" t="s">
        <v>214</v>
      </c>
      <c r="E501">
        <v>1609</v>
      </c>
      <c r="F501">
        <v>23246</v>
      </c>
      <c r="G501">
        <v>32411</v>
      </c>
      <c r="H501">
        <v>1.673</v>
      </c>
      <c r="I501">
        <v>2.4969999999999999</v>
      </c>
      <c r="J501">
        <v>0.497</v>
      </c>
      <c r="K501">
        <v>1.111</v>
      </c>
      <c r="L501">
        <v>1.873</v>
      </c>
      <c r="M501">
        <v>0.38</v>
      </c>
    </row>
    <row r="502" spans="1:13" x14ac:dyDescent="0.35">
      <c r="A502">
        <v>2020</v>
      </c>
      <c r="B502" t="s">
        <v>210</v>
      </c>
      <c r="C502">
        <v>20</v>
      </c>
      <c r="D502" t="s">
        <v>214</v>
      </c>
      <c r="E502">
        <v>1319</v>
      </c>
      <c r="F502">
        <v>23246</v>
      </c>
      <c r="G502">
        <v>32411</v>
      </c>
      <c r="H502">
        <v>1.673</v>
      </c>
      <c r="I502">
        <v>2.4969999999999999</v>
      </c>
      <c r="J502">
        <v>0.497</v>
      </c>
      <c r="K502">
        <v>1.111</v>
      </c>
      <c r="L502">
        <v>1.873</v>
      </c>
      <c r="M502">
        <v>0.38</v>
      </c>
    </row>
    <row r="503" spans="1:13" x14ac:dyDescent="0.35">
      <c r="A503">
        <v>2020</v>
      </c>
      <c r="B503" t="s">
        <v>210</v>
      </c>
      <c r="C503">
        <v>21</v>
      </c>
      <c r="D503" t="s">
        <v>214</v>
      </c>
      <c r="E503">
        <v>1138</v>
      </c>
      <c r="F503">
        <v>23246</v>
      </c>
      <c r="G503">
        <v>32411</v>
      </c>
      <c r="H503">
        <v>1.673</v>
      </c>
      <c r="I503">
        <v>2.4969999999999999</v>
      </c>
      <c r="J503">
        <v>0.497</v>
      </c>
      <c r="K503">
        <v>1.111</v>
      </c>
      <c r="L503">
        <v>1.873</v>
      </c>
      <c r="M503">
        <v>0.38</v>
      </c>
    </row>
    <row r="504" spans="1:13" x14ac:dyDescent="0.35">
      <c r="A504">
        <v>2020</v>
      </c>
      <c r="B504" t="s">
        <v>210</v>
      </c>
      <c r="C504">
        <v>22</v>
      </c>
      <c r="D504" t="s">
        <v>214</v>
      </c>
      <c r="E504">
        <v>1065</v>
      </c>
      <c r="F504">
        <v>23246</v>
      </c>
      <c r="G504">
        <v>32411</v>
      </c>
      <c r="H504">
        <v>1.673</v>
      </c>
      <c r="I504">
        <v>2.4969999999999999</v>
      </c>
      <c r="J504">
        <v>0.497</v>
      </c>
      <c r="K504">
        <v>1.111</v>
      </c>
      <c r="L504">
        <v>1.873</v>
      </c>
      <c r="M504">
        <v>0.38</v>
      </c>
    </row>
    <row r="505" spans="1:13" x14ac:dyDescent="0.35">
      <c r="A505">
        <v>2020</v>
      </c>
      <c r="B505" t="s">
        <v>210</v>
      </c>
      <c r="C505">
        <v>23</v>
      </c>
      <c r="D505" t="s">
        <v>214</v>
      </c>
      <c r="E505">
        <v>988</v>
      </c>
      <c r="F505">
        <v>23246</v>
      </c>
      <c r="G505">
        <v>32411</v>
      </c>
      <c r="H505">
        <v>1.673</v>
      </c>
      <c r="I505">
        <v>2.4969999999999999</v>
      </c>
      <c r="J505">
        <v>0.497</v>
      </c>
      <c r="K505">
        <v>1.111</v>
      </c>
      <c r="L505">
        <v>1.873</v>
      </c>
      <c r="M505">
        <v>0.38</v>
      </c>
    </row>
    <row r="506" spans="1:13" x14ac:dyDescent="0.35">
      <c r="A506">
        <v>2020</v>
      </c>
      <c r="B506" t="s">
        <v>211</v>
      </c>
      <c r="C506">
        <v>0</v>
      </c>
      <c r="D506" t="s">
        <v>214</v>
      </c>
      <c r="E506">
        <v>946</v>
      </c>
      <c r="F506">
        <v>23246</v>
      </c>
      <c r="G506">
        <v>32411</v>
      </c>
      <c r="H506">
        <v>1.673</v>
      </c>
      <c r="I506">
        <v>2.4969999999999999</v>
      </c>
      <c r="J506">
        <v>0.497</v>
      </c>
      <c r="K506">
        <v>1.111</v>
      </c>
      <c r="L506">
        <v>1.873</v>
      </c>
      <c r="M506">
        <v>0.38</v>
      </c>
    </row>
    <row r="507" spans="1:13" x14ac:dyDescent="0.35">
      <c r="A507">
        <v>2020</v>
      </c>
      <c r="B507" t="s">
        <v>211</v>
      </c>
      <c r="C507">
        <v>1</v>
      </c>
      <c r="D507" t="s">
        <v>214</v>
      </c>
      <c r="E507">
        <v>921</v>
      </c>
      <c r="F507">
        <v>23246</v>
      </c>
      <c r="G507">
        <v>32411</v>
      </c>
      <c r="H507">
        <v>1.673</v>
      </c>
      <c r="I507">
        <v>2.4969999999999999</v>
      </c>
      <c r="J507">
        <v>0.497</v>
      </c>
      <c r="K507">
        <v>1.111</v>
      </c>
      <c r="L507">
        <v>1.873</v>
      </c>
      <c r="M507">
        <v>0.38</v>
      </c>
    </row>
    <row r="508" spans="1:13" x14ac:dyDescent="0.35">
      <c r="A508">
        <v>2020</v>
      </c>
      <c r="B508" t="s">
        <v>211</v>
      </c>
      <c r="C508">
        <v>2</v>
      </c>
      <c r="D508" t="s">
        <v>214</v>
      </c>
      <c r="E508">
        <v>900</v>
      </c>
      <c r="F508">
        <v>23246</v>
      </c>
      <c r="G508">
        <v>32411</v>
      </c>
      <c r="H508">
        <v>1.673</v>
      </c>
      <c r="I508">
        <v>2.4969999999999999</v>
      </c>
      <c r="J508">
        <v>0.497</v>
      </c>
      <c r="K508">
        <v>1.111</v>
      </c>
      <c r="L508">
        <v>1.873</v>
      </c>
      <c r="M508">
        <v>0.38</v>
      </c>
    </row>
    <row r="509" spans="1:13" x14ac:dyDescent="0.35">
      <c r="A509">
        <v>2020</v>
      </c>
      <c r="B509" t="s">
        <v>211</v>
      </c>
      <c r="C509">
        <v>3</v>
      </c>
      <c r="D509" t="s">
        <v>214</v>
      </c>
      <c r="E509">
        <v>882</v>
      </c>
      <c r="F509">
        <v>23246</v>
      </c>
      <c r="G509">
        <v>32411</v>
      </c>
      <c r="H509">
        <v>1.673</v>
      </c>
      <c r="I509">
        <v>2.4969999999999999</v>
      </c>
      <c r="J509">
        <v>0.497</v>
      </c>
      <c r="K509">
        <v>1.111</v>
      </c>
      <c r="L509">
        <v>1.873</v>
      </c>
      <c r="M509">
        <v>0.38</v>
      </c>
    </row>
    <row r="510" spans="1:13" x14ac:dyDescent="0.35">
      <c r="A510">
        <v>2020</v>
      </c>
      <c r="B510" t="s">
        <v>211</v>
      </c>
      <c r="C510">
        <v>4</v>
      </c>
      <c r="D510" t="s">
        <v>214</v>
      </c>
      <c r="E510">
        <v>860</v>
      </c>
      <c r="F510">
        <v>23246</v>
      </c>
      <c r="G510">
        <v>32411</v>
      </c>
      <c r="H510">
        <v>1.673</v>
      </c>
      <c r="I510">
        <v>2.4969999999999999</v>
      </c>
      <c r="J510">
        <v>0.497</v>
      </c>
      <c r="K510">
        <v>1.111</v>
      </c>
      <c r="L510">
        <v>1.873</v>
      </c>
      <c r="M510">
        <v>0.38</v>
      </c>
    </row>
    <row r="511" spans="1:13" x14ac:dyDescent="0.35">
      <c r="A511">
        <v>2020</v>
      </c>
      <c r="B511" t="s">
        <v>211</v>
      </c>
      <c r="C511">
        <v>5</v>
      </c>
      <c r="D511" t="s">
        <v>214</v>
      </c>
      <c r="E511">
        <v>862</v>
      </c>
      <c r="F511">
        <v>23246</v>
      </c>
      <c r="G511">
        <v>32411</v>
      </c>
      <c r="H511">
        <v>1.673</v>
      </c>
      <c r="I511">
        <v>2.4969999999999999</v>
      </c>
      <c r="J511">
        <v>0.497</v>
      </c>
      <c r="K511">
        <v>1.111</v>
      </c>
      <c r="L511">
        <v>1.873</v>
      </c>
      <c r="M511">
        <v>0.38</v>
      </c>
    </row>
    <row r="512" spans="1:13" x14ac:dyDescent="0.35">
      <c r="A512">
        <v>2020</v>
      </c>
      <c r="B512" t="s">
        <v>211</v>
      </c>
      <c r="C512">
        <v>6</v>
      </c>
      <c r="D512" t="s">
        <v>214</v>
      </c>
      <c r="E512">
        <v>988</v>
      </c>
      <c r="F512">
        <v>23246</v>
      </c>
      <c r="G512">
        <v>32411</v>
      </c>
      <c r="H512">
        <v>1.673</v>
      </c>
      <c r="I512">
        <v>2.4969999999999999</v>
      </c>
      <c r="J512">
        <v>0.497</v>
      </c>
      <c r="K512">
        <v>1.111</v>
      </c>
      <c r="L512">
        <v>1.873</v>
      </c>
      <c r="M512">
        <v>0.38</v>
      </c>
    </row>
    <row r="513" spans="1:13" x14ac:dyDescent="0.35">
      <c r="A513">
        <v>2020</v>
      </c>
      <c r="B513" t="s">
        <v>211</v>
      </c>
      <c r="C513">
        <v>7</v>
      </c>
      <c r="D513" t="s">
        <v>214</v>
      </c>
      <c r="E513">
        <v>1287</v>
      </c>
      <c r="F513">
        <v>23246</v>
      </c>
      <c r="G513">
        <v>32411</v>
      </c>
      <c r="H513">
        <v>1.673</v>
      </c>
      <c r="I513">
        <v>2.4969999999999999</v>
      </c>
      <c r="J513">
        <v>0.497</v>
      </c>
      <c r="K513">
        <v>1.111</v>
      </c>
      <c r="L513">
        <v>1.873</v>
      </c>
      <c r="M513">
        <v>0.38</v>
      </c>
    </row>
    <row r="514" spans="1:13" x14ac:dyDescent="0.35">
      <c r="A514">
        <v>2020</v>
      </c>
      <c r="B514" t="s">
        <v>211</v>
      </c>
      <c r="C514">
        <v>8</v>
      </c>
      <c r="D514" t="s">
        <v>214</v>
      </c>
      <c r="E514">
        <v>1475</v>
      </c>
      <c r="F514">
        <v>23246</v>
      </c>
      <c r="G514">
        <v>32411</v>
      </c>
      <c r="H514">
        <v>1.673</v>
      </c>
      <c r="I514">
        <v>2.4969999999999999</v>
      </c>
      <c r="J514">
        <v>0.497</v>
      </c>
      <c r="K514">
        <v>1.111</v>
      </c>
      <c r="L514">
        <v>1.873</v>
      </c>
      <c r="M514">
        <v>0.38</v>
      </c>
    </row>
    <row r="515" spans="1:13" x14ac:dyDescent="0.35">
      <c r="A515">
        <v>2020</v>
      </c>
      <c r="B515" t="s">
        <v>211</v>
      </c>
      <c r="C515">
        <v>9</v>
      </c>
      <c r="D515" t="s">
        <v>214</v>
      </c>
      <c r="E515">
        <v>1333</v>
      </c>
      <c r="F515">
        <v>23246</v>
      </c>
      <c r="G515">
        <v>32411</v>
      </c>
      <c r="H515">
        <v>1.673</v>
      </c>
      <c r="I515">
        <v>2.4969999999999999</v>
      </c>
      <c r="J515">
        <v>0.497</v>
      </c>
      <c r="K515">
        <v>1.111</v>
      </c>
      <c r="L515">
        <v>1.873</v>
      </c>
      <c r="M515">
        <v>0.38</v>
      </c>
    </row>
    <row r="516" spans="1:13" x14ac:dyDescent="0.35">
      <c r="A516">
        <v>2020</v>
      </c>
      <c r="B516" t="s">
        <v>211</v>
      </c>
      <c r="C516">
        <v>10</v>
      </c>
      <c r="D516" t="s">
        <v>214</v>
      </c>
      <c r="E516">
        <v>1225</v>
      </c>
      <c r="F516">
        <v>23246</v>
      </c>
      <c r="G516">
        <v>32411</v>
      </c>
      <c r="H516">
        <v>1.673</v>
      </c>
      <c r="I516">
        <v>2.4969999999999999</v>
      </c>
      <c r="J516">
        <v>0.497</v>
      </c>
      <c r="K516">
        <v>1.111</v>
      </c>
      <c r="L516">
        <v>1.873</v>
      </c>
      <c r="M516">
        <v>0.38</v>
      </c>
    </row>
    <row r="517" spans="1:13" x14ac:dyDescent="0.35">
      <c r="A517">
        <v>2020</v>
      </c>
      <c r="B517" t="s">
        <v>211</v>
      </c>
      <c r="C517">
        <v>11</v>
      </c>
      <c r="D517" t="s">
        <v>214</v>
      </c>
      <c r="E517">
        <v>1389</v>
      </c>
      <c r="F517">
        <v>23246</v>
      </c>
      <c r="G517">
        <v>32411</v>
      </c>
      <c r="H517">
        <v>1.673</v>
      </c>
      <c r="I517">
        <v>2.4969999999999999</v>
      </c>
      <c r="J517">
        <v>0.497</v>
      </c>
      <c r="K517">
        <v>1.111</v>
      </c>
      <c r="L517">
        <v>1.873</v>
      </c>
      <c r="M517">
        <v>0.38</v>
      </c>
    </row>
    <row r="518" spans="1:13" x14ac:dyDescent="0.35">
      <c r="A518">
        <v>2020</v>
      </c>
      <c r="B518" t="s">
        <v>211</v>
      </c>
      <c r="C518">
        <v>12</v>
      </c>
      <c r="D518" t="s">
        <v>214</v>
      </c>
      <c r="E518">
        <v>1444</v>
      </c>
      <c r="F518">
        <v>23246</v>
      </c>
      <c r="G518">
        <v>32411</v>
      </c>
      <c r="H518">
        <v>1.673</v>
      </c>
      <c r="I518">
        <v>2.4969999999999999</v>
      </c>
      <c r="J518">
        <v>0.497</v>
      </c>
      <c r="K518">
        <v>1.111</v>
      </c>
      <c r="L518">
        <v>1.873</v>
      </c>
      <c r="M518">
        <v>0.38</v>
      </c>
    </row>
    <row r="519" spans="1:13" x14ac:dyDescent="0.35">
      <c r="A519">
        <v>2020</v>
      </c>
      <c r="B519" t="s">
        <v>211</v>
      </c>
      <c r="C519">
        <v>13</v>
      </c>
      <c r="D519" t="s">
        <v>214</v>
      </c>
      <c r="E519">
        <v>1378</v>
      </c>
      <c r="F519">
        <v>23246</v>
      </c>
      <c r="G519">
        <v>32411</v>
      </c>
      <c r="H519">
        <v>1.673</v>
      </c>
      <c r="I519">
        <v>2.4969999999999999</v>
      </c>
      <c r="J519">
        <v>0.497</v>
      </c>
      <c r="K519">
        <v>1.111</v>
      </c>
      <c r="L519">
        <v>1.873</v>
      </c>
      <c r="M519">
        <v>0.38</v>
      </c>
    </row>
    <row r="520" spans="1:13" x14ac:dyDescent="0.35">
      <c r="A520">
        <v>2020</v>
      </c>
      <c r="B520" t="s">
        <v>211</v>
      </c>
      <c r="C520">
        <v>14</v>
      </c>
      <c r="D520" t="s">
        <v>214</v>
      </c>
      <c r="E520">
        <v>1397</v>
      </c>
      <c r="F520">
        <v>23246</v>
      </c>
      <c r="G520">
        <v>32411</v>
      </c>
      <c r="H520">
        <v>1.673</v>
      </c>
      <c r="I520">
        <v>2.4969999999999999</v>
      </c>
      <c r="J520">
        <v>0.497</v>
      </c>
      <c r="K520">
        <v>1.111</v>
      </c>
      <c r="L520">
        <v>1.873</v>
      </c>
      <c r="M520">
        <v>0.38</v>
      </c>
    </row>
    <row r="521" spans="1:13" x14ac:dyDescent="0.35">
      <c r="A521">
        <v>2020</v>
      </c>
      <c r="B521" t="s">
        <v>211</v>
      </c>
      <c r="C521">
        <v>15</v>
      </c>
      <c r="D521" t="s">
        <v>214</v>
      </c>
      <c r="E521">
        <v>1335</v>
      </c>
      <c r="F521">
        <v>23246</v>
      </c>
      <c r="G521">
        <v>32411</v>
      </c>
      <c r="H521">
        <v>1.673</v>
      </c>
      <c r="I521">
        <v>2.4969999999999999</v>
      </c>
      <c r="J521">
        <v>0.497</v>
      </c>
      <c r="K521">
        <v>1.111</v>
      </c>
      <c r="L521">
        <v>1.873</v>
      </c>
      <c r="M521">
        <v>0.38</v>
      </c>
    </row>
    <row r="522" spans="1:13" x14ac:dyDescent="0.35">
      <c r="A522">
        <v>2020</v>
      </c>
      <c r="B522" t="s">
        <v>211</v>
      </c>
      <c r="C522">
        <v>16</v>
      </c>
      <c r="D522" t="s">
        <v>214</v>
      </c>
      <c r="E522">
        <v>1384</v>
      </c>
      <c r="F522">
        <v>23246</v>
      </c>
      <c r="G522">
        <v>32411</v>
      </c>
      <c r="H522">
        <v>1.673</v>
      </c>
      <c r="I522">
        <v>2.4969999999999999</v>
      </c>
      <c r="J522">
        <v>0.497</v>
      </c>
      <c r="K522">
        <v>1.111</v>
      </c>
      <c r="L522">
        <v>1.873</v>
      </c>
      <c r="M522">
        <v>0.38</v>
      </c>
    </row>
    <row r="523" spans="1:13" x14ac:dyDescent="0.35">
      <c r="A523">
        <v>2020</v>
      </c>
      <c r="B523" t="s">
        <v>211</v>
      </c>
      <c r="C523">
        <v>17</v>
      </c>
      <c r="D523" t="s">
        <v>214</v>
      </c>
      <c r="E523">
        <v>1773</v>
      </c>
      <c r="F523">
        <v>23246</v>
      </c>
      <c r="G523">
        <v>32411</v>
      </c>
      <c r="H523">
        <v>1.673</v>
      </c>
      <c r="I523">
        <v>2.4969999999999999</v>
      </c>
      <c r="J523">
        <v>0.497</v>
      </c>
      <c r="K523">
        <v>1.111</v>
      </c>
      <c r="L523">
        <v>1.873</v>
      </c>
      <c r="M523">
        <v>0.38</v>
      </c>
    </row>
    <row r="524" spans="1:13" x14ac:dyDescent="0.35">
      <c r="A524">
        <v>2020</v>
      </c>
      <c r="B524" t="s">
        <v>211</v>
      </c>
      <c r="C524">
        <v>18</v>
      </c>
      <c r="D524" t="s">
        <v>214</v>
      </c>
      <c r="E524">
        <v>1707</v>
      </c>
      <c r="F524">
        <v>23246</v>
      </c>
      <c r="G524">
        <v>32411</v>
      </c>
      <c r="H524">
        <v>1.673</v>
      </c>
      <c r="I524">
        <v>2.4969999999999999</v>
      </c>
      <c r="J524">
        <v>0.497</v>
      </c>
      <c r="K524">
        <v>1.111</v>
      </c>
      <c r="L524">
        <v>1.873</v>
      </c>
      <c r="M524">
        <v>0.38</v>
      </c>
    </row>
    <row r="525" spans="1:13" x14ac:dyDescent="0.35">
      <c r="A525">
        <v>2020</v>
      </c>
      <c r="B525" t="s">
        <v>211</v>
      </c>
      <c r="C525">
        <v>19</v>
      </c>
      <c r="D525" t="s">
        <v>214</v>
      </c>
      <c r="E525">
        <v>1617</v>
      </c>
      <c r="F525">
        <v>23246</v>
      </c>
      <c r="G525">
        <v>32411</v>
      </c>
      <c r="H525">
        <v>1.673</v>
      </c>
      <c r="I525">
        <v>2.4969999999999999</v>
      </c>
      <c r="J525">
        <v>0.497</v>
      </c>
      <c r="K525">
        <v>1.111</v>
      </c>
      <c r="L525">
        <v>1.873</v>
      </c>
      <c r="M525">
        <v>0.38</v>
      </c>
    </row>
    <row r="526" spans="1:13" x14ac:dyDescent="0.35">
      <c r="A526">
        <v>2020</v>
      </c>
      <c r="B526" t="s">
        <v>211</v>
      </c>
      <c r="C526">
        <v>20</v>
      </c>
      <c r="D526" t="s">
        <v>214</v>
      </c>
      <c r="E526">
        <v>1328</v>
      </c>
      <c r="F526">
        <v>23246</v>
      </c>
      <c r="G526">
        <v>32411</v>
      </c>
      <c r="H526">
        <v>1.673</v>
      </c>
      <c r="I526">
        <v>2.4969999999999999</v>
      </c>
      <c r="J526">
        <v>0.497</v>
      </c>
      <c r="K526">
        <v>1.111</v>
      </c>
      <c r="L526">
        <v>1.873</v>
      </c>
      <c r="M526">
        <v>0.38</v>
      </c>
    </row>
    <row r="527" spans="1:13" x14ac:dyDescent="0.35">
      <c r="A527">
        <v>2020</v>
      </c>
      <c r="B527" t="s">
        <v>211</v>
      </c>
      <c r="C527">
        <v>21</v>
      </c>
      <c r="D527" t="s">
        <v>214</v>
      </c>
      <c r="E527">
        <v>1146</v>
      </c>
      <c r="F527">
        <v>23246</v>
      </c>
      <c r="G527">
        <v>32411</v>
      </c>
      <c r="H527">
        <v>1.673</v>
      </c>
      <c r="I527">
        <v>2.4969999999999999</v>
      </c>
      <c r="J527">
        <v>0.497</v>
      </c>
      <c r="K527">
        <v>1.111</v>
      </c>
      <c r="L527">
        <v>1.873</v>
      </c>
      <c r="M527">
        <v>0.38</v>
      </c>
    </row>
    <row r="528" spans="1:13" x14ac:dyDescent="0.35">
      <c r="A528">
        <v>2020</v>
      </c>
      <c r="B528" t="s">
        <v>211</v>
      </c>
      <c r="C528">
        <v>22</v>
      </c>
      <c r="D528" t="s">
        <v>214</v>
      </c>
      <c r="E528">
        <v>1076</v>
      </c>
      <c r="F528">
        <v>23246</v>
      </c>
      <c r="G528">
        <v>32411</v>
      </c>
      <c r="H528">
        <v>1.673</v>
      </c>
      <c r="I528">
        <v>2.4969999999999999</v>
      </c>
      <c r="J528">
        <v>0.497</v>
      </c>
      <c r="K528">
        <v>1.111</v>
      </c>
      <c r="L528">
        <v>1.873</v>
      </c>
      <c r="M528">
        <v>0.38</v>
      </c>
    </row>
    <row r="529" spans="1:13" x14ac:dyDescent="0.35">
      <c r="A529">
        <v>2020</v>
      </c>
      <c r="B529" t="s">
        <v>211</v>
      </c>
      <c r="C529">
        <v>23</v>
      </c>
      <c r="D529" t="s">
        <v>214</v>
      </c>
      <c r="E529">
        <v>992</v>
      </c>
      <c r="F529">
        <v>23246</v>
      </c>
      <c r="G529">
        <v>32411</v>
      </c>
      <c r="H529">
        <v>1.673</v>
      </c>
      <c r="I529">
        <v>2.4969999999999999</v>
      </c>
      <c r="J529">
        <v>0.497</v>
      </c>
      <c r="K529">
        <v>1.111</v>
      </c>
      <c r="L529">
        <v>1.873</v>
      </c>
      <c r="M529">
        <v>0.38</v>
      </c>
    </row>
    <row r="530" spans="1:13" x14ac:dyDescent="0.35">
      <c r="A530">
        <v>2020</v>
      </c>
      <c r="B530" t="s">
        <v>212</v>
      </c>
      <c r="C530">
        <v>0</v>
      </c>
      <c r="D530" t="s">
        <v>214</v>
      </c>
      <c r="E530">
        <v>953</v>
      </c>
      <c r="F530">
        <v>23246</v>
      </c>
      <c r="G530">
        <v>32411</v>
      </c>
      <c r="H530">
        <v>1.673</v>
      </c>
      <c r="I530">
        <v>2.4969999999999999</v>
      </c>
      <c r="J530">
        <v>0.497</v>
      </c>
      <c r="K530">
        <v>1.111</v>
      </c>
      <c r="L530">
        <v>1.873</v>
      </c>
      <c r="M530">
        <v>0.38</v>
      </c>
    </row>
    <row r="531" spans="1:13" x14ac:dyDescent="0.35">
      <c r="A531">
        <v>2020</v>
      </c>
      <c r="B531" t="s">
        <v>212</v>
      </c>
      <c r="C531">
        <v>1</v>
      </c>
      <c r="D531" t="s">
        <v>214</v>
      </c>
      <c r="E531">
        <v>929</v>
      </c>
      <c r="F531">
        <v>23246</v>
      </c>
      <c r="G531">
        <v>32411</v>
      </c>
      <c r="H531">
        <v>1.673</v>
      </c>
      <c r="I531">
        <v>2.4969999999999999</v>
      </c>
      <c r="J531">
        <v>0.497</v>
      </c>
      <c r="K531">
        <v>1.111</v>
      </c>
      <c r="L531">
        <v>1.873</v>
      </c>
      <c r="M531">
        <v>0.38</v>
      </c>
    </row>
    <row r="532" spans="1:13" x14ac:dyDescent="0.35">
      <c r="A532">
        <v>2020</v>
      </c>
      <c r="B532" t="s">
        <v>212</v>
      </c>
      <c r="C532">
        <v>2</v>
      </c>
      <c r="D532" t="s">
        <v>214</v>
      </c>
      <c r="E532">
        <v>906</v>
      </c>
      <c r="F532">
        <v>23246</v>
      </c>
      <c r="G532">
        <v>32411</v>
      </c>
      <c r="H532">
        <v>1.673</v>
      </c>
      <c r="I532">
        <v>2.4969999999999999</v>
      </c>
      <c r="J532">
        <v>0.497</v>
      </c>
      <c r="K532">
        <v>1.111</v>
      </c>
      <c r="L532">
        <v>1.873</v>
      </c>
      <c r="M532">
        <v>0.38</v>
      </c>
    </row>
    <row r="533" spans="1:13" x14ac:dyDescent="0.35">
      <c r="A533">
        <v>2020</v>
      </c>
      <c r="B533" t="s">
        <v>212</v>
      </c>
      <c r="C533">
        <v>3</v>
      </c>
      <c r="D533" t="s">
        <v>214</v>
      </c>
      <c r="E533">
        <v>886</v>
      </c>
      <c r="F533">
        <v>23246</v>
      </c>
      <c r="G533">
        <v>32411</v>
      </c>
      <c r="H533">
        <v>1.673</v>
      </c>
      <c r="I533">
        <v>2.4969999999999999</v>
      </c>
      <c r="J533">
        <v>0.497</v>
      </c>
      <c r="K533">
        <v>1.111</v>
      </c>
      <c r="L533">
        <v>1.873</v>
      </c>
      <c r="M533">
        <v>0.38</v>
      </c>
    </row>
    <row r="534" spans="1:13" x14ac:dyDescent="0.35">
      <c r="A534">
        <v>2020</v>
      </c>
      <c r="B534" t="s">
        <v>212</v>
      </c>
      <c r="C534">
        <v>4</v>
      </c>
      <c r="D534" t="s">
        <v>214</v>
      </c>
      <c r="E534">
        <v>863</v>
      </c>
      <c r="F534">
        <v>23246</v>
      </c>
      <c r="G534">
        <v>32411</v>
      </c>
      <c r="H534">
        <v>1.673</v>
      </c>
      <c r="I534">
        <v>2.4969999999999999</v>
      </c>
      <c r="J534">
        <v>0.497</v>
      </c>
      <c r="K534">
        <v>1.111</v>
      </c>
      <c r="L534">
        <v>1.873</v>
      </c>
      <c r="M534">
        <v>0.38</v>
      </c>
    </row>
    <row r="535" spans="1:13" x14ac:dyDescent="0.35">
      <c r="A535">
        <v>2020</v>
      </c>
      <c r="B535" t="s">
        <v>212</v>
      </c>
      <c r="C535">
        <v>5</v>
      </c>
      <c r="D535" t="s">
        <v>214</v>
      </c>
      <c r="E535">
        <v>865</v>
      </c>
      <c r="F535">
        <v>23246</v>
      </c>
      <c r="G535">
        <v>32411</v>
      </c>
      <c r="H535">
        <v>1.673</v>
      </c>
      <c r="I535">
        <v>2.4969999999999999</v>
      </c>
      <c r="J535">
        <v>0.497</v>
      </c>
      <c r="K535">
        <v>1.111</v>
      </c>
      <c r="L535">
        <v>1.873</v>
      </c>
      <c r="M535">
        <v>0.38</v>
      </c>
    </row>
    <row r="536" spans="1:13" x14ac:dyDescent="0.35">
      <c r="A536">
        <v>2020</v>
      </c>
      <c r="B536" t="s">
        <v>212</v>
      </c>
      <c r="C536">
        <v>6</v>
      </c>
      <c r="D536" t="s">
        <v>214</v>
      </c>
      <c r="E536">
        <v>992</v>
      </c>
      <c r="F536">
        <v>23246</v>
      </c>
      <c r="G536">
        <v>32411</v>
      </c>
      <c r="H536">
        <v>1.673</v>
      </c>
      <c r="I536">
        <v>2.4969999999999999</v>
      </c>
      <c r="J536">
        <v>0.497</v>
      </c>
      <c r="K536">
        <v>1.111</v>
      </c>
      <c r="L536">
        <v>1.873</v>
      </c>
      <c r="M536">
        <v>0.38</v>
      </c>
    </row>
    <row r="537" spans="1:13" x14ac:dyDescent="0.35">
      <c r="A537">
        <v>2020</v>
      </c>
      <c r="B537" t="s">
        <v>212</v>
      </c>
      <c r="C537">
        <v>7</v>
      </c>
      <c r="D537" t="s">
        <v>214</v>
      </c>
      <c r="E537">
        <v>1297</v>
      </c>
      <c r="F537">
        <v>23246</v>
      </c>
      <c r="G537">
        <v>32411</v>
      </c>
      <c r="H537">
        <v>1.673</v>
      </c>
      <c r="I537">
        <v>2.4969999999999999</v>
      </c>
      <c r="J537">
        <v>0.497</v>
      </c>
      <c r="K537">
        <v>1.111</v>
      </c>
      <c r="L537">
        <v>1.873</v>
      </c>
      <c r="M537">
        <v>0.38</v>
      </c>
    </row>
    <row r="538" spans="1:13" x14ac:dyDescent="0.35">
      <c r="A538">
        <v>2020</v>
      </c>
      <c r="B538" t="s">
        <v>212</v>
      </c>
      <c r="C538">
        <v>8</v>
      </c>
      <c r="D538" t="s">
        <v>214</v>
      </c>
      <c r="E538">
        <v>1494</v>
      </c>
      <c r="F538">
        <v>23246</v>
      </c>
      <c r="G538">
        <v>32411</v>
      </c>
      <c r="H538">
        <v>1.673</v>
      </c>
      <c r="I538">
        <v>2.4969999999999999</v>
      </c>
      <c r="J538">
        <v>0.497</v>
      </c>
      <c r="K538">
        <v>1.111</v>
      </c>
      <c r="L538">
        <v>1.873</v>
      </c>
      <c r="M538">
        <v>0.38</v>
      </c>
    </row>
    <row r="539" spans="1:13" x14ac:dyDescent="0.35">
      <c r="A539">
        <v>2020</v>
      </c>
      <c r="B539" t="s">
        <v>212</v>
      </c>
      <c r="C539">
        <v>9</v>
      </c>
      <c r="D539" t="s">
        <v>214</v>
      </c>
      <c r="E539">
        <v>1360</v>
      </c>
      <c r="F539">
        <v>23246</v>
      </c>
      <c r="G539">
        <v>32411</v>
      </c>
      <c r="H539">
        <v>1.673</v>
      </c>
      <c r="I539">
        <v>2.4969999999999999</v>
      </c>
      <c r="J539">
        <v>0.497</v>
      </c>
      <c r="K539">
        <v>1.111</v>
      </c>
      <c r="L539">
        <v>1.873</v>
      </c>
      <c r="M539">
        <v>0.38</v>
      </c>
    </row>
    <row r="540" spans="1:13" x14ac:dyDescent="0.35">
      <c r="A540">
        <v>2020</v>
      </c>
      <c r="B540" t="s">
        <v>212</v>
      </c>
      <c r="C540">
        <v>10</v>
      </c>
      <c r="D540" t="s">
        <v>214</v>
      </c>
      <c r="E540">
        <v>1254</v>
      </c>
      <c r="F540">
        <v>23246</v>
      </c>
      <c r="G540">
        <v>32411</v>
      </c>
      <c r="H540">
        <v>1.673</v>
      </c>
      <c r="I540">
        <v>2.4969999999999999</v>
      </c>
      <c r="J540">
        <v>0.497</v>
      </c>
      <c r="K540">
        <v>1.111</v>
      </c>
      <c r="L540">
        <v>1.873</v>
      </c>
      <c r="M540">
        <v>0.38</v>
      </c>
    </row>
    <row r="541" spans="1:13" x14ac:dyDescent="0.35">
      <c r="A541">
        <v>2020</v>
      </c>
      <c r="B541" t="s">
        <v>212</v>
      </c>
      <c r="C541">
        <v>11</v>
      </c>
      <c r="D541" t="s">
        <v>214</v>
      </c>
      <c r="E541">
        <v>1416</v>
      </c>
      <c r="F541">
        <v>23246</v>
      </c>
      <c r="G541">
        <v>32411</v>
      </c>
      <c r="H541">
        <v>1.673</v>
      </c>
      <c r="I541">
        <v>2.4969999999999999</v>
      </c>
      <c r="J541">
        <v>0.497</v>
      </c>
      <c r="K541">
        <v>1.111</v>
      </c>
      <c r="L541">
        <v>1.873</v>
      </c>
      <c r="M541">
        <v>0.38</v>
      </c>
    </row>
    <row r="542" spans="1:13" x14ac:dyDescent="0.35">
      <c r="A542">
        <v>2020</v>
      </c>
      <c r="B542" t="s">
        <v>212</v>
      </c>
      <c r="C542">
        <v>12</v>
      </c>
      <c r="D542" t="s">
        <v>214</v>
      </c>
      <c r="E542">
        <v>1475</v>
      </c>
      <c r="F542">
        <v>23246</v>
      </c>
      <c r="G542">
        <v>32411</v>
      </c>
      <c r="H542">
        <v>1.673</v>
      </c>
      <c r="I542">
        <v>2.4969999999999999</v>
      </c>
      <c r="J542">
        <v>0.497</v>
      </c>
      <c r="K542">
        <v>1.111</v>
      </c>
      <c r="L542">
        <v>1.873</v>
      </c>
      <c r="M542">
        <v>0.38</v>
      </c>
    </row>
    <row r="543" spans="1:13" x14ac:dyDescent="0.35">
      <c r="A543">
        <v>2020</v>
      </c>
      <c r="B543" t="s">
        <v>212</v>
      </c>
      <c r="C543">
        <v>13</v>
      </c>
      <c r="D543" t="s">
        <v>214</v>
      </c>
      <c r="E543">
        <v>1422</v>
      </c>
      <c r="F543">
        <v>23246</v>
      </c>
      <c r="G543">
        <v>32411</v>
      </c>
      <c r="H543">
        <v>1.673</v>
      </c>
      <c r="I543">
        <v>2.4969999999999999</v>
      </c>
      <c r="J543">
        <v>0.497</v>
      </c>
      <c r="K543">
        <v>1.111</v>
      </c>
      <c r="L543">
        <v>1.873</v>
      </c>
      <c r="M543">
        <v>0.38</v>
      </c>
    </row>
    <row r="544" spans="1:13" x14ac:dyDescent="0.35">
      <c r="A544">
        <v>2020</v>
      </c>
      <c r="B544" t="s">
        <v>212</v>
      </c>
      <c r="C544">
        <v>14</v>
      </c>
      <c r="D544" t="s">
        <v>214</v>
      </c>
      <c r="E544">
        <v>1438</v>
      </c>
      <c r="F544">
        <v>23246</v>
      </c>
      <c r="G544">
        <v>32411</v>
      </c>
      <c r="H544">
        <v>1.673</v>
      </c>
      <c r="I544">
        <v>2.4969999999999999</v>
      </c>
      <c r="J544">
        <v>0.497</v>
      </c>
      <c r="K544">
        <v>1.111</v>
      </c>
      <c r="L544">
        <v>1.873</v>
      </c>
      <c r="M544">
        <v>0.38</v>
      </c>
    </row>
    <row r="545" spans="1:13" x14ac:dyDescent="0.35">
      <c r="A545">
        <v>2020</v>
      </c>
      <c r="B545" t="s">
        <v>212</v>
      </c>
      <c r="C545">
        <v>15</v>
      </c>
      <c r="D545" t="s">
        <v>214</v>
      </c>
      <c r="E545">
        <v>1373</v>
      </c>
      <c r="F545">
        <v>23246</v>
      </c>
      <c r="G545">
        <v>32411</v>
      </c>
      <c r="H545">
        <v>1.673</v>
      </c>
      <c r="I545">
        <v>2.4969999999999999</v>
      </c>
      <c r="J545">
        <v>0.497</v>
      </c>
      <c r="K545">
        <v>1.111</v>
      </c>
      <c r="L545">
        <v>1.873</v>
      </c>
      <c r="M545">
        <v>0.38</v>
      </c>
    </row>
    <row r="546" spans="1:13" x14ac:dyDescent="0.35">
      <c r="A546">
        <v>2020</v>
      </c>
      <c r="B546" t="s">
        <v>212</v>
      </c>
      <c r="C546">
        <v>16</v>
      </c>
      <c r="D546" t="s">
        <v>214</v>
      </c>
      <c r="E546">
        <v>1423</v>
      </c>
      <c r="F546">
        <v>23246</v>
      </c>
      <c r="G546">
        <v>32411</v>
      </c>
      <c r="H546">
        <v>1.673</v>
      </c>
      <c r="I546">
        <v>2.4969999999999999</v>
      </c>
      <c r="J546">
        <v>0.497</v>
      </c>
      <c r="K546">
        <v>1.111</v>
      </c>
      <c r="L546">
        <v>1.873</v>
      </c>
      <c r="M546">
        <v>0.38</v>
      </c>
    </row>
    <row r="547" spans="1:13" x14ac:dyDescent="0.35">
      <c r="A547">
        <v>2020</v>
      </c>
      <c r="B547" t="s">
        <v>212</v>
      </c>
      <c r="C547">
        <v>17</v>
      </c>
      <c r="D547" t="s">
        <v>214</v>
      </c>
      <c r="E547">
        <v>1803</v>
      </c>
      <c r="F547">
        <v>23246</v>
      </c>
      <c r="G547">
        <v>32411</v>
      </c>
      <c r="H547">
        <v>1.673</v>
      </c>
      <c r="I547">
        <v>2.4969999999999999</v>
      </c>
      <c r="J547">
        <v>0.497</v>
      </c>
      <c r="K547">
        <v>1.111</v>
      </c>
      <c r="L547">
        <v>1.873</v>
      </c>
      <c r="M547">
        <v>0.38</v>
      </c>
    </row>
    <row r="548" spans="1:13" x14ac:dyDescent="0.35">
      <c r="A548">
        <v>2020</v>
      </c>
      <c r="B548" t="s">
        <v>212</v>
      </c>
      <c r="C548">
        <v>18</v>
      </c>
      <c r="D548" t="s">
        <v>214</v>
      </c>
      <c r="E548">
        <v>1733</v>
      </c>
      <c r="F548">
        <v>23246</v>
      </c>
      <c r="G548">
        <v>32411</v>
      </c>
      <c r="H548">
        <v>1.673</v>
      </c>
      <c r="I548">
        <v>2.4969999999999999</v>
      </c>
      <c r="J548">
        <v>0.497</v>
      </c>
      <c r="K548">
        <v>1.111</v>
      </c>
      <c r="L548">
        <v>1.873</v>
      </c>
      <c r="M548">
        <v>0.38</v>
      </c>
    </row>
    <row r="549" spans="1:13" x14ac:dyDescent="0.35">
      <c r="A549">
        <v>2020</v>
      </c>
      <c r="B549" t="s">
        <v>212</v>
      </c>
      <c r="C549">
        <v>19</v>
      </c>
      <c r="D549" t="s">
        <v>214</v>
      </c>
      <c r="E549">
        <v>1639</v>
      </c>
      <c r="F549">
        <v>23246</v>
      </c>
      <c r="G549">
        <v>32411</v>
      </c>
      <c r="H549">
        <v>1.673</v>
      </c>
      <c r="I549">
        <v>2.4969999999999999</v>
      </c>
      <c r="J549">
        <v>0.497</v>
      </c>
      <c r="K549">
        <v>1.111</v>
      </c>
      <c r="L549">
        <v>1.873</v>
      </c>
      <c r="M549">
        <v>0.38</v>
      </c>
    </row>
    <row r="550" spans="1:13" x14ac:dyDescent="0.35">
      <c r="A550">
        <v>2020</v>
      </c>
      <c r="B550" t="s">
        <v>212</v>
      </c>
      <c r="C550">
        <v>20</v>
      </c>
      <c r="D550" t="s">
        <v>214</v>
      </c>
      <c r="E550">
        <v>1355</v>
      </c>
      <c r="F550">
        <v>23246</v>
      </c>
      <c r="G550">
        <v>32411</v>
      </c>
      <c r="H550">
        <v>1.673</v>
      </c>
      <c r="I550">
        <v>2.4969999999999999</v>
      </c>
      <c r="J550">
        <v>0.497</v>
      </c>
      <c r="K550">
        <v>1.111</v>
      </c>
      <c r="L550">
        <v>1.873</v>
      </c>
      <c r="M550">
        <v>0.38</v>
      </c>
    </row>
    <row r="551" spans="1:13" x14ac:dyDescent="0.35">
      <c r="A551">
        <v>2020</v>
      </c>
      <c r="B551" t="s">
        <v>212</v>
      </c>
      <c r="C551">
        <v>21</v>
      </c>
      <c r="D551" t="s">
        <v>214</v>
      </c>
      <c r="E551">
        <v>1166</v>
      </c>
      <c r="F551">
        <v>23246</v>
      </c>
      <c r="G551">
        <v>32411</v>
      </c>
      <c r="H551">
        <v>1.673</v>
      </c>
      <c r="I551">
        <v>2.4969999999999999</v>
      </c>
      <c r="J551">
        <v>0.497</v>
      </c>
      <c r="K551">
        <v>1.111</v>
      </c>
      <c r="L551">
        <v>1.873</v>
      </c>
      <c r="M551">
        <v>0.38</v>
      </c>
    </row>
    <row r="552" spans="1:13" x14ac:dyDescent="0.35">
      <c r="A552">
        <v>2020</v>
      </c>
      <c r="B552" t="s">
        <v>212</v>
      </c>
      <c r="C552">
        <v>22</v>
      </c>
      <c r="D552" t="s">
        <v>214</v>
      </c>
      <c r="E552">
        <v>1095</v>
      </c>
      <c r="F552">
        <v>23246</v>
      </c>
      <c r="G552">
        <v>32411</v>
      </c>
      <c r="H552">
        <v>1.673</v>
      </c>
      <c r="I552">
        <v>2.4969999999999999</v>
      </c>
      <c r="J552">
        <v>0.497</v>
      </c>
      <c r="K552">
        <v>1.111</v>
      </c>
      <c r="L552">
        <v>1.873</v>
      </c>
      <c r="M552">
        <v>0.38</v>
      </c>
    </row>
    <row r="553" spans="1:13" x14ac:dyDescent="0.35">
      <c r="A553">
        <v>2020</v>
      </c>
      <c r="B553" t="s">
        <v>212</v>
      </c>
      <c r="C553">
        <v>23</v>
      </c>
      <c r="D553" t="s">
        <v>214</v>
      </c>
      <c r="E553">
        <v>1001</v>
      </c>
      <c r="F553">
        <v>23246</v>
      </c>
      <c r="G553">
        <v>32411</v>
      </c>
      <c r="H553">
        <v>1.673</v>
      </c>
      <c r="I553">
        <v>2.4969999999999999</v>
      </c>
      <c r="J553">
        <v>0.497</v>
      </c>
      <c r="K553">
        <v>1.111</v>
      </c>
      <c r="L553">
        <v>1.873</v>
      </c>
      <c r="M553">
        <v>0.38</v>
      </c>
    </row>
    <row r="554" spans="1:13" x14ac:dyDescent="0.35">
      <c r="A554">
        <v>2020</v>
      </c>
      <c r="B554" t="s">
        <v>213</v>
      </c>
      <c r="C554">
        <v>0</v>
      </c>
      <c r="D554" t="s">
        <v>214</v>
      </c>
      <c r="E554">
        <v>926</v>
      </c>
      <c r="F554">
        <v>23246</v>
      </c>
      <c r="G554">
        <v>32411</v>
      </c>
      <c r="H554">
        <v>1.673</v>
      </c>
      <c r="I554">
        <v>2.4969999999999999</v>
      </c>
      <c r="J554">
        <v>0.497</v>
      </c>
      <c r="K554">
        <v>1.111</v>
      </c>
      <c r="L554">
        <v>1.873</v>
      </c>
      <c r="M554">
        <v>0.38</v>
      </c>
    </row>
    <row r="555" spans="1:13" x14ac:dyDescent="0.35">
      <c r="A555">
        <v>2020</v>
      </c>
      <c r="B555" t="s">
        <v>213</v>
      </c>
      <c r="C555">
        <v>1</v>
      </c>
      <c r="D555" t="s">
        <v>214</v>
      </c>
      <c r="E555">
        <v>904</v>
      </c>
      <c r="F555">
        <v>23246</v>
      </c>
      <c r="G555">
        <v>32411</v>
      </c>
      <c r="H555">
        <v>1.673</v>
      </c>
      <c r="I555">
        <v>2.4969999999999999</v>
      </c>
      <c r="J555">
        <v>0.497</v>
      </c>
      <c r="K555">
        <v>1.111</v>
      </c>
      <c r="L555">
        <v>1.873</v>
      </c>
      <c r="M555">
        <v>0.38</v>
      </c>
    </row>
    <row r="556" spans="1:13" x14ac:dyDescent="0.35">
      <c r="A556">
        <v>2020</v>
      </c>
      <c r="B556" t="s">
        <v>213</v>
      </c>
      <c r="C556">
        <v>2</v>
      </c>
      <c r="D556" t="s">
        <v>214</v>
      </c>
      <c r="E556">
        <v>884</v>
      </c>
      <c r="F556">
        <v>23246</v>
      </c>
      <c r="G556">
        <v>32411</v>
      </c>
      <c r="H556">
        <v>1.673</v>
      </c>
      <c r="I556">
        <v>2.4969999999999999</v>
      </c>
      <c r="J556">
        <v>0.497</v>
      </c>
      <c r="K556">
        <v>1.111</v>
      </c>
      <c r="L556">
        <v>1.873</v>
      </c>
      <c r="M556">
        <v>0.38</v>
      </c>
    </row>
    <row r="557" spans="1:13" x14ac:dyDescent="0.35">
      <c r="A557">
        <v>2020</v>
      </c>
      <c r="B557" t="s">
        <v>213</v>
      </c>
      <c r="C557">
        <v>3</v>
      </c>
      <c r="D557" t="s">
        <v>214</v>
      </c>
      <c r="E557">
        <v>869</v>
      </c>
      <c r="F557">
        <v>23246</v>
      </c>
      <c r="G557">
        <v>32411</v>
      </c>
      <c r="H557">
        <v>1.673</v>
      </c>
      <c r="I557">
        <v>2.4969999999999999</v>
      </c>
      <c r="J557">
        <v>0.497</v>
      </c>
      <c r="K557">
        <v>1.111</v>
      </c>
      <c r="L557">
        <v>1.873</v>
      </c>
      <c r="M557">
        <v>0.38</v>
      </c>
    </row>
    <row r="558" spans="1:13" x14ac:dyDescent="0.35">
      <c r="A558">
        <v>2020</v>
      </c>
      <c r="B558" t="s">
        <v>213</v>
      </c>
      <c r="C558">
        <v>4</v>
      </c>
      <c r="D558" t="s">
        <v>214</v>
      </c>
      <c r="E558">
        <v>852</v>
      </c>
      <c r="F558">
        <v>23246</v>
      </c>
      <c r="G558">
        <v>32411</v>
      </c>
      <c r="H558">
        <v>1.673</v>
      </c>
      <c r="I558">
        <v>2.4969999999999999</v>
      </c>
      <c r="J558">
        <v>0.497</v>
      </c>
      <c r="K558">
        <v>1.111</v>
      </c>
      <c r="L558">
        <v>1.873</v>
      </c>
      <c r="M558">
        <v>0.38</v>
      </c>
    </row>
    <row r="559" spans="1:13" x14ac:dyDescent="0.35">
      <c r="A559">
        <v>2020</v>
      </c>
      <c r="B559" t="s">
        <v>213</v>
      </c>
      <c r="C559">
        <v>5</v>
      </c>
      <c r="D559" t="s">
        <v>214</v>
      </c>
      <c r="E559">
        <v>856</v>
      </c>
      <c r="F559">
        <v>23246</v>
      </c>
      <c r="G559">
        <v>32411</v>
      </c>
      <c r="H559">
        <v>1.673</v>
      </c>
      <c r="I559">
        <v>2.4969999999999999</v>
      </c>
      <c r="J559">
        <v>0.497</v>
      </c>
      <c r="K559">
        <v>1.111</v>
      </c>
      <c r="L559">
        <v>1.873</v>
      </c>
      <c r="M559">
        <v>0.38</v>
      </c>
    </row>
    <row r="560" spans="1:13" x14ac:dyDescent="0.35">
      <c r="A560">
        <v>2020</v>
      </c>
      <c r="B560" t="s">
        <v>213</v>
      </c>
      <c r="C560">
        <v>6</v>
      </c>
      <c r="D560" t="s">
        <v>214</v>
      </c>
      <c r="E560">
        <v>977</v>
      </c>
      <c r="F560">
        <v>23246</v>
      </c>
      <c r="G560">
        <v>32411</v>
      </c>
      <c r="H560">
        <v>1.673</v>
      </c>
      <c r="I560">
        <v>2.4969999999999999</v>
      </c>
      <c r="J560">
        <v>0.497</v>
      </c>
      <c r="K560">
        <v>1.111</v>
      </c>
      <c r="L560">
        <v>1.873</v>
      </c>
      <c r="M560">
        <v>0.38</v>
      </c>
    </row>
    <row r="561" spans="1:13" x14ac:dyDescent="0.35">
      <c r="A561">
        <v>2020</v>
      </c>
      <c r="B561" t="s">
        <v>213</v>
      </c>
      <c r="C561">
        <v>7</v>
      </c>
      <c r="D561" t="s">
        <v>214</v>
      </c>
      <c r="E561">
        <v>1243</v>
      </c>
      <c r="F561">
        <v>23246</v>
      </c>
      <c r="G561">
        <v>32411</v>
      </c>
      <c r="H561">
        <v>1.673</v>
      </c>
      <c r="I561">
        <v>2.4969999999999999</v>
      </c>
      <c r="J561">
        <v>0.497</v>
      </c>
      <c r="K561">
        <v>1.111</v>
      </c>
      <c r="L561">
        <v>1.873</v>
      </c>
      <c r="M561">
        <v>0.38</v>
      </c>
    </row>
    <row r="562" spans="1:13" x14ac:dyDescent="0.35">
      <c r="A562">
        <v>2020</v>
      </c>
      <c r="B562" t="s">
        <v>213</v>
      </c>
      <c r="C562">
        <v>8</v>
      </c>
      <c r="D562" t="s">
        <v>214</v>
      </c>
      <c r="E562">
        <v>1463</v>
      </c>
      <c r="F562">
        <v>23246</v>
      </c>
      <c r="G562">
        <v>32411</v>
      </c>
      <c r="H562">
        <v>1.673</v>
      </c>
      <c r="I562">
        <v>2.4969999999999999</v>
      </c>
      <c r="J562">
        <v>0.497</v>
      </c>
      <c r="K562">
        <v>1.111</v>
      </c>
      <c r="L562">
        <v>1.873</v>
      </c>
      <c r="M562">
        <v>0.38</v>
      </c>
    </row>
    <row r="563" spans="1:13" x14ac:dyDescent="0.35">
      <c r="A563">
        <v>2020</v>
      </c>
      <c r="B563" t="s">
        <v>213</v>
      </c>
      <c r="C563">
        <v>9</v>
      </c>
      <c r="D563" t="s">
        <v>214</v>
      </c>
      <c r="E563">
        <v>1339</v>
      </c>
      <c r="F563">
        <v>23246</v>
      </c>
      <c r="G563">
        <v>32411</v>
      </c>
      <c r="H563">
        <v>1.673</v>
      </c>
      <c r="I563">
        <v>2.4969999999999999</v>
      </c>
      <c r="J563">
        <v>0.497</v>
      </c>
      <c r="K563">
        <v>1.111</v>
      </c>
      <c r="L563">
        <v>1.873</v>
      </c>
      <c r="M563">
        <v>0.38</v>
      </c>
    </row>
    <row r="564" spans="1:13" x14ac:dyDescent="0.35">
      <c r="A564">
        <v>2020</v>
      </c>
      <c r="B564" t="s">
        <v>213</v>
      </c>
      <c r="C564">
        <v>10</v>
      </c>
      <c r="D564" t="s">
        <v>214</v>
      </c>
      <c r="E564">
        <v>1245</v>
      </c>
      <c r="F564">
        <v>23246</v>
      </c>
      <c r="G564">
        <v>32411</v>
      </c>
      <c r="H564">
        <v>1.673</v>
      </c>
      <c r="I564">
        <v>2.4969999999999999</v>
      </c>
      <c r="J564">
        <v>0.497</v>
      </c>
      <c r="K564">
        <v>1.111</v>
      </c>
      <c r="L564">
        <v>1.873</v>
      </c>
      <c r="M564">
        <v>0.38</v>
      </c>
    </row>
    <row r="565" spans="1:13" x14ac:dyDescent="0.35">
      <c r="A565">
        <v>2020</v>
      </c>
      <c r="B565" t="s">
        <v>213</v>
      </c>
      <c r="C565">
        <v>11</v>
      </c>
      <c r="D565" t="s">
        <v>214</v>
      </c>
      <c r="E565">
        <v>1401</v>
      </c>
      <c r="F565">
        <v>23246</v>
      </c>
      <c r="G565">
        <v>32411</v>
      </c>
      <c r="H565">
        <v>1.673</v>
      </c>
      <c r="I565">
        <v>2.4969999999999999</v>
      </c>
      <c r="J565">
        <v>0.497</v>
      </c>
      <c r="K565">
        <v>1.111</v>
      </c>
      <c r="L565">
        <v>1.873</v>
      </c>
      <c r="M565">
        <v>0.38</v>
      </c>
    </row>
    <row r="566" spans="1:13" x14ac:dyDescent="0.35">
      <c r="A566">
        <v>2020</v>
      </c>
      <c r="B566" t="s">
        <v>213</v>
      </c>
      <c r="C566">
        <v>12</v>
      </c>
      <c r="D566" t="s">
        <v>214</v>
      </c>
      <c r="E566">
        <v>1458</v>
      </c>
      <c r="F566">
        <v>23246</v>
      </c>
      <c r="G566">
        <v>32411</v>
      </c>
      <c r="H566">
        <v>1.673</v>
      </c>
      <c r="I566">
        <v>2.4969999999999999</v>
      </c>
      <c r="J566">
        <v>0.497</v>
      </c>
      <c r="K566">
        <v>1.111</v>
      </c>
      <c r="L566">
        <v>1.873</v>
      </c>
      <c r="M566">
        <v>0.38</v>
      </c>
    </row>
    <row r="567" spans="1:13" x14ac:dyDescent="0.35">
      <c r="A567">
        <v>2020</v>
      </c>
      <c r="B567" t="s">
        <v>213</v>
      </c>
      <c r="C567">
        <v>13</v>
      </c>
      <c r="D567" t="s">
        <v>214</v>
      </c>
      <c r="E567">
        <v>1413</v>
      </c>
      <c r="F567">
        <v>23246</v>
      </c>
      <c r="G567">
        <v>32411</v>
      </c>
      <c r="H567">
        <v>1.673</v>
      </c>
      <c r="I567">
        <v>2.4969999999999999</v>
      </c>
      <c r="J567">
        <v>0.497</v>
      </c>
      <c r="K567">
        <v>1.111</v>
      </c>
      <c r="L567">
        <v>1.873</v>
      </c>
      <c r="M567">
        <v>0.38</v>
      </c>
    </row>
    <row r="568" spans="1:13" x14ac:dyDescent="0.35">
      <c r="A568">
        <v>2020</v>
      </c>
      <c r="B568" t="s">
        <v>213</v>
      </c>
      <c r="C568">
        <v>14</v>
      </c>
      <c r="D568" t="s">
        <v>214</v>
      </c>
      <c r="E568">
        <v>1424</v>
      </c>
      <c r="F568">
        <v>23246</v>
      </c>
      <c r="G568">
        <v>32411</v>
      </c>
      <c r="H568">
        <v>1.673</v>
      </c>
      <c r="I568">
        <v>2.4969999999999999</v>
      </c>
      <c r="J568">
        <v>0.497</v>
      </c>
      <c r="K568">
        <v>1.111</v>
      </c>
      <c r="L568">
        <v>1.873</v>
      </c>
      <c r="M568">
        <v>0.38</v>
      </c>
    </row>
    <row r="569" spans="1:13" x14ac:dyDescent="0.35">
      <c r="A569">
        <v>2020</v>
      </c>
      <c r="B569" t="s">
        <v>213</v>
      </c>
      <c r="C569">
        <v>15</v>
      </c>
      <c r="D569" t="s">
        <v>214</v>
      </c>
      <c r="E569">
        <v>1358</v>
      </c>
      <c r="F569">
        <v>23246</v>
      </c>
      <c r="G569">
        <v>32411</v>
      </c>
      <c r="H569">
        <v>1.673</v>
      </c>
      <c r="I569">
        <v>2.4969999999999999</v>
      </c>
      <c r="J569">
        <v>0.497</v>
      </c>
      <c r="K569">
        <v>1.111</v>
      </c>
      <c r="L569">
        <v>1.873</v>
      </c>
      <c r="M569">
        <v>0.38</v>
      </c>
    </row>
    <row r="570" spans="1:13" x14ac:dyDescent="0.35">
      <c r="A570">
        <v>2020</v>
      </c>
      <c r="B570" t="s">
        <v>213</v>
      </c>
      <c r="C570">
        <v>16</v>
      </c>
      <c r="D570" t="s">
        <v>214</v>
      </c>
      <c r="E570">
        <v>1407</v>
      </c>
      <c r="F570">
        <v>23246</v>
      </c>
      <c r="G570">
        <v>32411</v>
      </c>
      <c r="H570">
        <v>1.673</v>
      </c>
      <c r="I570">
        <v>2.4969999999999999</v>
      </c>
      <c r="J570">
        <v>0.497</v>
      </c>
      <c r="K570">
        <v>1.111</v>
      </c>
      <c r="L570">
        <v>1.873</v>
      </c>
      <c r="M570">
        <v>0.38</v>
      </c>
    </row>
    <row r="571" spans="1:13" x14ac:dyDescent="0.35">
      <c r="A571">
        <v>2020</v>
      </c>
      <c r="B571" t="s">
        <v>213</v>
      </c>
      <c r="C571">
        <v>17</v>
      </c>
      <c r="D571" t="s">
        <v>214</v>
      </c>
      <c r="E571">
        <v>1766</v>
      </c>
      <c r="F571">
        <v>23246</v>
      </c>
      <c r="G571">
        <v>32411</v>
      </c>
      <c r="H571">
        <v>1.673</v>
      </c>
      <c r="I571">
        <v>2.4969999999999999</v>
      </c>
      <c r="J571">
        <v>0.497</v>
      </c>
      <c r="K571">
        <v>1.111</v>
      </c>
      <c r="L571">
        <v>1.873</v>
      </c>
      <c r="M571">
        <v>0.38</v>
      </c>
    </row>
    <row r="572" spans="1:13" x14ac:dyDescent="0.35">
      <c r="A572">
        <v>2020</v>
      </c>
      <c r="B572" t="s">
        <v>213</v>
      </c>
      <c r="C572">
        <v>18</v>
      </c>
      <c r="D572" t="s">
        <v>214</v>
      </c>
      <c r="E572">
        <v>1703</v>
      </c>
      <c r="F572">
        <v>23246</v>
      </c>
      <c r="G572">
        <v>32411</v>
      </c>
      <c r="H572">
        <v>1.673</v>
      </c>
      <c r="I572">
        <v>2.4969999999999999</v>
      </c>
      <c r="J572">
        <v>0.497</v>
      </c>
      <c r="K572">
        <v>1.111</v>
      </c>
      <c r="L572">
        <v>1.873</v>
      </c>
      <c r="M572">
        <v>0.38</v>
      </c>
    </row>
    <row r="573" spans="1:13" x14ac:dyDescent="0.35">
      <c r="A573">
        <v>2020</v>
      </c>
      <c r="B573" t="s">
        <v>213</v>
      </c>
      <c r="C573">
        <v>19</v>
      </c>
      <c r="D573" t="s">
        <v>214</v>
      </c>
      <c r="E573">
        <v>1605</v>
      </c>
      <c r="F573">
        <v>23246</v>
      </c>
      <c r="G573">
        <v>32411</v>
      </c>
      <c r="H573">
        <v>1.673</v>
      </c>
      <c r="I573">
        <v>2.4969999999999999</v>
      </c>
      <c r="J573">
        <v>0.497</v>
      </c>
      <c r="K573">
        <v>1.111</v>
      </c>
      <c r="L573">
        <v>1.873</v>
      </c>
      <c r="M573">
        <v>0.38</v>
      </c>
    </row>
    <row r="574" spans="1:13" x14ac:dyDescent="0.35">
      <c r="A574">
        <v>2020</v>
      </c>
      <c r="B574" t="s">
        <v>213</v>
      </c>
      <c r="C574">
        <v>20</v>
      </c>
      <c r="D574" t="s">
        <v>214</v>
      </c>
      <c r="E574">
        <v>1325</v>
      </c>
      <c r="F574">
        <v>23246</v>
      </c>
      <c r="G574">
        <v>32411</v>
      </c>
      <c r="H574">
        <v>1.673</v>
      </c>
      <c r="I574">
        <v>2.4969999999999999</v>
      </c>
      <c r="J574">
        <v>0.497</v>
      </c>
      <c r="K574">
        <v>1.111</v>
      </c>
      <c r="L574">
        <v>1.873</v>
      </c>
      <c r="M574">
        <v>0.38</v>
      </c>
    </row>
    <row r="575" spans="1:13" x14ac:dyDescent="0.35">
      <c r="A575">
        <v>2020</v>
      </c>
      <c r="B575" t="s">
        <v>213</v>
      </c>
      <c r="C575">
        <v>21</v>
      </c>
      <c r="D575" t="s">
        <v>214</v>
      </c>
      <c r="E575">
        <v>1141</v>
      </c>
      <c r="F575">
        <v>23246</v>
      </c>
      <c r="G575">
        <v>32411</v>
      </c>
      <c r="H575">
        <v>1.673</v>
      </c>
      <c r="I575">
        <v>2.4969999999999999</v>
      </c>
      <c r="J575">
        <v>0.497</v>
      </c>
      <c r="K575">
        <v>1.111</v>
      </c>
      <c r="L575">
        <v>1.873</v>
      </c>
      <c r="M575">
        <v>0.38</v>
      </c>
    </row>
    <row r="576" spans="1:13" x14ac:dyDescent="0.35">
      <c r="A576">
        <v>2020</v>
      </c>
      <c r="B576" t="s">
        <v>213</v>
      </c>
      <c r="C576">
        <v>22</v>
      </c>
      <c r="D576" t="s">
        <v>214</v>
      </c>
      <c r="E576">
        <v>1043</v>
      </c>
      <c r="F576">
        <v>23246</v>
      </c>
      <c r="G576">
        <v>32411</v>
      </c>
      <c r="H576">
        <v>1.673</v>
      </c>
      <c r="I576">
        <v>2.4969999999999999</v>
      </c>
      <c r="J576">
        <v>0.497</v>
      </c>
      <c r="K576">
        <v>1.111</v>
      </c>
      <c r="L576">
        <v>1.873</v>
      </c>
      <c r="M576">
        <v>0.38</v>
      </c>
    </row>
    <row r="577" spans="1:13" x14ac:dyDescent="0.35">
      <c r="A577">
        <v>2020</v>
      </c>
      <c r="B577" t="s">
        <v>213</v>
      </c>
      <c r="C577">
        <v>23</v>
      </c>
      <c r="D577" t="s">
        <v>214</v>
      </c>
      <c r="E577">
        <v>974</v>
      </c>
      <c r="F577">
        <v>23246</v>
      </c>
      <c r="G577">
        <v>32411</v>
      </c>
      <c r="H577">
        <v>1.673</v>
      </c>
      <c r="I577">
        <v>2.4969999999999999</v>
      </c>
      <c r="J577">
        <v>0.497</v>
      </c>
      <c r="K577">
        <v>1.111</v>
      </c>
      <c r="L577">
        <v>1.873</v>
      </c>
      <c r="M577">
        <v>0.38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EEF1D-B05A-46C2-A7F3-93DD16B6D1F0}">
  <dimension ref="A1:BM146"/>
  <sheetViews>
    <sheetView topLeftCell="BI65" zoomScale="78" zoomScaleNormal="78" workbookViewId="0">
      <selection activeCell="BM78" sqref="BM78:BM89"/>
    </sheetView>
  </sheetViews>
  <sheetFormatPr defaultRowHeight="15.5" x14ac:dyDescent="0.35"/>
  <cols>
    <col min="2" max="2" width="21.9140625" bestFit="1" customWidth="1"/>
    <col min="3" max="3" width="27.08203125" bestFit="1" customWidth="1"/>
    <col min="4" max="4" width="30.08203125" style="6" customWidth="1"/>
    <col min="5" max="5" width="27.75" bestFit="1" customWidth="1"/>
    <col min="6" max="6" width="10.75" bestFit="1" customWidth="1"/>
    <col min="7" max="7" width="9.75" bestFit="1" customWidth="1"/>
    <col min="8" max="8" width="12.4140625" bestFit="1" customWidth="1"/>
    <col min="9" max="9" width="9.75" bestFit="1" customWidth="1"/>
    <col min="10" max="10" width="10.9140625" bestFit="1" customWidth="1"/>
    <col min="23" max="23" width="9.1640625" bestFit="1" customWidth="1"/>
  </cols>
  <sheetData>
    <row r="1" spans="1:65" x14ac:dyDescent="0.35">
      <c r="A1" t="s">
        <v>20</v>
      </c>
      <c r="J1" t="s">
        <v>97</v>
      </c>
      <c r="AJ1" t="s">
        <v>139</v>
      </c>
      <c r="BK1" t="s">
        <v>193</v>
      </c>
    </row>
    <row r="2" spans="1:65" x14ac:dyDescent="0.35">
      <c r="A2" t="s">
        <v>19</v>
      </c>
      <c r="B2" t="s">
        <v>21</v>
      </c>
      <c r="C2" t="s">
        <v>80</v>
      </c>
      <c r="D2" s="6" t="s">
        <v>81</v>
      </c>
      <c r="E2" t="s">
        <v>83</v>
      </c>
      <c r="F2" t="s">
        <v>24</v>
      </c>
      <c r="J2" t="s">
        <v>98</v>
      </c>
      <c r="K2" t="s">
        <v>99</v>
      </c>
      <c r="L2" t="s">
        <v>100</v>
      </c>
      <c r="M2" t="s">
        <v>101</v>
      </c>
      <c r="N2" t="s">
        <v>102</v>
      </c>
      <c r="O2" t="s">
        <v>103</v>
      </c>
      <c r="P2" t="s">
        <v>105</v>
      </c>
      <c r="Q2" t="s">
        <v>104</v>
      </c>
      <c r="R2" t="s">
        <v>106</v>
      </c>
      <c r="S2" t="s">
        <v>111</v>
      </c>
      <c r="T2" t="s">
        <v>112</v>
      </c>
      <c r="U2" t="s">
        <v>113</v>
      </c>
      <c r="V2" t="s">
        <v>114</v>
      </c>
      <c r="W2" t="s">
        <v>107</v>
      </c>
      <c r="X2" t="s">
        <v>108</v>
      </c>
      <c r="Y2" t="s">
        <v>109</v>
      </c>
      <c r="Z2" t="s">
        <v>110</v>
      </c>
      <c r="AD2" t="s">
        <v>127</v>
      </c>
      <c r="AE2">
        <v>45638</v>
      </c>
      <c r="AF2">
        <v>9931</v>
      </c>
      <c r="AG2">
        <v>8690</v>
      </c>
      <c r="AH2">
        <f t="shared" ref="AH2:AH13" si="0">SUM(AE2:AG2)</f>
        <v>64259</v>
      </c>
      <c r="AJ2" t="s">
        <v>140</v>
      </c>
      <c r="AK2" t="s">
        <v>127</v>
      </c>
      <c r="AL2">
        <v>7760</v>
      </c>
      <c r="AM2">
        <v>10304</v>
      </c>
      <c r="AN2">
        <v>5452</v>
      </c>
      <c r="AO2">
        <v>4068</v>
      </c>
      <c r="AP2">
        <v>2177</v>
      </c>
      <c r="AQ2">
        <v>4617</v>
      </c>
      <c r="AR2">
        <v>493</v>
      </c>
      <c r="AS2">
        <v>4611</v>
      </c>
      <c r="AT2">
        <v>11395</v>
      </c>
      <c r="AU2">
        <v>872</v>
      </c>
      <c r="AV2">
        <v>1431</v>
      </c>
      <c r="AW2">
        <v>1974</v>
      </c>
      <c r="AX2">
        <v>780</v>
      </c>
      <c r="AY2">
        <v>2555</v>
      </c>
      <c r="AZ2">
        <v>1101</v>
      </c>
      <c r="BA2">
        <v>5882</v>
      </c>
      <c r="BB2">
        <v>215</v>
      </c>
      <c r="BC2">
        <v>670</v>
      </c>
      <c r="BD2">
        <v>972</v>
      </c>
      <c r="BE2">
        <v>300</v>
      </c>
      <c r="BF2">
        <v>398</v>
      </c>
      <c r="BG2">
        <v>5100</v>
      </c>
      <c r="BH2">
        <f>SUM(AL2:BG2)</f>
        <v>73127</v>
      </c>
      <c r="BK2" t="s">
        <v>194</v>
      </c>
    </row>
    <row r="3" spans="1:65" x14ac:dyDescent="0.35">
      <c r="A3">
        <v>2010</v>
      </c>
      <c r="B3" s="2">
        <v>1892866</v>
      </c>
      <c r="C3" s="2">
        <v>17158855</v>
      </c>
      <c r="E3" s="2">
        <f>64620000/16034928*C3</f>
        <v>69149372.55097124</v>
      </c>
      <c r="F3">
        <f>B3/E3</f>
        <v>2.7373581714060163E-2</v>
      </c>
      <c r="J3" s="1">
        <v>40544</v>
      </c>
      <c r="K3">
        <v>172</v>
      </c>
      <c r="L3" s="7">
        <f>K3*DAY(EOMONTH($J3,0))</f>
        <v>5332</v>
      </c>
      <c r="M3">
        <v>3471</v>
      </c>
      <c r="N3" s="7">
        <f>M3*DAY(EOMONTH($J3,0))</f>
        <v>107601</v>
      </c>
      <c r="O3">
        <v>355</v>
      </c>
      <c r="P3" s="7">
        <f>O3*DAY(EOMONTH($J3,0))</f>
        <v>11005</v>
      </c>
      <c r="Q3">
        <v>5136</v>
      </c>
      <c r="R3" s="7">
        <f>Q3*DAY(EOMONTH($J3,0))</f>
        <v>159216</v>
      </c>
      <c r="S3">
        <v>701</v>
      </c>
      <c r="T3">
        <v>33286</v>
      </c>
      <c r="U3">
        <v>1704</v>
      </c>
      <c r="V3">
        <v>67077</v>
      </c>
      <c r="W3" s="8">
        <f>S3*100/L3</f>
        <v>13.147036759189797</v>
      </c>
      <c r="X3" s="8">
        <f>T3*100/N3</f>
        <v>30.934656741108356</v>
      </c>
      <c r="Y3" s="8">
        <f>U3*100/P3</f>
        <v>15.483870967741936</v>
      </c>
      <c r="Z3" s="8">
        <f>V3*100/R3</f>
        <v>42.129559843231839</v>
      </c>
      <c r="AD3" t="s">
        <v>128</v>
      </c>
      <c r="AE3">
        <v>40237</v>
      </c>
      <c r="AF3">
        <v>8617</v>
      </c>
      <c r="AG3">
        <v>7154</v>
      </c>
      <c r="AH3">
        <f t="shared" si="0"/>
        <v>56008</v>
      </c>
      <c r="AK3" t="s">
        <v>128</v>
      </c>
      <c r="AL3">
        <v>4800</v>
      </c>
      <c r="AM3">
        <v>7467</v>
      </c>
      <c r="AN3">
        <v>2407</v>
      </c>
      <c r="AO3">
        <v>3972</v>
      </c>
      <c r="AP3">
        <v>2119</v>
      </c>
      <c r="AQ3">
        <v>4663</v>
      </c>
      <c r="AR3">
        <v>105</v>
      </c>
      <c r="AS3">
        <v>3398</v>
      </c>
      <c r="AT3">
        <v>28651</v>
      </c>
      <c r="AU3">
        <v>777</v>
      </c>
      <c r="AV3">
        <v>908</v>
      </c>
      <c r="AW3">
        <v>2244</v>
      </c>
      <c r="AX3">
        <v>407</v>
      </c>
      <c r="AY3">
        <v>1956</v>
      </c>
      <c r="AZ3">
        <v>952</v>
      </c>
      <c r="BA3">
        <v>4637</v>
      </c>
      <c r="BB3">
        <v>203</v>
      </c>
      <c r="BC3">
        <v>685</v>
      </c>
      <c r="BD3">
        <v>784</v>
      </c>
      <c r="BE3">
        <v>295</v>
      </c>
      <c r="BF3">
        <v>298</v>
      </c>
      <c r="BG3">
        <v>5600</v>
      </c>
      <c r="BH3">
        <f t="shared" ref="BH3:BH13" si="1">SUM(AL3:BG3)</f>
        <v>77328</v>
      </c>
      <c r="BK3" t="s">
        <v>201</v>
      </c>
    </row>
    <row r="4" spans="1:65" x14ac:dyDescent="0.35">
      <c r="A4">
        <v>2011</v>
      </c>
      <c r="B4" s="2">
        <v>2003944</v>
      </c>
      <c r="C4" s="2">
        <v>17617650</v>
      </c>
      <c r="E4" s="2">
        <f t="shared" ref="E4:E12" si="2">64620000/16034928*C4</f>
        <v>70998294.660256669</v>
      </c>
      <c r="F4">
        <f t="shared" ref="F4:F15" si="3">B4/E4</f>
        <v>2.8225241318673041E-2</v>
      </c>
      <c r="J4" s="1">
        <v>40575</v>
      </c>
      <c r="K4">
        <v>172</v>
      </c>
      <c r="L4" s="7">
        <f t="shared" ref="L4:L38" si="4">K4*DAY(EOMONTH($J4,0))</f>
        <v>4816</v>
      </c>
      <c r="M4">
        <v>3476</v>
      </c>
      <c r="N4" s="7">
        <f>M4*DAY(EOMONTH($J4,0))</f>
        <v>97328</v>
      </c>
      <c r="O4">
        <v>355</v>
      </c>
      <c r="P4" s="7">
        <f t="shared" ref="P4:P38" si="5">O4*DAY(EOMONTH($J4,0))</f>
        <v>9940</v>
      </c>
      <c r="Q4">
        <v>5148</v>
      </c>
      <c r="R4" s="7">
        <f t="shared" ref="R4:R38" si="6">Q4*DAY(EOMONTH($J4,0))</f>
        <v>144144</v>
      </c>
      <c r="S4">
        <v>701</v>
      </c>
      <c r="T4">
        <v>33290</v>
      </c>
      <c r="U4">
        <v>1041</v>
      </c>
      <c r="V4">
        <v>64565</v>
      </c>
      <c r="W4" s="8">
        <f t="shared" ref="W4:W38" si="7">S4*100/L4</f>
        <v>14.555647840531561</v>
      </c>
      <c r="X4" s="8">
        <f t="shared" ref="X4:X38" si="8">T4*100/N4</f>
        <v>34.203928982409998</v>
      </c>
      <c r="Y4" s="8">
        <f t="shared" ref="Y4:Y38" si="9">U4*100/P4</f>
        <v>10.472837022132797</v>
      </c>
      <c r="Z4" s="8">
        <f t="shared" ref="Z4:Z38" si="10">V4*100/R4</f>
        <v>44.792013542013542</v>
      </c>
      <c r="AD4" t="s">
        <v>129</v>
      </c>
      <c r="AE4">
        <v>44756</v>
      </c>
      <c r="AF4">
        <v>8778</v>
      </c>
      <c r="AG4">
        <v>7972</v>
      </c>
      <c r="AH4">
        <f t="shared" si="0"/>
        <v>61506</v>
      </c>
      <c r="AK4" t="s">
        <v>129</v>
      </c>
      <c r="AL4">
        <v>5000</v>
      </c>
      <c r="AM4">
        <v>8446</v>
      </c>
      <c r="AN4">
        <v>2015</v>
      </c>
      <c r="AO4">
        <v>4869</v>
      </c>
      <c r="AP4">
        <v>2236</v>
      </c>
      <c r="AQ4">
        <v>2707</v>
      </c>
      <c r="AR4">
        <v>240</v>
      </c>
      <c r="AS4">
        <v>4236</v>
      </c>
      <c r="AT4">
        <v>25586</v>
      </c>
      <c r="AU4">
        <v>726</v>
      </c>
      <c r="AV4">
        <v>955</v>
      </c>
      <c r="AW4">
        <v>1770</v>
      </c>
      <c r="AX4">
        <v>418</v>
      </c>
      <c r="AY4">
        <v>1913</v>
      </c>
      <c r="AZ4">
        <v>1221</v>
      </c>
      <c r="BA4">
        <v>5424</v>
      </c>
      <c r="BB4">
        <v>192</v>
      </c>
      <c r="BC4">
        <v>687</v>
      </c>
      <c r="BD4">
        <v>917</v>
      </c>
      <c r="BE4">
        <v>210</v>
      </c>
      <c r="BF4">
        <v>323</v>
      </c>
      <c r="BG4">
        <v>5800</v>
      </c>
      <c r="BH4">
        <f t="shared" si="1"/>
        <v>75891</v>
      </c>
    </row>
    <row r="5" spans="1:65" x14ac:dyDescent="0.35">
      <c r="A5">
        <v>2012</v>
      </c>
      <c r="B5" s="2">
        <v>2125513</v>
      </c>
      <c r="C5" s="2">
        <v>19811561</v>
      </c>
      <c r="E5" s="2">
        <f t="shared" si="2"/>
        <v>79839652.028372064</v>
      </c>
      <c r="F5">
        <f t="shared" si="3"/>
        <v>2.6622272843131522E-2</v>
      </c>
      <c r="J5" s="1">
        <v>40603</v>
      </c>
      <c r="K5">
        <v>172</v>
      </c>
      <c r="L5" s="7">
        <f t="shared" si="4"/>
        <v>5332</v>
      </c>
      <c r="M5">
        <v>3456</v>
      </c>
      <c r="N5" s="7">
        <f t="shared" ref="N5:N38" si="11">M5*DAY(EOMONTH($J5,0))</f>
        <v>107136</v>
      </c>
      <c r="O5">
        <v>355</v>
      </c>
      <c r="P5" s="7">
        <f t="shared" si="5"/>
        <v>11005</v>
      </c>
      <c r="Q5">
        <v>4986</v>
      </c>
      <c r="R5" s="7">
        <f t="shared" si="6"/>
        <v>154566</v>
      </c>
      <c r="S5">
        <v>701</v>
      </c>
      <c r="T5">
        <v>30662</v>
      </c>
      <c r="U5">
        <v>1714</v>
      </c>
      <c r="V5">
        <v>68779</v>
      </c>
      <c r="W5" s="8">
        <f t="shared" si="7"/>
        <v>13.147036759189797</v>
      </c>
      <c r="X5" s="8">
        <f t="shared" si="8"/>
        <v>28.619698327359618</v>
      </c>
      <c r="Y5" s="8">
        <f t="shared" si="9"/>
        <v>15.574738755111314</v>
      </c>
      <c r="Z5" s="8">
        <f t="shared" si="10"/>
        <v>44.498143188023242</v>
      </c>
      <c r="AD5" t="s">
        <v>130</v>
      </c>
      <c r="AE5">
        <v>42850</v>
      </c>
      <c r="AF5">
        <v>8788</v>
      </c>
      <c r="AG5">
        <v>11191</v>
      </c>
      <c r="AH5">
        <f t="shared" si="0"/>
        <v>62829</v>
      </c>
      <c r="AK5" t="s">
        <v>130</v>
      </c>
      <c r="AL5">
        <v>4600</v>
      </c>
      <c r="AM5">
        <v>7434</v>
      </c>
      <c r="AN5">
        <v>2154</v>
      </c>
      <c r="AO5">
        <v>5092</v>
      </c>
      <c r="AP5">
        <v>2289</v>
      </c>
      <c r="AQ5">
        <v>2937</v>
      </c>
      <c r="AR5">
        <v>588</v>
      </c>
      <c r="AS5">
        <v>4382</v>
      </c>
      <c r="AT5">
        <v>27473</v>
      </c>
      <c r="AU5">
        <v>925</v>
      </c>
      <c r="AV5">
        <v>836</v>
      </c>
      <c r="AW5">
        <v>2423</v>
      </c>
      <c r="AX5">
        <v>446</v>
      </c>
      <c r="AY5">
        <v>2150</v>
      </c>
      <c r="AZ5">
        <v>1420</v>
      </c>
      <c r="BA5">
        <v>4724</v>
      </c>
      <c r="BB5">
        <v>205</v>
      </c>
      <c r="BC5">
        <v>876</v>
      </c>
      <c r="BD5">
        <v>863</v>
      </c>
      <c r="BE5">
        <v>215</v>
      </c>
      <c r="BF5">
        <v>306</v>
      </c>
      <c r="BG5">
        <v>6100</v>
      </c>
      <c r="BH5">
        <f t="shared" si="1"/>
        <v>78438</v>
      </c>
    </row>
    <row r="6" spans="1:65" x14ac:dyDescent="0.35">
      <c r="A6">
        <v>2013</v>
      </c>
      <c r="B6" s="2">
        <v>2313742</v>
      </c>
      <c r="C6" s="2">
        <v>17097669</v>
      </c>
      <c r="E6" s="2">
        <f t="shared" si="2"/>
        <v>68902795.870364994</v>
      </c>
      <c r="F6">
        <f t="shared" si="3"/>
        <v>3.3579798479485758E-2</v>
      </c>
      <c r="J6" s="1">
        <v>40634</v>
      </c>
      <c r="K6">
        <v>172</v>
      </c>
      <c r="L6" s="7">
        <f t="shared" si="4"/>
        <v>5160</v>
      </c>
      <c r="M6">
        <v>3378</v>
      </c>
      <c r="N6" s="7">
        <f t="shared" si="11"/>
        <v>101340</v>
      </c>
      <c r="O6">
        <v>355</v>
      </c>
      <c r="P6" s="7">
        <f t="shared" si="5"/>
        <v>10650</v>
      </c>
      <c r="Q6">
        <v>4935</v>
      </c>
      <c r="R6" s="7">
        <f t="shared" si="6"/>
        <v>148050</v>
      </c>
      <c r="S6">
        <v>1057</v>
      </c>
      <c r="T6">
        <v>31499</v>
      </c>
      <c r="U6">
        <v>2180</v>
      </c>
      <c r="V6">
        <v>63617</v>
      </c>
      <c r="W6" s="8">
        <f t="shared" si="7"/>
        <v>20.484496124031008</v>
      </c>
      <c r="X6" s="8">
        <f t="shared" si="8"/>
        <v>31.08249457272548</v>
      </c>
      <c r="Y6" s="8">
        <f t="shared" si="9"/>
        <v>20.469483568075116</v>
      </c>
      <c r="Z6" s="8">
        <f t="shared" si="10"/>
        <v>42.96994258696386</v>
      </c>
      <c r="AD6" t="s">
        <v>131</v>
      </c>
      <c r="AE6">
        <v>44388</v>
      </c>
      <c r="AF6">
        <v>9078</v>
      </c>
      <c r="AG6">
        <v>8302</v>
      </c>
      <c r="AH6">
        <f t="shared" si="0"/>
        <v>61768</v>
      </c>
      <c r="AK6" t="s">
        <v>131</v>
      </c>
      <c r="AL6">
        <v>4750</v>
      </c>
      <c r="AM6">
        <v>11663</v>
      </c>
      <c r="AN6">
        <v>2017</v>
      </c>
      <c r="AO6">
        <v>8431</v>
      </c>
      <c r="AP6">
        <v>2739</v>
      </c>
      <c r="AQ6">
        <v>5437</v>
      </c>
      <c r="AR6">
        <v>494</v>
      </c>
      <c r="AS6">
        <v>4625</v>
      </c>
      <c r="AT6">
        <v>26500</v>
      </c>
      <c r="AU6">
        <v>1456</v>
      </c>
      <c r="AV6">
        <v>1587</v>
      </c>
      <c r="AW6">
        <v>1997</v>
      </c>
      <c r="AX6">
        <v>627</v>
      </c>
      <c r="AY6">
        <v>3034</v>
      </c>
      <c r="AZ6">
        <v>1644</v>
      </c>
      <c r="BA6">
        <v>6221</v>
      </c>
      <c r="BB6">
        <v>216</v>
      </c>
      <c r="BC6">
        <v>942</v>
      </c>
      <c r="BD6">
        <v>1182</v>
      </c>
      <c r="BE6">
        <v>305</v>
      </c>
      <c r="BF6">
        <v>353</v>
      </c>
      <c r="BG6">
        <v>18000</v>
      </c>
      <c r="BH6">
        <f t="shared" si="1"/>
        <v>104220</v>
      </c>
      <c r="BK6">
        <v>2011</v>
      </c>
      <c r="BL6">
        <v>2009</v>
      </c>
    </row>
    <row r="7" spans="1:65" ht="46.5" x14ac:dyDescent="0.35">
      <c r="A7">
        <v>2014</v>
      </c>
      <c r="B7" s="2">
        <v>2319295</v>
      </c>
      <c r="C7" s="2">
        <v>17042833</v>
      </c>
      <c r="D7" s="6" t="s">
        <v>75</v>
      </c>
      <c r="E7" s="2">
        <f t="shared" si="2"/>
        <v>68681809.388854131</v>
      </c>
      <c r="F7">
        <f t="shared" si="3"/>
        <v>3.3768693932754508E-2</v>
      </c>
      <c r="J7" s="1">
        <v>40664</v>
      </c>
      <c r="K7">
        <v>172</v>
      </c>
      <c r="L7" s="7">
        <f t="shared" si="4"/>
        <v>5332</v>
      </c>
      <c r="M7">
        <v>3448</v>
      </c>
      <c r="N7" s="7">
        <f t="shared" si="11"/>
        <v>106888</v>
      </c>
      <c r="O7">
        <v>355</v>
      </c>
      <c r="P7" s="7">
        <f t="shared" si="5"/>
        <v>11005</v>
      </c>
      <c r="Q7">
        <v>4922</v>
      </c>
      <c r="R7" s="7">
        <f t="shared" si="6"/>
        <v>152582</v>
      </c>
      <c r="S7">
        <v>641</v>
      </c>
      <c r="T7">
        <v>31939</v>
      </c>
      <c r="U7">
        <v>1462</v>
      </c>
      <c r="V7">
        <v>63100</v>
      </c>
      <c r="W7" s="8">
        <f t="shared" si="7"/>
        <v>12.021755438859715</v>
      </c>
      <c r="X7" s="8">
        <f t="shared" si="8"/>
        <v>29.880809819624279</v>
      </c>
      <c r="Y7" s="8">
        <f t="shared" si="9"/>
        <v>13.284870513402998</v>
      </c>
      <c r="Z7" s="8">
        <f t="shared" si="10"/>
        <v>41.354812494265381</v>
      </c>
      <c r="AD7" t="s">
        <v>132</v>
      </c>
      <c r="AE7">
        <v>46969</v>
      </c>
      <c r="AF7">
        <v>9493</v>
      </c>
      <c r="AG7">
        <v>10663</v>
      </c>
      <c r="AH7">
        <f t="shared" si="0"/>
        <v>67125</v>
      </c>
      <c r="AK7" t="s">
        <v>132</v>
      </c>
      <c r="AL7">
        <v>7911</v>
      </c>
      <c r="AM7">
        <v>19041</v>
      </c>
      <c r="AN7">
        <v>2675</v>
      </c>
      <c r="AO7">
        <v>7068</v>
      </c>
      <c r="AP7">
        <v>3423</v>
      </c>
      <c r="AQ7">
        <v>9479</v>
      </c>
      <c r="AR7">
        <v>205</v>
      </c>
      <c r="AS7">
        <v>7931</v>
      </c>
      <c r="AT7">
        <v>27050</v>
      </c>
      <c r="AU7">
        <v>975</v>
      </c>
      <c r="AV7">
        <v>2142</v>
      </c>
      <c r="AW7">
        <v>2963</v>
      </c>
      <c r="AX7">
        <v>491</v>
      </c>
      <c r="AY7">
        <v>3131</v>
      </c>
      <c r="AZ7">
        <v>2524</v>
      </c>
      <c r="BA7">
        <v>4024</v>
      </c>
      <c r="BB7">
        <v>275</v>
      </c>
      <c r="BC7">
        <v>927</v>
      </c>
      <c r="BD7">
        <v>1088</v>
      </c>
      <c r="BE7">
        <v>350</v>
      </c>
      <c r="BF7">
        <v>393</v>
      </c>
      <c r="BG7">
        <v>18200</v>
      </c>
      <c r="BH7">
        <f t="shared" si="1"/>
        <v>122266</v>
      </c>
      <c r="BK7" t="s">
        <v>5</v>
      </c>
    </row>
    <row r="8" spans="1:65" x14ac:dyDescent="0.35">
      <c r="A8">
        <v>2015</v>
      </c>
      <c r="B8" s="2">
        <v>2377226</v>
      </c>
      <c r="C8" s="2">
        <v>16818172</v>
      </c>
      <c r="D8" s="6" t="s">
        <v>78</v>
      </c>
      <c r="E8" s="2">
        <f t="shared" si="2"/>
        <v>67776436.204765007</v>
      </c>
      <c r="F8">
        <f t="shared" si="3"/>
        <v>3.5074520484050908E-2</v>
      </c>
      <c r="J8" s="1">
        <v>40695</v>
      </c>
      <c r="K8">
        <v>172</v>
      </c>
      <c r="L8" s="7">
        <f t="shared" si="4"/>
        <v>5160</v>
      </c>
      <c r="M8">
        <v>3456</v>
      </c>
      <c r="N8" s="7">
        <f t="shared" si="11"/>
        <v>103680</v>
      </c>
      <c r="O8">
        <v>355</v>
      </c>
      <c r="P8" s="7">
        <f t="shared" si="5"/>
        <v>10650</v>
      </c>
      <c r="Q8">
        <v>4986</v>
      </c>
      <c r="R8" s="7">
        <f t="shared" si="6"/>
        <v>149580</v>
      </c>
      <c r="S8">
        <v>701</v>
      </c>
      <c r="T8">
        <v>33019</v>
      </c>
      <c r="U8">
        <v>1714</v>
      </c>
      <c r="V8">
        <v>66213</v>
      </c>
      <c r="W8" s="8">
        <f t="shared" si="7"/>
        <v>13.585271317829458</v>
      </c>
      <c r="X8" s="8">
        <f t="shared" si="8"/>
        <v>31.847029320987655</v>
      </c>
      <c r="Y8" s="8">
        <f t="shared" si="9"/>
        <v>16.093896713615024</v>
      </c>
      <c r="Z8" s="8">
        <f t="shared" si="10"/>
        <v>44.265944645006016</v>
      </c>
      <c r="AD8" t="s">
        <v>133</v>
      </c>
      <c r="AE8">
        <v>47193</v>
      </c>
      <c r="AF8">
        <v>10163</v>
      </c>
      <c r="AG8">
        <v>11212</v>
      </c>
      <c r="AH8">
        <f t="shared" si="0"/>
        <v>68568</v>
      </c>
      <c r="AK8" t="s">
        <v>133</v>
      </c>
      <c r="AL8">
        <v>9120</v>
      </c>
      <c r="AM8">
        <v>15133</v>
      </c>
      <c r="AN8">
        <v>2590</v>
      </c>
      <c r="AO8">
        <v>6300</v>
      </c>
      <c r="AP8">
        <v>2886</v>
      </c>
      <c r="AQ8">
        <v>5867</v>
      </c>
      <c r="AR8">
        <v>903</v>
      </c>
      <c r="AS8">
        <v>5920</v>
      </c>
      <c r="AT8">
        <v>21774</v>
      </c>
      <c r="AU8">
        <v>1030</v>
      </c>
      <c r="AV8">
        <v>1529</v>
      </c>
      <c r="AW8">
        <v>4032</v>
      </c>
      <c r="AX8">
        <v>487</v>
      </c>
      <c r="AY8">
        <v>3010</v>
      </c>
      <c r="AZ8">
        <v>1785</v>
      </c>
      <c r="BA8">
        <v>4989</v>
      </c>
      <c r="BB8">
        <v>218</v>
      </c>
      <c r="BC8">
        <v>756</v>
      </c>
      <c r="BD8">
        <v>1068</v>
      </c>
      <c r="BE8">
        <v>360</v>
      </c>
      <c r="BF8">
        <v>375</v>
      </c>
      <c r="BG8">
        <v>10800</v>
      </c>
      <c r="BH8">
        <f t="shared" si="1"/>
        <v>100932</v>
      </c>
      <c r="BK8" s="11">
        <v>50.82</v>
      </c>
      <c r="BL8">
        <v>40.71</v>
      </c>
      <c r="BM8" s="3">
        <f>AVERAGE(BK8:BL8)</f>
        <v>45.765000000000001</v>
      </c>
    </row>
    <row r="9" spans="1:65" x14ac:dyDescent="0.35">
      <c r="A9">
        <v>2016</v>
      </c>
      <c r="B9" s="2">
        <v>2512005</v>
      </c>
      <c r="C9" s="2">
        <v>13779837</v>
      </c>
      <c r="E9" s="2">
        <f t="shared" si="2"/>
        <v>55532090.130994044</v>
      </c>
      <c r="F9">
        <f t="shared" si="3"/>
        <v>4.5235196335568474E-2</v>
      </c>
      <c r="G9" s="2"/>
      <c r="J9" s="1">
        <v>40725</v>
      </c>
      <c r="K9">
        <v>172</v>
      </c>
      <c r="L9" s="7">
        <f t="shared" si="4"/>
        <v>5332</v>
      </c>
      <c r="M9">
        <v>3378</v>
      </c>
      <c r="N9" s="7">
        <f t="shared" si="11"/>
        <v>104718</v>
      </c>
      <c r="O9">
        <v>355</v>
      </c>
      <c r="P9" s="7">
        <f t="shared" si="5"/>
        <v>11005</v>
      </c>
      <c r="Q9">
        <v>4935</v>
      </c>
      <c r="R9" s="7">
        <f t="shared" si="6"/>
        <v>152985</v>
      </c>
      <c r="S9">
        <v>1057</v>
      </c>
      <c r="T9">
        <v>11499</v>
      </c>
      <c r="U9">
        <v>2114</v>
      </c>
      <c r="V9">
        <v>62998</v>
      </c>
      <c r="W9" s="8">
        <f t="shared" si="7"/>
        <v>19.823705926481619</v>
      </c>
      <c r="X9" s="8">
        <f t="shared" si="8"/>
        <v>10.980920185641438</v>
      </c>
      <c r="Y9" s="8">
        <f t="shared" si="9"/>
        <v>19.209450249886416</v>
      </c>
      <c r="Z9" s="8">
        <f t="shared" si="10"/>
        <v>41.179200575219795</v>
      </c>
      <c r="AD9" t="s">
        <v>134</v>
      </c>
      <c r="AE9">
        <v>43858</v>
      </c>
      <c r="AF9">
        <v>8038</v>
      </c>
      <c r="AG9">
        <v>7149</v>
      </c>
      <c r="AH9">
        <f t="shared" si="0"/>
        <v>59045</v>
      </c>
      <c r="AK9" t="s">
        <v>134</v>
      </c>
      <c r="AL9">
        <v>3540</v>
      </c>
      <c r="AM9">
        <v>8061</v>
      </c>
      <c r="AN9">
        <v>1725</v>
      </c>
      <c r="AO9">
        <v>5126</v>
      </c>
      <c r="AP9">
        <v>1896</v>
      </c>
      <c r="AQ9">
        <v>3462</v>
      </c>
      <c r="AR9">
        <v>182</v>
      </c>
      <c r="AS9">
        <v>3902</v>
      </c>
      <c r="AT9">
        <v>22592</v>
      </c>
      <c r="AU9">
        <v>571</v>
      </c>
      <c r="AV9">
        <v>1090</v>
      </c>
      <c r="AW9">
        <v>2141</v>
      </c>
      <c r="AX9">
        <v>398</v>
      </c>
      <c r="AY9">
        <v>1880</v>
      </c>
      <c r="AZ9">
        <v>835</v>
      </c>
      <c r="BA9">
        <v>4424</v>
      </c>
      <c r="BB9">
        <v>188</v>
      </c>
      <c r="BC9">
        <v>1118</v>
      </c>
      <c r="BD9">
        <v>1016</v>
      </c>
      <c r="BE9">
        <v>305</v>
      </c>
      <c r="BF9">
        <v>219</v>
      </c>
      <c r="BG9">
        <v>18350</v>
      </c>
      <c r="BH9">
        <f t="shared" si="1"/>
        <v>83021</v>
      </c>
      <c r="BK9" s="11">
        <v>53.11</v>
      </c>
      <c r="BL9">
        <v>41.9</v>
      </c>
      <c r="BM9" s="3">
        <f t="shared" ref="BM9:BM19" si="12">AVERAGE(BK9:BL9)</f>
        <v>47.504999999999995</v>
      </c>
    </row>
    <row r="10" spans="1:65" x14ac:dyDescent="0.35">
      <c r="A10">
        <v>2017</v>
      </c>
      <c r="B10" s="2">
        <v>2658055</v>
      </c>
      <c r="C10" s="2">
        <v>15707590</v>
      </c>
      <c r="E10" s="2">
        <f t="shared" si="2"/>
        <v>63300843.371420197</v>
      </c>
      <c r="F10">
        <f t="shared" si="3"/>
        <v>4.19908307446041E-2</v>
      </c>
      <c r="J10" s="1">
        <v>40756</v>
      </c>
      <c r="K10">
        <v>172</v>
      </c>
      <c r="L10" s="7">
        <f t="shared" si="4"/>
        <v>5332</v>
      </c>
      <c r="M10">
        <v>3478</v>
      </c>
      <c r="N10" s="7">
        <f t="shared" si="11"/>
        <v>107818</v>
      </c>
      <c r="O10">
        <v>355</v>
      </c>
      <c r="P10" s="7">
        <f t="shared" si="5"/>
        <v>11005</v>
      </c>
      <c r="Q10">
        <v>5185</v>
      </c>
      <c r="R10" s="7">
        <f t="shared" si="6"/>
        <v>160735</v>
      </c>
      <c r="S10">
        <v>701</v>
      </c>
      <c r="T10">
        <v>26530</v>
      </c>
      <c r="U10">
        <v>1402</v>
      </c>
      <c r="V10">
        <v>53126</v>
      </c>
      <c r="W10" s="8">
        <f t="shared" si="7"/>
        <v>13.147036759189797</v>
      </c>
      <c r="X10" s="8">
        <f t="shared" si="8"/>
        <v>24.606280954942587</v>
      </c>
      <c r="Y10" s="8">
        <f t="shared" si="9"/>
        <v>12.739663789186734</v>
      </c>
      <c r="Z10" s="8">
        <f t="shared" si="10"/>
        <v>33.051917752822966</v>
      </c>
      <c r="AD10" t="s">
        <v>135</v>
      </c>
      <c r="AE10">
        <v>48221</v>
      </c>
      <c r="AF10">
        <v>10229</v>
      </c>
      <c r="AG10">
        <v>10341</v>
      </c>
      <c r="AH10">
        <f t="shared" si="0"/>
        <v>68791</v>
      </c>
      <c r="AK10" t="s">
        <v>135</v>
      </c>
      <c r="AL10">
        <v>12500</v>
      </c>
      <c r="AM10">
        <v>23458</v>
      </c>
      <c r="AN10">
        <v>1125</v>
      </c>
      <c r="AO10">
        <v>8275</v>
      </c>
      <c r="AP10">
        <v>4182</v>
      </c>
      <c r="AQ10">
        <v>10810</v>
      </c>
      <c r="AR10">
        <v>213</v>
      </c>
      <c r="AS10">
        <v>7314</v>
      </c>
      <c r="AT10">
        <v>39855</v>
      </c>
      <c r="AU10">
        <v>727</v>
      </c>
      <c r="AV10">
        <v>2950</v>
      </c>
      <c r="AW10">
        <v>10684</v>
      </c>
      <c r="AX10">
        <v>995</v>
      </c>
      <c r="AY10">
        <v>8220</v>
      </c>
      <c r="AZ10">
        <v>2660</v>
      </c>
      <c r="BA10">
        <v>6722</v>
      </c>
      <c r="BB10">
        <v>325</v>
      </c>
      <c r="BC10">
        <v>978</v>
      </c>
      <c r="BD10">
        <v>1750</v>
      </c>
      <c r="BE10">
        <v>600</v>
      </c>
      <c r="BF10">
        <v>425</v>
      </c>
      <c r="BG10">
        <v>16500</v>
      </c>
      <c r="BH10">
        <f t="shared" si="1"/>
        <v>161268</v>
      </c>
      <c r="BK10" s="11">
        <v>53.92</v>
      </c>
      <c r="BL10">
        <v>42.87</v>
      </c>
      <c r="BM10" s="3">
        <f t="shared" si="12"/>
        <v>48.394999999999996</v>
      </c>
    </row>
    <row r="11" spans="1:65" x14ac:dyDescent="0.35">
      <c r="A11">
        <v>2018</v>
      </c>
      <c r="B11" s="2">
        <v>2813411</v>
      </c>
      <c r="C11" s="2">
        <v>17112629</v>
      </c>
      <c r="E11" s="2">
        <f t="shared" si="2"/>
        <v>68963083.96146214</v>
      </c>
      <c r="F11">
        <f t="shared" si="3"/>
        <v>4.0795898883701123E-2</v>
      </c>
      <c r="J11" s="1">
        <v>40787</v>
      </c>
      <c r="K11">
        <v>172</v>
      </c>
      <c r="L11" s="7">
        <f t="shared" si="4"/>
        <v>5160</v>
      </c>
      <c r="M11">
        <v>3508</v>
      </c>
      <c r="N11" s="7">
        <f t="shared" si="11"/>
        <v>105240</v>
      </c>
      <c r="O11">
        <v>355</v>
      </c>
      <c r="P11" s="7">
        <f t="shared" si="5"/>
        <v>10650</v>
      </c>
      <c r="Q11">
        <v>5232</v>
      </c>
      <c r="R11" s="7">
        <f t="shared" si="6"/>
        <v>156960</v>
      </c>
      <c r="S11">
        <v>701</v>
      </c>
      <c r="T11">
        <v>28510</v>
      </c>
      <c r="U11">
        <v>1704</v>
      </c>
      <c r="V11">
        <v>57020</v>
      </c>
      <c r="W11" s="8">
        <f t="shared" si="7"/>
        <v>13.585271317829458</v>
      </c>
      <c r="X11" s="8">
        <f t="shared" si="8"/>
        <v>27.09045990117826</v>
      </c>
      <c r="Y11" s="8">
        <f t="shared" si="9"/>
        <v>16</v>
      </c>
      <c r="Z11" s="8">
        <f t="shared" si="10"/>
        <v>36.327726809378184</v>
      </c>
      <c r="AD11" t="s">
        <v>136</v>
      </c>
      <c r="AE11">
        <v>46801</v>
      </c>
      <c r="AF11">
        <v>9535</v>
      </c>
      <c r="AG11">
        <v>10741</v>
      </c>
      <c r="AH11">
        <f t="shared" si="0"/>
        <v>67077</v>
      </c>
      <c r="AK11" t="s">
        <v>136</v>
      </c>
      <c r="AL11">
        <v>5100</v>
      </c>
      <c r="AM11">
        <v>14353</v>
      </c>
      <c r="AN11">
        <v>1227</v>
      </c>
      <c r="AO11">
        <v>5583</v>
      </c>
      <c r="AP11">
        <v>2222</v>
      </c>
      <c r="AQ11">
        <v>2981</v>
      </c>
      <c r="AR11">
        <v>1246</v>
      </c>
      <c r="AS11">
        <v>5641</v>
      </c>
      <c r="AT11">
        <v>21150</v>
      </c>
      <c r="AU11">
        <v>1047</v>
      </c>
      <c r="AV11">
        <v>1607</v>
      </c>
      <c r="AW11">
        <v>3015</v>
      </c>
      <c r="AX11">
        <v>555</v>
      </c>
      <c r="AY11">
        <v>2281</v>
      </c>
      <c r="AZ11">
        <v>1032</v>
      </c>
      <c r="BA11">
        <v>5202</v>
      </c>
      <c r="BB11">
        <v>215</v>
      </c>
      <c r="BC11">
        <v>1027</v>
      </c>
      <c r="BD11">
        <v>1145</v>
      </c>
      <c r="BE11">
        <v>340</v>
      </c>
      <c r="BF11">
        <v>173</v>
      </c>
      <c r="BG11">
        <v>14800</v>
      </c>
      <c r="BH11">
        <f t="shared" si="1"/>
        <v>91942</v>
      </c>
      <c r="BK11" s="11">
        <v>49.25</v>
      </c>
      <c r="BL11">
        <v>39.1</v>
      </c>
      <c r="BM11" s="3">
        <f t="shared" si="12"/>
        <v>44.174999999999997</v>
      </c>
    </row>
    <row r="12" spans="1:65" x14ac:dyDescent="0.35">
      <c r="A12">
        <v>2019</v>
      </c>
      <c r="B12" s="2">
        <v>2421124</v>
      </c>
      <c r="C12" s="2">
        <v>16034928</v>
      </c>
      <c r="D12" s="6" t="s">
        <v>82</v>
      </c>
      <c r="E12" s="2">
        <f t="shared" si="2"/>
        <v>64620000.000000007</v>
      </c>
      <c r="F12">
        <f t="shared" si="3"/>
        <v>3.7467099969049823E-2</v>
      </c>
      <c r="J12" s="1">
        <v>40817</v>
      </c>
      <c r="K12">
        <v>172</v>
      </c>
      <c r="L12" s="7">
        <f t="shared" si="4"/>
        <v>5332</v>
      </c>
      <c r="M12">
        <v>3508</v>
      </c>
      <c r="N12" s="7">
        <f t="shared" si="11"/>
        <v>108748</v>
      </c>
      <c r="O12">
        <v>355</v>
      </c>
      <c r="P12" s="7">
        <f t="shared" si="5"/>
        <v>11005</v>
      </c>
      <c r="Q12">
        <v>5232</v>
      </c>
      <c r="R12" s="7">
        <f t="shared" si="6"/>
        <v>162192</v>
      </c>
      <c r="S12">
        <v>710</v>
      </c>
      <c r="T12">
        <v>28540</v>
      </c>
      <c r="U12">
        <v>1420</v>
      </c>
      <c r="V12">
        <v>57112</v>
      </c>
      <c r="W12" s="8">
        <f t="shared" si="7"/>
        <v>13.31582895723931</v>
      </c>
      <c r="X12" s="8">
        <f t="shared" si="8"/>
        <v>26.244160812152867</v>
      </c>
      <c r="Y12" s="8">
        <f t="shared" si="9"/>
        <v>12.903225806451612</v>
      </c>
      <c r="Z12" s="8">
        <f t="shared" si="10"/>
        <v>35.212587550557366</v>
      </c>
      <c r="AD12" t="s">
        <v>137</v>
      </c>
      <c r="AE12">
        <v>48315</v>
      </c>
      <c r="AF12">
        <v>10825</v>
      </c>
      <c r="AG12">
        <v>10795</v>
      </c>
      <c r="AH12">
        <f t="shared" si="0"/>
        <v>69935</v>
      </c>
      <c r="AK12" t="s">
        <v>137</v>
      </c>
      <c r="AL12">
        <v>6400</v>
      </c>
      <c r="AM12">
        <v>10531</v>
      </c>
      <c r="AN12">
        <v>720</v>
      </c>
      <c r="AO12">
        <v>5677</v>
      </c>
      <c r="AP12">
        <v>2105</v>
      </c>
      <c r="AQ12">
        <v>2968</v>
      </c>
      <c r="AR12">
        <v>1208</v>
      </c>
      <c r="AS12">
        <v>6667</v>
      </c>
      <c r="AT12">
        <v>20650</v>
      </c>
      <c r="AU12">
        <v>647</v>
      </c>
      <c r="AV12">
        <v>882</v>
      </c>
      <c r="AW12">
        <v>4011</v>
      </c>
      <c r="AX12">
        <v>216</v>
      </c>
      <c r="AY12">
        <v>1234</v>
      </c>
      <c r="AZ12">
        <v>1102</v>
      </c>
      <c r="BA12">
        <v>4432</v>
      </c>
      <c r="BB12">
        <v>221</v>
      </c>
      <c r="BC12">
        <v>1015</v>
      </c>
      <c r="BD12">
        <v>1002</v>
      </c>
      <c r="BE12">
        <v>355</v>
      </c>
      <c r="BF12">
        <v>272</v>
      </c>
      <c r="BG12">
        <v>14100</v>
      </c>
      <c r="BH12">
        <f t="shared" si="1"/>
        <v>86415</v>
      </c>
      <c r="BK12" s="11">
        <v>47.64</v>
      </c>
      <c r="BL12">
        <v>41.71</v>
      </c>
      <c r="BM12" s="3">
        <f t="shared" si="12"/>
        <v>44.674999999999997</v>
      </c>
    </row>
    <row r="13" spans="1:65" ht="46.5" x14ac:dyDescent="0.35">
      <c r="A13">
        <v>2020</v>
      </c>
      <c r="B13" s="2">
        <v>435888</v>
      </c>
      <c r="C13" s="2">
        <v>30846390</v>
      </c>
      <c r="D13" s="6" t="s">
        <v>79</v>
      </c>
      <c r="E13" s="2">
        <f>C13</f>
        <v>30846390</v>
      </c>
      <c r="F13">
        <f t="shared" si="3"/>
        <v>1.4130924234570075E-2</v>
      </c>
      <c r="J13" s="1">
        <v>40848</v>
      </c>
      <c r="K13">
        <v>172</v>
      </c>
      <c r="L13" s="7">
        <f t="shared" si="4"/>
        <v>5160</v>
      </c>
      <c r="M13">
        <v>3502</v>
      </c>
      <c r="N13" s="7">
        <f t="shared" si="11"/>
        <v>105060</v>
      </c>
      <c r="O13">
        <v>355</v>
      </c>
      <c r="P13" s="7">
        <f t="shared" si="5"/>
        <v>10650</v>
      </c>
      <c r="Q13">
        <v>5258</v>
      </c>
      <c r="R13" s="7">
        <f t="shared" si="6"/>
        <v>157740</v>
      </c>
      <c r="S13">
        <v>701</v>
      </c>
      <c r="T13">
        <v>30349</v>
      </c>
      <c r="U13">
        <v>1402</v>
      </c>
      <c r="V13">
        <v>60698</v>
      </c>
      <c r="W13" s="8">
        <f t="shared" si="7"/>
        <v>13.585271317829458</v>
      </c>
      <c r="X13" s="8">
        <f t="shared" si="8"/>
        <v>28.88730249381306</v>
      </c>
      <c r="Y13" s="8">
        <f t="shared" si="9"/>
        <v>13.164319248826292</v>
      </c>
      <c r="Z13" s="8">
        <f t="shared" si="10"/>
        <v>38.479776847977682</v>
      </c>
      <c r="AD13" t="s">
        <v>138</v>
      </c>
      <c r="AE13">
        <v>59163</v>
      </c>
      <c r="AF13">
        <v>13128</v>
      </c>
      <c r="AG13">
        <v>12728</v>
      </c>
      <c r="AH13">
        <f t="shared" si="0"/>
        <v>85019</v>
      </c>
      <c r="AK13" t="s">
        <v>138</v>
      </c>
      <c r="AL13">
        <v>11545</v>
      </c>
      <c r="AM13">
        <v>15101</v>
      </c>
      <c r="AN13">
        <v>2670</v>
      </c>
      <c r="AO13">
        <v>5275</v>
      </c>
      <c r="AP13">
        <v>2485</v>
      </c>
      <c r="AQ13">
        <v>12100</v>
      </c>
      <c r="AR13">
        <v>1513</v>
      </c>
      <c r="AS13">
        <v>8490</v>
      </c>
      <c r="AT13">
        <v>36645</v>
      </c>
      <c r="AU13">
        <v>1201</v>
      </c>
      <c r="AV13">
        <v>2070</v>
      </c>
      <c r="AW13">
        <v>10925</v>
      </c>
      <c r="AX13">
        <v>745</v>
      </c>
      <c r="AY13">
        <v>4305</v>
      </c>
      <c r="AZ13">
        <v>1150</v>
      </c>
      <c r="BA13">
        <v>4285</v>
      </c>
      <c r="BB13">
        <v>356</v>
      </c>
      <c r="BC13">
        <v>1278</v>
      </c>
      <c r="BD13">
        <v>1215</v>
      </c>
      <c r="BE13">
        <v>510</v>
      </c>
      <c r="BF13">
        <v>470</v>
      </c>
      <c r="BG13">
        <v>16700</v>
      </c>
      <c r="BH13">
        <f t="shared" si="1"/>
        <v>141034</v>
      </c>
      <c r="BK13" s="11">
        <v>53.09</v>
      </c>
      <c r="BL13">
        <v>48.54</v>
      </c>
      <c r="BM13" s="3">
        <f t="shared" si="12"/>
        <v>50.814999999999998</v>
      </c>
    </row>
    <row r="14" spans="1:65" x14ac:dyDescent="0.35">
      <c r="A14">
        <v>2021</v>
      </c>
      <c r="B14" s="2">
        <v>119362</v>
      </c>
      <c r="C14" s="2">
        <v>36725587</v>
      </c>
      <c r="E14" s="2">
        <f t="shared" ref="E14:E15" si="13">C14</f>
        <v>36725587</v>
      </c>
      <c r="F14">
        <f t="shared" si="3"/>
        <v>3.2501046205197482E-3</v>
      </c>
      <c r="J14" s="1">
        <v>40878</v>
      </c>
      <c r="K14">
        <v>172</v>
      </c>
      <c r="L14" s="7">
        <f t="shared" si="4"/>
        <v>5332</v>
      </c>
      <c r="M14">
        <v>3502</v>
      </c>
      <c r="N14" s="7">
        <f t="shared" si="11"/>
        <v>108562</v>
      </c>
      <c r="O14">
        <v>355</v>
      </c>
      <c r="P14" s="7">
        <f t="shared" si="5"/>
        <v>11005</v>
      </c>
      <c r="Q14">
        <v>5268</v>
      </c>
      <c r="R14" s="7">
        <f t="shared" si="6"/>
        <v>163308</v>
      </c>
      <c r="S14">
        <v>1353</v>
      </c>
      <c r="T14">
        <v>38566</v>
      </c>
      <c r="U14">
        <v>2706</v>
      </c>
      <c r="V14">
        <v>77132</v>
      </c>
      <c r="W14" s="8">
        <f t="shared" si="7"/>
        <v>25.375093773443361</v>
      </c>
      <c r="X14" s="8">
        <f t="shared" si="8"/>
        <v>35.52440080322765</v>
      </c>
      <c r="Y14" s="8">
        <f t="shared" si="9"/>
        <v>24.588823262153568</v>
      </c>
      <c r="Z14" s="8">
        <f t="shared" si="10"/>
        <v>47.23099909373699</v>
      </c>
      <c r="BK14" s="11">
        <v>53.66</v>
      </c>
      <c r="BL14">
        <v>48.93</v>
      </c>
      <c r="BM14" s="3">
        <f t="shared" si="12"/>
        <v>51.295000000000002</v>
      </c>
    </row>
    <row r="15" spans="1:65" x14ac:dyDescent="0.35">
      <c r="A15">
        <v>2022</v>
      </c>
      <c r="B15" s="2">
        <v>935182</v>
      </c>
      <c r="C15" s="2">
        <v>56010000</v>
      </c>
      <c r="E15" s="2">
        <f t="shared" si="13"/>
        <v>56010000</v>
      </c>
      <c r="F15">
        <f t="shared" si="3"/>
        <v>1.6696697018389575E-2</v>
      </c>
      <c r="J15" s="1">
        <v>40909</v>
      </c>
      <c r="K15">
        <v>199</v>
      </c>
      <c r="L15" s="7">
        <f t="shared" si="4"/>
        <v>6169</v>
      </c>
      <c r="M15">
        <v>3703</v>
      </c>
      <c r="N15" s="7">
        <f t="shared" si="11"/>
        <v>114793</v>
      </c>
      <c r="O15">
        <v>398</v>
      </c>
      <c r="P15" s="7">
        <f t="shared" si="5"/>
        <v>12338</v>
      </c>
      <c r="Q15">
        <v>7406</v>
      </c>
      <c r="R15" s="7">
        <f t="shared" si="6"/>
        <v>229586</v>
      </c>
      <c r="S15">
        <v>1213</v>
      </c>
      <c r="T15">
        <v>33240</v>
      </c>
      <c r="U15">
        <v>2426</v>
      </c>
      <c r="V15">
        <v>66450</v>
      </c>
      <c r="W15" s="8">
        <f t="shared" si="7"/>
        <v>19.662830280434431</v>
      </c>
      <c r="X15" s="8">
        <f t="shared" si="8"/>
        <v>28.956469471134998</v>
      </c>
      <c r="Y15" s="3">
        <f t="shared" si="9"/>
        <v>19.662830280434431</v>
      </c>
      <c r="Z15" s="8">
        <f t="shared" si="10"/>
        <v>28.943402472276183</v>
      </c>
      <c r="AJ15" t="s">
        <v>141</v>
      </c>
      <c r="AK15" t="s">
        <v>127</v>
      </c>
      <c r="AL15">
        <v>56</v>
      </c>
      <c r="AM15">
        <v>240</v>
      </c>
      <c r="AN15">
        <v>0</v>
      </c>
      <c r="AO15">
        <v>6</v>
      </c>
      <c r="AP15">
        <v>0</v>
      </c>
      <c r="AQ15">
        <v>10</v>
      </c>
      <c r="AR15">
        <v>0</v>
      </c>
      <c r="AS15">
        <v>0</v>
      </c>
      <c r="AT15">
        <v>0</v>
      </c>
      <c r="AU15">
        <f>SUM(AL15:AT15)</f>
        <v>312</v>
      </c>
      <c r="BK15" s="11">
        <v>44.19</v>
      </c>
      <c r="BL15">
        <v>46.47</v>
      </c>
      <c r="BM15" s="3">
        <f t="shared" si="12"/>
        <v>45.33</v>
      </c>
    </row>
    <row r="16" spans="1:65" x14ac:dyDescent="0.35">
      <c r="J16" s="1">
        <v>40940</v>
      </c>
      <c r="K16">
        <v>199</v>
      </c>
      <c r="L16" s="7">
        <f t="shared" si="4"/>
        <v>5771</v>
      </c>
      <c r="M16">
        <v>3708</v>
      </c>
      <c r="N16" s="7">
        <f t="shared" si="11"/>
        <v>107532</v>
      </c>
      <c r="O16">
        <v>398</v>
      </c>
      <c r="P16" s="7">
        <f t="shared" si="5"/>
        <v>11542</v>
      </c>
      <c r="Q16">
        <v>7416</v>
      </c>
      <c r="R16" s="7">
        <f t="shared" si="6"/>
        <v>215064</v>
      </c>
      <c r="S16">
        <v>706</v>
      </c>
      <c r="T16">
        <v>31305</v>
      </c>
      <c r="U16">
        <v>1412</v>
      </c>
      <c r="V16">
        <v>62870</v>
      </c>
      <c r="W16" s="8">
        <f t="shared" si="7"/>
        <v>12.233581701611506</v>
      </c>
      <c r="X16" s="8">
        <f t="shared" si="8"/>
        <v>29.112264256221405</v>
      </c>
      <c r="Y16" s="3">
        <f t="shared" si="9"/>
        <v>12.233581701611506</v>
      </c>
      <c r="Z16" s="8">
        <f t="shared" si="10"/>
        <v>29.233158501655321</v>
      </c>
      <c r="AK16" t="s">
        <v>128</v>
      </c>
      <c r="AL16">
        <v>83</v>
      </c>
      <c r="AM16">
        <v>194</v>
      </c>
      <c r="AN16">
        <v>88</v>
      </c>
      <c r="AO16">
        <v>8</v>
      </c>
      <c r="AP16">
        <v>0</v>
      </c>
      <c r="AQ16">
        <v>0</v>
      </c>
      <c r="AR16">
        <v>0</v>
      </c>
      <c r="AS16">
        <v>2</v>
      </c>
      <c r="AT16">
        <v>0</v>
      </c>
      <c r="AU16">
        <f t="shared" ref="AU16:AU26" si="14">SUM(AL16:AT16)</f>
        <v>375</v>
      </c>
      <c r="BK16" s="11">
        <v>53.49</v>
      </c>
      <c r="BL16">
        <v>45.35</v>
      </c>
      <c r="BM16" s="3">
        <f t="shared" si="12"/>
        <v>49.42</v>
      </c>
    </row>
    <row r="17" spans="10:65" x14ac:dyDescent="0.35">
      <c r="J17" s="1">
        <v>40969</v>
      </c>
      <c r="K17">
        <v>199</v>
      </c>
      <c r="L17" s="7">
        <f t="shared" si="4"/>
        <v>6169</v>
      </c>
      <c r="M17">
        <v>3663</v>
      </c>
      <c r="N17" s="7">
        <f t="shared" si="11"/>
        <v>113553</v>
      </c>
      <c r="O17">
        <v>398</v>
      </c>
      <c r="P17" s="7">
        <f t="shared" si="5"/>
        <v>12338</v>
      </c>
      <c r="Q17">
        <v>7326</v>
      </c>
      <c r="R17" s="7">
        <f t="shared" si="6"/>
        <v>227106</v>
      </c>
      <c r="S17">
        <v>725</v>
      </c>
      <c r="T17">
        <v>29887</v>
      </c>
      <c r="U17">
        <v>1450</v>
      </c>
      <c r="V17">
        <v>60014</v>
      </c>
      <c r="W17" s="8">
        <f t="shared" si="7"/>
        <v>11.752309936780678</v>
      </c>
      <c r="X17" s="8">
        <f t="shared" si="8"/>
        <v>26.319868255352127</v>
      </c>
      <c r="Y17" s="3">
        <f t="shared" si="9"/>
        <v>11.752309936780678</v>
      </c>
      <c r="Z17" s="8">
        <f t="shared" si="10"/>
        <v>26.425545780384489</v>
      </c>
      <c r="AK17" t="s">
        <v>129</v>
      </c>
      <c r="AL17">
        <v>61</v>
      </c>
      <c r="AM17">
        <v>105</v>
      </c>
      <c r="AN17">
        <v>4</v>
      </c>
      <c r="AO17">
        <v>280</v>
      </c>
      <c r="AP17">
        <v>0</v>
      </c>
      <c r="AQ17">
        <v>0</v>
      </c>
      <c r="AR17">
        <v>0</v>
      </c>
      <c r="AS17">
        <v>5</v>
      </c>
      <c r="AT17">
        <v>0</v>
      </c>
      <c r="AU17">
        <f t="shared" si="14"/>
        <v>455</v>
      </c>
      <c r="BK17" s="11">
        <v>54.44</v>
      </c>
      <c r="BL17">
        <v>53.06</v>
      </c>
      <c r="BM17" s="3">
        <f t="shared" si="12"/>
        <v>53.75</v>
      </c>
    </row>
    <row r="18" spans="10:65" x14ac:dyDescent="0.35">
      <c r="J18" s="1">
        <v>41000</v>
      </c>
      <c r="K18">
        <v>199</v>
      </c>
      <c r="L18" s="7">
        <f t="shared" si="4"/>
        <v>5970</v>
      </c>
      <c r="M18">
        <v>3588</v>
      </c>
      <c r="N18" s="7">
        <f t="shared" si="11"/>
        <v>107640</v>
      </c>
      <c r="O18">
        <v>409</v>
      </c>
      <c r="P18" s="7">
        <f t="shared" si="5"/>
        <v>12270</v>
      </c>
      <c r="Q18">
        <v>7176</v>
      </c>
      <c r="R18" s="7">
        <f t="shared" si="6"/>
        <v>215280</v>
      </c>
      <c r="S18">
        <v>1139</v>
      </c>
      <c r="T18">
        <v>29925</v>
      </c>
      <c r="U18">
        <v>2278</v>
      </c>
      <c r="V18">
        <v>59915</v>
      </c>
      <c r="W18" s="8">
        <f t="shared" si="7"/>
        <v>19.078726968174205</v>
      </c>
      <c r="X18" s="8">
        <f t="shared" si="8"/>
        <v>27.801003344481604</v>
      </c>
      <c r="Y18" s="3">
        <f t="shared" si="9"/>
        <v>18.565607171964139</v>
      </c>
      <c r="Z18" s="8">
        <f t="shared" si="10"/>
        <v>27.831196581196583</v>
      </c>
      <c r="AK18" t="s">
        <v>130</v>
      </c>
      <c r="AL18">
        <v>95</v>
      </c>
      <c r="AM18">
        <v>5</v>
      </c>
      <c r="AN18">
        <v>69</v>
      </c>
      <c r="AO18">
        <v>25</v>
      </c>
      <c r="AP18">
        <v>28</v>
      </c>
      <c r="AQ18">
        <v>0</v>
      </c>
      <c r="AR18">
        <v>0</v>
      </c>
      <c r="AS18">
        <v>4</v>
      </c>
      <c r="AT18">
        <v>0</v>
      </c>
      <c r="AU18">
        <f t="shared" si="14"/>
        <v>226</v>
      </c>
      <c r="BK18" s="11">
        <v>54.69</v>
      </c>
      <c r="BL18">
        <v>50.5</v>
      </c>
      <c r="BM18" s="3">
        <f t="shared" si="12"/>
        <v>52.594999999999999</v>
      </c>
    </row>
    <row r="19" spans="10:65" x14ac:dyDescent="0.35">
      <c r="J19" s="1">
        <v>41030</v>
      </c>
      <c r="K19">
        <v>199</v>
      </c>
      <c r="L19" s="7">
        <f t="shared" si="4"/>
        <v>6169</v>
      </c>
      <c r="M19">
        <v>3706</v>
      </c>
      <c r="N19" s="7">
        <f t="shared" si="11"/>
        <v>114886</v>
      </c>
      <c r="O19">
        <v>409</v>
      </c>
      <c r="P19" s="7">
        <f t="shared" si="5"/>
        <v>12679</v>
      </c>
      <c r="Q19">
        <v>7412</v>
      </c>
      <c r="R19" s="7">
        <f t="shared" si="6"/>
        <v>229772</v>
      </c>
      <c r="S19">
        <v>1262</v>
      </c>
      <c r="T19">
        <v>29122</v>
      </c>
      <c r="U19">
        <v>2524</v>
      </c>
      <c r="V19">
        <v>58308</v>
      </c>
      <c r="W19" s="8">
        <f t="shared" si="7"/>
        <v>20.457124331334089</v>
      </c>
      <c r="X19" s="8">
        <f t="shared" si="8"/>
        <v>25.34860644464948</v>
      </c>
      <c r="Y19" s="3">
        <f t="shared" si="9"/>
        <v>19.906932723400899</v>
      </c>
      <c r="Z19" s="8">
        <f t="shared" si="10"/>
        <v>25.376460143098377</v>
      </c>
      <c r="AK19" t="s">
        <v>131</v>
      </c>
      <c r="AL19">
        <v>131</v>
      </c>
      <c r="AM19">
        <v>89</v>
      </c>
      <c r="AN19">
        <v>46</v>
      </c>
      <c r="AO19">
        <v>12</v>
      </c>
      <c r="AP19">
        <v>5</v>
      </c>
      <c r="AQ19">
        <v>8</v>
      </c>
      <c r="AR19">
        <v>0</v>
      </c>
      <c r="AS19">
        <v>12</v>
      </c>
      <c r="AT19">
        <v>0</v>
      </c>
      <c r="AU19">
        <f t="shared" si="14"/>
        <v>303</v>
      </c>
      <c r="BK19" s="11">
        <v>58.71</v>
      </c>
      <c r="BL19">
        <v>55.75</v>
      </c>
      <c r="BM19" s="3">
        <f t="shared" si="12"/>
        <v>57.230000000000004</v>
      </c>
    </row>
    <row r="20" spans="10:65" x14ac:dyDescent="0.35">
      <c r="J20" s="1">
        <v>41061</v>
      </c>
      <c r="K20">
        <v>199</v>
      </c>
      <c r="L20" s="7">
        <f t="shared" si="4"/>
        <v>5970</v>
      </c>
      <c r="M20">
        <v>3663</v>
      </c>
      <c r="N20" s="7">
        <f t="shared" si="11"/>
        <v>109890</v>
      </c>
      <c r="O20">
        <v>409</v>
      </c>
      <c r="P20" s="7">
        <f t="shared" si="5"/>
        <v>12270</v>
      </c>
      <c r="Q20">
        <v>5396</v>
      </c>
      <c r="R20" s="7">
        <f t="shared" si="6"/>
        <v>161880</v>
      </c>
      <c r="S20">
        <v>701</v>
      </c>
      <c r="T20">
        <v>33019</v>
      </c>
      <c r="U20">
        <v>1714</v>
      </c>
      <c r="V20">
        <v>66213</v>
      </c>
      <c r="W20" s="8">
        <f t="shared" si="7"/>
        <v>11.742043551088777</v>
      </c>
      <c r="X20" s="8">
        <f t="shared" si="8"/>
        <v>30.047320047320046</v>
      </c>
      <c r="Y20" s="3">
        <f t="shared" si="9"/>
        <v>13.969030154849225</v>
      </c>
      <c r="Z20" s="8">
        <f t="shared" si="10"/>
        <v>40.902520385470716</v>
      </c>
      <c r="AK20" t="s">
        <v>132</v>
      </c>
      <c r="AL20">
        <v>160</v>
      </c>
      <c r="AM20">
        <v>150</v>
      </c>
      <c r="AN20">
        <v>81</v>
      </c>
      <c r="AO20">
        <v>37</v>
      </c>
      <c r="AP20">
        <v>0</v>
      </c>
      <c r="AQ20">
        <v>15</v>
      </c>
      <c r="AR20">
        <v>6</v>
      </c>
      <c r="AS20">
        <v>24</v>
      </c>
      <c r="AT20">
        <v>0</v>
      </c>
      <c r="AU20">
        <f t="shared" si="14"/>
        <v>473</v>
      </c>
    </row>
    <row r="21" spans="10:65" x14ac:dyDescent="0.35">
      <c r="J21" s="1">
        <v>41091</v>
      </c>
      <c r="K21">
        <v>199</v>
      </c>
      <c r="L21" s="7">
        <f t="shared" si="4"/>
        <v>6169</v>
      </c>
      <c r="M21">
        <v>3823</v>
      </c>
      <c r="N21" s="7">
        <f t="shared" si="11"/>
        <v>118513</v>
      </c>
      <c r="O21">
        <v>409</v>
      </c>
      <c r="P21" s="7">
        <f t="shared" si="5"/>
        <v>12679</v>
      </c>
      <c r="Q21">
        <v>7680</v>
      </c>
      <c r="R21" s="7">
        <f t="shared" si="6"/>
        <v>238080</v>
      </c>
      <c r="S21">
        <v>1435</v>
      </c>
      <c r="T21">
        <v>27225</v>
      </c>
      <c r="U21">
        <v>2870</v>
      </c>
      <c r="V21">
        <v>54450</v>
      </c>
      <c r="W21" s="8">
        <f t="shared" si="7"/>
        <v>23.261468633490029</v>
      </c>
      <c r="X21" s="8">
        <f t="shared" si="8"/>
        <v>22.97216339135791</v>
      </c>
      <c r="Y21" s="3">
        <f t="shared" si="9"/>
        <v>22.635854562662672</v>
      </c>
      <c r="Z21" s="8">
        <f t="shared" si="10"/>
        <v>22.87046370967742</v>
      </c>
      <c r="AK21" t="s">
        <v>133</v>
      </c>
      <c r="AL21">
        <v>316</v>
      </c>
      <c r="AM21">
        <v>311</v>
      </c>
      <c r="AN21">
        <v>110</v>
      </c>
      <c r="AO21">
        <v>22</v>
      </c>
      <c r="AP21">
        <v>8</v>
      </c>
      <c r="AQ21">
        <v>10</v>
      </c>
      <c r="AR21">
        <v>0</v>
      </c>
      <c r="AS21">
        <v>0</v>
      </c>
      <c r="AT21">
        <v>2</v>
      </c>
      <c r="AU21">
        <f t="shared" si="14"/>
        <v>779</v>
      </c>
      <c r="BK21" t="s">
        <v>6</v>
      </c>
    </row>
    <row r="22" spans="10:65" x14ac:dyDescent="0.35">
      <c r="J22" s="1">
        <v>41122</v>
      </c>
      <c r="K22">
        <v>199</v>
      </c>
      <c r="L22" s="7">
        <f t="shared" si="4"/>
        <v>6169</v>
      </c>
      <c r="M22">
        <v>3844</v>
      </c>
      <c r="N22" s="7">
        <f t="shared" si="11"/>
        <v>119164</v>
      </c>
      <c r="O22">
        <v>409</v>
      </c>
      <c r="P22" s="7">
        <f t="shared" si="5"/>
        <v>12679</v>
      </c>
      <c r="Q22">
        <v>7723</v>
      </c>
      <c r="R22" s="7">
        <f t="shared" si="6"/>
        <v>239413</v>
      </c>
      <c r="S22">
        <v>1018</v>
      </c>
      <c r="T22">
        <v>21720</v>
      </c>
      <c r="U22">
        <v>2036</v>
      </c>
      <c r="V22">
        <v>43669</v>
      </c>
      <c r="W22" s="8">
        <f t="shared" si="7"/>
        <v>16.501864159507214</v>
      </c>
      <c r="X22" s="8">
        <f t="shared" si="8"/>
        <v>18.226981303078112</v>
      </c>
      <c r="Y22" s="3">
        <f t="shared" si="9"/>
        <v>16.058048742014353</v>
      </c>
      <c r="Z22" s="8">
        <f t="shared" si="10"/>
        <v>18.240028736952464</v>
      </c>
      <c r="AK22" t="s">
        <v>134</v>
      </c>
      <c r="AL22">
        <v>105</v>
      </c>
      <c r="AM22">
        <v>67</v>
      </c>
      <c r="AN22">
        <v>51</v>
      </c>
      <c r="AO22">
        <v>13</v>
      </c>
      <c r="AP22">
        <v>12</v>
      </c>
      <c r="AQ22">
        <v>0</v>
      </c>
      <c r="AR22">
        <v>0</v>
      </c>
      <c r="AS22">
        <v>0</v>
      </c>
      <c r="AT22">
        <v>2</v>
      </c>
      <c r="AU22">
        <f t="shared" si="14"/>
        <v>250</v>
      </c>
      <c r="BK22" s="11">
        <v>37.71</v>
      </c>
      <c r="BL22">
        <v>45.41</v>
      </c>
      <c r="BM22" s="3">
        <f>AVERAGE(BK22:BL22)</f>
        <v>41.56</v>
      </c>
    </row>
    <row r="23" spans="10:65" x14ac:dyDescent="0.35">
      <c r="J23" s="1">
        <v>41153</v>
      </c>
      <c r="K23">
        <v>199</v>
      </c>
      <c r="L23" s="7">
        <f t="shared" si="4"/>
        <v>5970</v>
      </c>
      <c r="M23">
        <v>3871</v>
      </c>
      <c r="N23" s="7">
        <f t="shared" si="11"/>
        <v>116130</v>
      </c>
      <c r="O23">
        <v>409</v>
      </c>
      <c r="P23" s="7">
        <f t="shared" si="5"/>
        <v>12270</v>
      </c>
      <c r="Q23">
        <v>7777</v>
      </c>
      <c r="R23" s="7">
        <f t="shared" si="6"/>
        <v>233310</v>
      </c>
      <c r="S23">
        <v>883</v>
      </c>
      <c r="T23">
        <v>31918</v>
      </c>
      <c r="U23">
        <v>2068</v>
      </c>
      <c r="V23">
        <v>63836</v>
      </c>
      <c r="W23" s="8">
        <f t="shared" si="7"/>
        <v>14.790619765494137</v>
      </c>
      <c r="X23" s="8">
        <f t="shared" si="8"/>
        <v>27.484715405149402</v>
      </c>
      <c r="Y23" s="3">
        <f t="shared" si="9"/>
        <v>16.854115729421352</v>
      </c>
      <c r="Z23" s="8">
        <f t="shared" si="10"/>
        <v>27.36102181646736</v>
      </c>
      <c r="AK23" t="s">
        <v>135</v>
      </c>
      <c r="AL23">
        <v>129</v>
      </c>
      <c r="AM23">
        <v>31</v>
      </c>
      <c r="AN23">
        <v>41</v>
      </c>
      <c r="AO23">
        <v>25</v>
      </c>
      <c r="AP23">
        <v>24</v>
      </c>
      <c r="AQ23">
        <v>0</v>
      </c>
      <c r="AR23">
        <v>0</v>
      </c>
      <c r="AS23">
        <v>18</v>
      </c>
      <c r="AT23">
        <v>0</v>
      </c>
      <c r="AU23">
        <f t="shared" si="14"/>
        <v>268</v>
      </c>
      <c r="BK23" s="11">
        <v>41.54</v>
      </c>
      <c r="BL23">
        <v>50.26</v>
      </c>
      <c r="BM23" s="3">
        <f t="shared" ref="BM23:BM33" si="15">AVERAGE(BK23:BL23)</f>
        <v>45.9</v>
      </c>
    </row>
    <row r="24" spans="10:65" x14ac:dyDescent="0.35">
      <c r="J24" s="1">
        <v>41183</v>
      </c>
      <c r="K24">
        <v>215</v>
      </c>
      <c r="L24" s="7">
        <f t="shared" si="4"/>
        <v>6665</v>
      </c>
      <c r="M24">
        <v>3889</v>
      </c>
      <c r="N24" s="7">
        <f t="shared" si="11"/>
        <v>120559</v>
      </c>
      <c r="O24">
        <v>409</v>
      </c>
      <c r="P24" s="7">
        <f t="shared" si="5"/>
        <v>12679</v>
      </c>
      <c r="Q24">
        <v>7813</v>
      </c>
      <c r="R24" s="7">
        <f t="shared" si="6"/>
        <v>242203</v>
      </c>
      <c r="S24">
        <v>876</v>
      </c>
      <c r="T24">
        <v>33045</v>
      </c>
      <c r="U24">
        <v>1900</v>
      </c>
      <c r="V24">
        <v>66801</v>
      </c>
      <c r="W24" s="8">
        <f t="shared" si="7"/>
        <v>13.143285821455365</v>
      </c>
      <c r="X24" s="8">
        <f t="shared" si="8"/>
        <v>27.409815940742707</v>
      </c>
      <c r="Y24" s="3">
        <f t="shared" si="9"/>
        <v>14.985408943923023</v>
      </c>
      <c r="Z24" s="8">
        <f t="shared" si="10"/>
        <v>27.58058322977007</v>
      </c>
      <c r="AK24" t="s">
        <v>136</v>
      </c>
      <c r="AL24">
        <v>114</v>
      </c>
      <c r="AM24">
        <v>241</v>
      </c>
      <c r="AN24">
        <v>155</v>
      </c>
      <c r="AO24">
        <v>17</v>
      </c>
      <c r="AP24">
        <v>0</v>
      </c>
      <c r="AQ24">
        <v>0</v>
      </c>
      <c r="AR24">
        <v>0</v>
      </c>
      <c r="AS24">
        <v>3</v>
      </c>
      <c r="AT24">
        <v>0</v>
      </c>
      <c r="AU24">
        <f t="shared" si="14"/>
        <v>530</v>
      </c>
      <c r="BK24" s="11">
        <v>43.98</v>
      </c>
      <c r="BL24">
        <v>43.24</v>
      </c>
      <c r="BM24" s="3">
        <f t="shared" si="15"/>
        <v>43.61</v>
      </c>
    </row>
    <row r="25" spans="10:65" x14ac:dyDescent="0.35">
      <c r="J25" s="1">
        <v>41214</v>
      </c>
      <c r="K25">
        <v>215</v>
      </c>
      <c r="L25" s="7">
        <f t="shared" si="4"/>
        <v>6450</v>
      </c>
      <c r="M25">
        <v>3896</v>
      </c>
      <c r="N25" s="7">
        <f t="shared" si="11"/>
        <v>116880</v>
      </c>
      <c r="O25">
        <v>430</v>
      </c>
      <c r="P25" s="7">
        <f t="shared" si="5"/>
        <v>12900</v>
      </c>
      <c r="Q25">
        <v>7792</v>
      </c>
      <c r="R25" s="7">
        <f t="shared" si="6"/>
        <v>233760</v>
      </c>
      <c r="S25">
        <v>974</v>
      </c>
      <c r="T25">
        <v>32829</v>
      </c>
      <c r="U25">
        <v>1948</v>
      </c>
      <c r="V25">
        <v>66133</v>
      </c>
      <c r="W25" s="8">
        <f t="shared" si="7"/>
        <v>15.10077519379845</v>
      </c>
      <c r="X25" s="8">
        <f t="shared" si="8"/>
        <v>28.087782340862422</v>
      </c>
      <c r="Y25" s="3">
        <f t="shared" si="9"/>
        <v>15.10077519379845</v>
      </c>
      <c r="Z25" s="8">
        <f t="shared" si="10"/>
        <v>28.290982203969882</v>
      </c>
      <c r="AK25" t="s">
        <v>137</v>
      </c>
      <c r="AL25">
        <v>90</v>
      </c>
      <c r="AM25">
        <v>180</v>
      </c>
      <c r="AN25">
        <v>4</v>
      </c>
      <c r="AO25">
        <v>21</v>
      </c>
      <c r="AP25">
        <v>0</v>
      </c>
      <c r="AQ25">
        <v>0</v>
      </c>
      <c r="AR25">
        <v>0</v>
      </c>
      <c r="AS25">
        <v>2</v>
      </c>
      <c r="AT25">
        <v>0</v>
      </c>
      <c r="AU25">
        <f t="shared" si="14"/>
        <v>297</v>
      </c>
      <c r="BK25" s="11">
        <v>41.46</v>
      </c>
      <c r="BL25">
        <v>51.95</v>
      </c>
      <c r="BM25" s="3">
        <f t="shared" si="15"/>
        <v>46.704999999999998</v>
      </c>
    </row>
    <row r="26" spans="10:65" x14ac:dyDescent="0.35">
      <c r="J26" s="1">
        <v>41244</v>
      </c>
      <c r="K26">
        <v>215</v>
      </c>
      <c r="L26" s="7">
        <f t="shared" si="4"/>
        <v>6665</v>
      </c>
      <c r="M26">
        <v>3896</v>
      </c>
      <c r="N26" s="7">
        <f t="shared" si="11"/>
        <v>120776</v>
      </c>
      <c r="O26">
        <v>430</v>
      </c>
      <c r="P26" s="7">
        <f t="shared" si="5"/>
        <v>13330</v>
      </c>
      <c r="Q26">
        <v>7792</v>
      </c>
      <c r="R26" s="7">
        <f t="shared" si="6"/>
        <v>241552</v>
      </c>
      <c r="S26">
        <v>1837</v>
      </c>
      <c r="T26">
        <v>38583</v>
      </c>
      <c r="U26">
        <v>3674</v>
      </c>
      <c r="V26">
        <v>77756</v>
      </c>
      <c r="W26" s="8">
        <f t="shared" si="7"/>
        <v>27.561890472618156</v>
      </c>
      <c r="X26" s="8">
        <f t="shared" si="8"/>
        <v>31.945916407233224</v>
      </c>
      <c r="Y26" s="3">
        <f t="shared" si="9"/>
        <v>27.561890472618156</v>
      </c>
      <c r="Z26" s="8">
        <f t="shared" si="10"/>
        <v>32.19017023249652</v>
      </c>
      <c r="AK26" t="s">
        <v>138</v>
      </c>
      <c r="AL26">
        <v>50</v>
      </c>
      <c r="AM26">
        <v>350</v>
      </c>
      <c r="AN26">
        <v>56</v>
      </c>
      <c r="AO26">
        <v>26</v>
      </c>
      <c r="AP26">
        <v>56</v>
      </c>
      <c r="AQ26">
        <v>0</v>
      </c>
      <c r="AR26">
        <v>0</v>
      </c>
      <c r="AS26">
        <v>20</v>
      </c>
      <c r="AT26">
        <v>0</v>
      </c>
      <c r="AU26">
        <f t="shared" si="14"/>
        <v>558</v>
      </c>
      <c r="BK26" s="11">
        <v>45.75</v>
      </c>
      <c r="BL26">
        <v>52.32</v>
      </c>
      <c r="BM26" s="3">
        <f t="shared" si="15"/>
        <v>49.034999999999997</v>
      </c>
    </row>
    <row r="27" spans="10:65" x14ac:dyDescent="0.35">
      <c r="J27" s="1">
        <v>40179</v>
      </c>
      <c r="K27">
        <v>172</v>
      </c>
      <c r="L27" s="7">
        <f t="shared" si="4"/>
        <v>5332</v>
      </c>
      <c r="M27">
        <v>3258</v>
      </c>
      <c r="N27" s="7">
        <f t="shared" si="11"/>
        <v>100998</v>
      </c>
      <c r="O27">
        <v>355</v>
      </c>
      <c r="P27" s="7">
        <f t="shared" si="5"/>
        <v>11005</v>
      </c>
      <c r="Q27">
        <v>4792</v>
      </c>
      <c r="R27" s="7">
        <f t="shared" si="6"/>
        <v>148552</v>
      </c>
      <c r="S27">
        <v>2090</v>
      </c>
      <c r="T27">
        <v>32327</v>
      </c>
      <c r="U27">
        <v>1447</v>
      </c>
      <c r="V27">
        <v>64259</v>
      </c>
      <c r="W27" s="8">
        <f t="shared" si="7"/>
        <v>39.197299324831206</v>
      </c>
      <c r="X27" s="8">
        <f t="shared" si="8"/>
        <v>32.007564506227844</v>
      </c>
      <c r="Y27" s="3">
        <f t="shared" si="9"/>
        <v>13.148568832348932</v>
      </c>
      <c r="Z27" s="8">
        <f t="shared" si="10"/>
        <v>43.256906672411006</v>
      </c>
      <c r="BK27" s="11">
        <v>41.55</v>
      </c>
      <c r="BL27">
        <v>51.68</v>
      </c>
      <c r="BM27" s="3">
        <f t="shared" si="15"/>
        <v>46.614999999999995</v>
      </c>
    </row>
    <row r="28" spans="10:65" x14ac:dyDescent="0.35">
      <c r="J28" s="1">
        <v>40210</v>
      </c>
      <c r="K28">
        <v>172</v>
      </c>
      <c r="L28" s="7">
        <f t="shared" si="4"/>
        <v>4816</v>
      </c>
      <c r="M28">
        <v>3261</v>
      </c>
      <c r="N28" s="7">
        <f t="shared" si="11"/>
        <v>91308</v>
      </c>
      <c r="O28">
        <v>355</v>
      </c>
      <c r="P28" s="7">
        <f t="shared" si="5"/>
        <v>9940</v>
      </c>
      <c r="Q28">
        <v>4847</v>
      </c>
      <c r="R28" s="7">
        <f t="shared" si="6"/>
        <v>135716</v>
      </c>
      <c r="S28">
        <v>496</v>
      </c>
      <c r="T28">
        <v>28116</v>
      </c>
      <c r="U28">
        <v>1104</v>
      </c>
      <c r="V28">
        <v>56008</v>
      </c>
      <c r="W28" s="8">
        <f t="shared" si="7"/>
        <v>10.299003322259136</v>
      </c>
      <c r="X28" s="8">
        <f t="shared" si="8"/>
        <v>30.792482586410831</v>
      </c>
      <c r="Y28" s="3">
        <f t="shared" si="9"/>
        <v>11.106639839034205</v>
      </c>
      <c r="Z28" s="8">
        <f t="shared" si="10"/>
        <v>41.26853134486722</v>
      </c>
      <c r="BK28" s="11">
        <v>45.58</v>
      </c>
      <c r="BL28">
        <v>46.54</v>
      </c>
      <c r="BM28" s="3">
        <f t="shared" si="15"/>
        <v>46.06</v>
      </c>
    </row>
    <row r="29" spans="10:65" x14ac:dyDescent="0.35">
      <c r="J29" s="1">
        <v>40238</v>
      </c>
      <c r="K29">
        <v>172</v>
      </c>
      <c r="L29" s="7">
        <f t="shared" si="4"/>
        <v>5332</v>
      </c>
      <c r="M29">
        <v>3236</v>
      </c>
      <c r="N29" s="7">
        <f t="shared" si="11"/>
        <v>100316</v>
      </c>
      <c r="O29">
        <v>355</v>
      </c>
      <c r="P29" s="7">
        <f t="shared" si="5"/>
        <v>11005</v>
      </c>
      <c r="Q29">
        <v>4829</v>
      </c>
      <c r="R29" s="7">
        <f t="shared" si="6"/>
        <v>149699</v>
      </c>
      <c r="S29">
        <v>490</v>
      </c>
      <c r="T29">
        <v>31192</v>
      </c>
      <c r="U29">
        <v>1041</v>
      </c>
      <c r="V29">
        <v>61506</v>
      </c>
      <c r="W29" s="8">
        <f t="shared" si="7"/>
        <v>9.1897974493623398</v>
      </c>
      <c r="X29" s="8">
        <f t="shared" si="8"/>
        <v>31.093743769687787</v>
      </c>
      <c r="Y29" s="3">
        <f t="shared" si="9"/>
        <v>9.4593366651522039</v>
      </c>
      <c r="Z29" s="8">
        <f t="shared" si="10"/>
        <v>41.08644680325186</v>
      </c>
      <c r="BK29" s="11">
        <v>35.99</v>
      </c>
      <c r="BL29">
        <v>46.89</v>
      </c>
      <c r="BM29" s="3">
        <f t="shared" si="15"/>
        <v>41.44</v>
      </c>
    </row>
    <row r="30" spans="10:65" x14ac:dyDescent="0.35">
      <c r="J30" s="1">
        <v>40269</v>
      </c>
      <c r="K30">
        <v>172</v>
      </c>
      <c r="L30" s="7">
        <f t="shared" si="4"/>
        <v>5160</v>
      </c>
      <c r="M30">
        <v>3278</v>
      </c>
      <c r="N30" s="7">
        <f t="shared" si="11"/>
        <v>98340</v>
      </c>
      <c r="O30">
        <v>355</v>
      </c>
      <c r="P30" s="7">
        <f t="shared" si="5"/>
        <v>10650</v>
      </c>
      <c r="Q30">
        <v>4945</v>
      </c>
      <c r="R30" s="7">
        <f t="shared" si="6"/>
        <v>148350</v>
      </c>
      <c r="S30">
        <v>1057</v>
      </c>
      <c r="T30">
        <v>31107</v>
      </c>
      <c r="U30">
        <v>2180</v>
      </c>
      <c r="V30">
        <v>62829</v>
      </c>
      <c r="W30" s="8">
        <f t="shared" si="7"/>
        <v>20.484496124031008</v>
      </c>
      <c r="X30" s="8">
        <f t="shared" si="8"/>
        <v>31.63209273947529</v>
      </c>
      <c r="Y30" s="3">
        <f t="shared" si="9"/>
        <v>20.469483568075116</v>
      </c>
      <c r="Z30" s="8">
        <f t="shared" si="10"/>
        <v>42.351870576339735</v>
      </c>
      <c r="BK30" s="11">
        <v>44.04</v>
      </c>
      <c r="BL30">
        <v>45.25</v>
      </c>
      <c r="BM30" s="3">
        <f t="shared" si="15"/>
        <v>44.644999999999996</v>
      </c>
    </row>
    <row r="31" spans="10:65" x14ac:dyDescent="0.35">
      <c r="J31" s="1">
        <v>40299</v>
      </c>
      <c r="K31">
        <v>172</v>
      </c>
      <c r="L31" s="7">
        <f t="shared" si="4"/>
        <v>5332</v>
      </c>
      <c r="M31">
        <v>3242</v>
      </c>
      <c r="N31" s="7">
        <f t="shared" si="11"/>
        <v>100502</v>
      </c>
      <c r="O31">
        <v>355</v>
      </c>
      <c r="P31" s="7">
        <f t="shared" si="5"/>
        <v>11005</v>
      </c>
      <c r="Q31">
        <v>4800</v>
      </c>
      <c r="R31" s="7">
        <f t="shared" si="6"/>
        <v>148800</v>
      </c>
      <c r="S31">
        <v>641</v>
      </c>
      <c r="T31">
        <v>31273</v>
      </c>
      <c r="U31">
        <v>1462</v>
      </c>
      <c r="V31">
        <v>61768</v>
      </c>
      <c r="W31" s="8">
        <f t="shared" si="7"/>
        <v>12.021755438859715</v>
      </c>
      <c r="X31" s="8">
        <f t="shared" si="8"/>
        <v>31.116793695647846</v>
      </c>
      <c r="Y31" s="3">
        <f t="shared" si="9"/>
        <v>13.284870513402998</v>
      </c>
      <c r="Z31" s="8">
        <f t="shared" si="10"/>
        <v>41.51075268817204</v>
      </c>
      <c r="BK31" s="11">
        <v>42.42</v>
      </c>
      <c r="BL31">
        <v>45.6</v>
      </c>
      <c r="BM31" s="3">
        <f t="shared" si="15"/>
        <v>44.010000000000005</v>
      </c>
    </row>
    <row r="32" spans="10:65" x14ac:dyDescent="0.35">
      <c r="J32" s="1">
        <v>40330</v>
      </c>
      <c r="K32">
        <v>172</v>
      </c>
      <c r="L32" s="7">
        <f t="shared" si="4"/>
        <v>5160</v>
      </c>
      <c r="M32">
        <v>3350</v>
      </c>
      <c r="N32" s="7">
        <f t="shared" si="11"/>
        <v>100500</v>
      </c>
      <c r="O32">
        <v>355</v>
      </c>
      <c r="P32" s="7">
        <f t="shared" si="5"/>
        <v>10650</v>
      </c>
      <c r="Q32">
        <v>4944</v>
      </c>
      <c r="R32" s="7">
        <f t="shared" si="6"/>
        <v>148320</v>
      </c>
      <c r="S32">
        <v>634</v>
      </c>
      <c r="T32">
        <v>33986</v>
      </c>
      <c r="U32">
        <v>1449</v>
      </c>
      <c r="V32">
        <v>67125</v>
      </c>
      <c r="W32" s="8">
        <f t="shared" si="7"/>
        <v>12.286821705426357</v>
      </c>
      <c r="X32" s="8">
        <f t="shared" si="8"/>
        <v>33.816915422885572</v>
      </c>
      <c r="Y32" s="3">
        <f t="shared" si="9"/>
        <v>13.605633802816902</v>
      </c>
      <c r="Z32" s="8">
        <f t="shared" si="10"/>
        <v>45.256877022653718</v>
      </c>
      <c r="BK32" s="11">
        <v>41.82</v>
      </c>
      <c r="BL32">
        <v>46.98</v>
      </c>
      <c r="BM32" s="3">
        <f t="shared" si="15"/>
        <v>44.4</v>
      </c>
    </row>
    <row r="33" spans="10:65" x14ac:dyDescent="0.35">
      <c r="J33" s="1">
        <v>40360</v>
      </c>
      <c r="K33">
        <v>172</v>
      </c>
      <c r="L33" s="7">
        <f t="shared" si="4"/>
        <v>5332</v>
      </c>
      <c r="M33">
        <v>3310</v>
      </c>
      <c r="N33" s="7">
        <f t="shared" si="11"/>
        <v>102610</v>
      </c>
      <c r="O33">
        <v>355</v>
      </c>
      <c r="P33" s="7">
        <f t="shared" si="5"/>
        <v>11005</v>
      </c>
      <c r="Q33">
        <v>4808</v>
      </c>
      <c r="R33" s="7">
        <f t="shared" si="6"/>
        <v>149048</v>
      </c>
      <c r="S33">
        <v>777</v>
      </c>
      <c r="T33">
        <v>35078</v>
      </c>
      <c r="U33">
        <v>1790</v>
      </c>
      <c r="V33">
        <v>68568</v>
      </c>
      <c r="W33" s="8">
        <f t="shared" si="7"/>
        <v>14.572393098274569</v>
      </c>
      <c r="X33" s="8">
        <f t="shared" si="8"/>
        <v>34.185751876035475</v>
      </c>
      <c r="Y33" s="3">
        <f t="shared" si="9"/>
        <v>16.265333939118584</v>
      </c>
      <c r="Z33" s="8">
        <f t="shared" si="10"/>
        <v>46.003971874832267</v>
      </c>
      <c r="BK33" s="11">
        <v>46.28</v>
      </c>
      <c r="BL33">
        <v>42.49</v>
      </c>
      <c r="BM33" s="3">
        <f t="shared" si="15"/>
        <v>44.385000000000005</v>
      </c>
    </row>
    <row r="34" spans="10:65" x14ac:dyDescent="0.35">
      <c r="J34" s="1">
        <v>40391</v>
      </c>
      <c r="K34">
        <v>172</v>
      </c>
      <c r="L34" s="7">
        <f t="shared" si="4"/>
        <v>5332</v>
      </c>
      <c r="M34">
        <v>3338</v>
      </c>
      <c r="N34" s="7">
        <f t="shared" si="11"/>
        <v>103478</v>
      </c>
      <c r="O34">
        <v>355</v>
      </c>
      <c r="P34" s="7">
        <f t="shared" si="5"/>
        <v>11005</v>
      </c>
      <c r="Q34">
        <v>4871</v>
      </c>
      <c r="R34" s="7">
        <f t="shared" si="6"/>
        <v>151001</v>
      </c>
      <c r="S34">
        <v>512</v>
      </c>
      <c r="T34">
        <v>29730</v>
      </c>
      <c r="U34">
        <v>1041</v>
      </c>
      <c r="V34">
        <v>59045</v>
      </c>
      <c r="W34" s="8">
        <f t="shared" si="7"/>
        <v>9.6024006001500375</v>
      </c>
      <c r="X34" s="8">
        <f t="shared" si="8"/>
        <v>28.730744699356386</v>
      </c>
      <c r="Y34" s="3">
        <f t="shared" si="9"/>
        <v>9.4593366651522039</v>
      </c>
      <c r="Z34" s="8">
        <f t="shared" si="10"/>
        <v>39.10239005039702</v>
      </c>
    </row>
    <row r="35" spans="10:65" x14ac:dyDescent="0.35">
      <c r="J35" s="1">
        <v>40422</v>
      </c>
      <c r="K35">
        <v>172</v>
      </c>
      <c r="L35" s="7">
        <f t="shared" si="4"/>
        <v>5160</v>
      </c>
      <c r="M35">
        <v>3422</v>
      </c>
      <c r="N35" s="7">
        <f t="shared" si="11"/>
        <v>102660</v>
      </c>
      <c r="O35">
        <v>355</v>
      </c>
      <c r="P35" s="7">
        <f t="shared" si="5"/>
        <v>10650</v>
      </c>
      <c r="Q35">
        <v>4952</v>
      </c>
      <c r="R35" s="7">
        <f t="shared" si="6"/>
        <v>148560</v>
      </c>
      <c r="S35">
        <v>701</v>
      </c>
      <c r="T35">
        <v>33668</v>
      </c>
      <c r="U35">
        <v>1714</v>
      </c>
      <c r="V35">
        <v>68791</v>
      </c>
      <c r="W35" s="8">
        <f t="shared" si="7"/>
        <v>13.585271317829458</v>
      </c>
      <c r="X35" s="8">
        <f t="shared" si="8"/>
        <v>32.795636080264956</v>
      </c>
      <c r="Y35" s="3">
        <f t="shared" si="9"/>
        <v>16.093896713615024</v>
      </c>
      <c r="Z35" s="8">
        <f t="shared" si="10"/>
        <v>46.305196553581048</v>
      </c>
      <c r="BK35" t="s">
        <v>7</v>
      </c>
    </row>
    <row r="36" spans="10:65" x14ac:dyDescent="0.35">
      <c r="J36" s="1">
        <v>40452</v>
      </c>
      <c r="K36">
        <v>172</v>
      </c>
      <c r="L36" s="7">
        <f t="shared" si="4"/>
        <v>5332</v>
      </c>
      <c r="M36">
        <v>3471</v>
      </c>
      <c r="N36" s="7">
        <f t="shared" si="11"/>
        <v>107601</v>
      </c>
      <c r="O36">
        <v>355</v>
      </c>
      <c r="P36" s="7">
        <f t="shared" si="5"/>
        <v>11005</v>
      </c>
      <c r="Q36">
        <v>5136</v>
      </c>
      <c r="R36" s="7">
        <f t="shared" si="6"/>
        <v>159216</v>
      </c>
      <c r="S36">
        <v>701</v>
      </c>
      <c r="T36">
        <v>33286</v>
      </c>
      <c r="U36">
        <v>1704</v>
      </c>
      <c r="V36">
        <v>67077</v>
      </c>
      <c r="W36" s="8">
        <f t="shared" si="7"/>
        <v>13.147036759189797</v>
      </c>
      <c r="X36" s="8">
        <f t="shared" si="8"/>
        <v>30.934656741108356</v>
      </c>
      <c r="Y36" s="3">
        <f t="shared" si="9"/>
        <v>15.483870967741936</v>
      </c>
      <c r="Z36" s="8">
        <f t="shared" si="10"/>
        <v>42.129559843231839</v>
      </c>
      <c r="BK36" s="11">
        <v>55</v>
      </c>
      <c r="BL36">
        <v>38.18</v>
      </c>
      <c r="BM36" s="3">
        <f>AVERAGE(BK36:BL36)</f>
        <v>46.59</v>
      </c>
    </row>
    <row r="37" spans="10:65" x14ac:dyDescent="0.35">
      <c r="J37" s="1">
        <v>40483</v>
      </c>
      <c r="K37">
        <v>172</v>
      </c>
      <c r="L37" s="7">
        <f t="shared" si="4"/>
        <v>5160</v>
      </c>
      <c r="M37">
        <v>3478</v>
      </c>
      <c r="N37" s="7">
        <f t="shared" si="11"/>
        <v>104340</v>
      </c>
      <c r="O37">
        <v>355</v>
      </c>
      <c r="P37" s="7">
        <f t="shared" si="5"/>
        <v>10650</v>
      </c>
      <c r="Q37">
        <v>5185</v>
      </c>
      <c r="R37" s="7">
        <f t="shared" si="6"/>
        <v>155550</v>
      </c>
      <c r="S37">
        <v>701</v>
      </c>
      <c r="T37">
        <v>35184</v>
      </c>
      <c r="U37">
        <v>1704</v>
      </c>
      <c r="V37">
        <v>69935</v>
      </c>
      <c r="W37" s="8">
        <f t="shared" si="7"/>
        <v>13.585271317829458</v>
      </c>
      <c r="X37" s="8">
        <f t="shared" si="8"/>
        <v>33.720529039677977</v>
      </c>
      <c r="Y37" s="3">
        <f t="shared" si="9"/>
        <v>16</v>
      </c>
      <c r="Z37" s="8">
        <f t="shared" si="10"/>
        <v>44.959819993571202</v>
      </c>
      <c r="BK37" s="11">
        <v>65.260000000000005</v>
      </c>
      <c r="BL37">
        <v>38.69</v>
      </c>
      <c r="BM37" s="3">
        <f t="shared" ref="BM37:BM47" si="16">AVERAGE(BK37:BL37)</f>
        <v>51.975000000000001</v>
      </c>
    </row>
    <row r="38" spans="10:65" x14ac:dyDescent="0.35">
      <c r="J38" s="1">
        <v>40513</v>
      </c>
      <c r="K38">
        <v>172</v>
      </c>
      <c r="L38" s="7">
        <f t="shared" si="4"/>
        <v>5332</v>
      </c>
      <c r="M38">
        <v>3478</v>
      </c>
      <c r="N38" s="7">
        <f t="shared" si="11"/>
        <v>107818</v>
      </c>
      <c r="O38">
        <v>355</v>
      </c>
      <c r="P38" s="7">
        <f t="shared" si="5"/>
        <v>11005</v>
      </c>
      <c r="Q38">
        <v>5185</v>
      </c>
      <c r="R38" s="7">
        <f t="shared" si="6"/>
        <v>160735</v>
      </c>
      <c r="S38">
        <v>1353</v>
      </c>
      <c r="T38">
        <v>42474</v>
      </c>
      <c r="U38">
        <v>2706</v>
      </c>
      <c r="V38">
        <v>85019</v>
      </c>
      <c r="W38" s="8">
        <f t="shared" si="7"/>
        <v>25.375093773443361</v>
      </c>
      <c r="X38" s="8">
        <f t="shared" si="8"/>
        <v>39.394164239737336</v>
      </c>
      <c r="Y38" s="3">
        <f t="shared" si="9"/>
        <v>24.588823262153568</v>
      </c>
      <c r="Z38" s="8">
        <f t="shared" si="10"/>
        <v>52.893893675926215</v>
      </c>
      <c r="BK38" s="11">
        <v>64.58</v>
      </c>
      <c r="BL38">
        <v>39.58</v>
      </c>
      <c r="BM38" s="3">
        <f t="shared" si="16"/>
        <v>52.08</v>
      </c>
    </row>
    <row r="39" spans="10:65" x14ac:dyDescent="0.35">
      <c r="J39" s="1"/>
      <c r="BK39" s="11">
        <v>63.83</v>
      </c>
      <c r="BL39">
        <v>38.200000000000003</v>
      </c>
      <c r="BM39" s="3">
        <f t="shared" si="16"/>
        <v>51.015000000000001</v>
      </c>
    </row>
    <row r="40" spans="10:65" x14ac:dyDescent="0.35">
      <c r="J40" s="1"/>
      <c r="BK40" s="11">
        <v>61.96</v>
      </c>
      <c r="BL40">
        <v>41.29</v>
      </c>
      <c r="BM40" s="3">
        <f t="shared" si="16"/>
        <v>51.625</v>
      </c>
    </row>
    <row r="41" spans="10:65" x14ac:dyDescent="0.35">
      <c r="J41" s="1"/>
      <c r="AD41" t="s">
        <v>127</v>
      </c>
      <c r="AE41">
        <v>0.67</v>
      </c>
      <c r="AF41">
        <v>5.94</v>
      </c>
      <c r="AG41">
        <v>23.87</v>
      </c>
      <c r="AH41">
        <v>11.7</v>
      </c>
      <c r="AI41">
        <v>57.81</v>
      </c>
      <c r="AJ41" s="3">
        <f>AVERAGE(AE41:AI41)</f>
        <v>19.998000000000001</v>
      </c>
      <c r="BK41" s="11">
        <v>62.69</v>
      </c>
      <c r="BL41">
        <v>43.71</v>
      </c>
      <c r="BM41" s="3">
        <f t="shared" si="16"/>
        <v>53.2</v>
      </c>
    </row>
    <row r="42" spans="10:65" x14ac:dyDescent="0.35">
      <c r="J42" s="1"/>
      <c r="AD42" t="s">
        <v>128</v>
      </c>
      <c r="AE42">
        <v>1.0900000000000001</v>
      </c>
      <c r="AF42">
        <v>8.4499999999999993</v>
      </c>
      <c r="AG42">
        <v>18.45</v>
      </c>
      <c r="AH42">
        <v>18.29</v>
      </c>
      <c r="AI42">
        <v>53.72</v>
      </c>
      <c r="AJ42" s="3">
        <f>AVERAGE(AE42:AI42)</f>
        <v>20</v>
      </c>
      <c r="BK42" s="11">
        <v>69.73</v>
      </c>
      <c r="BL42">
        <v>45.05</v>
      </c>
      <c r="BM42" s="3">
        <f t="shared" si="16"/>
        <v>57.39</v>
      </c>
    </row>
    <row r="43" spans="10:65" x14ac:dyDescent="0.35">
      <c r="J43" s="1"/>
      <c r="AD43" t="s">
        <v>129</v>
      </c>
      <c r="AE43">
        <v>7.0000000000000007E-2</v>
      </c>
      <c r="AF43">
        <v>5.23</v>
      </c>
      <c r="AG43">
        <v>31.25</v>
      </c>
      <c r="AH43">
        <v>22.21</v>
      </c>
      <c r="AI43">
        <v>41.24</v>
      </c>
      <c r="AJ43" s="3">
        <f t="shared" ref="AJ43:AJ52" si="17">AVERAGE(AE43:AI43)</f>
        <v>20</v>
      </c>
      <c r="BK43" s="11">
        <v>52.64</v>
      </c>
      <c r="BL43">
        <v>40.03</v>
      </c>
      <c r="BM43" s="3">
        <f t="shared" si="16"/>
        <v>46.335000000000001</v>
      </c>
    </row>
    <row r="44" spans="10:65" x14ac:dyDescent="0.35">
      <c r="J44" s="1"/>
      <c r="AD44" t="s">
        <v>130</v>
      </c>
      <c r="AE44">
        <v>0.65</v>
      </c>
      <c r="AF44">
        <v>8.83</v>
      </c>
      <c r="AG44">
        <v>26.59</v>
      </c>
      <c r="AH44">
        <v>13.02</v>
      </c>
      <c r="AI44">
        <v>50.91</v>
      </c>
      <c r="AJ44" s="3">
        <f t="shared" si="17"/>
        <v>20</v>
      </c>
      <c r="BK44" s="11">
        <v>59.95</v>
      </c>
      <c r="BL44">
        <v>40.72</v>
      </c>
      <c r="BM44" s="3">
        <f t="shared" si="16"/>
        <v>50.335000000000001</v>
      </c>
    </row>
    <row r="45" spans="10:65" x14ac:dyDescent="0.35">
      <c r="J45" s="1"/>
      <c r="AD45" t="s">
        <v>131</v>
      </c>
      <c r="AE45">
        <v>0.42</v>
      </c>
      <c r="AF45">
        <v>22.85</v>
      </c>
      <c r="AG45">
        <v>26</v>
      </c>
      <c r="AH45">
        <v>29.82</v>
      </c>
      <c r="AI45">
        <v>20.9</v>
      </c>
      <c r="AJ45" s="3">
        <f t="shared" si="17"/>
        <v>19.998000000000001</v>
      </c>
      <c r="BK45" s="11">
        <v>63.43</v>
      </c>
      <c r="BL45">
        <v>45.25</v>
      </c>
      <c r="BM45" s="3">
        <f t="shared" si="16"/>
        <v>54.34</v>
      </c>
    </row>
    <row r="46" spans="10:65" x14ac:dyDescent="0.35">
      <c r="J46" s="1"/>
      <c r="AD46" t="s">
        <v>132</v>
      </c>
      <c r="AE46">
        <v>0.73</v>
      </c>
      <c r="AF46">
        <v>6.13</v>
      </c>
      <c r="AG46">
        <v>21.23</v>
      </c>
      <c r="AH46">
        <v>22.15</v>
      </c>
      <c r="AI46">
        <v>49.77</v>
      </c>
      <c r="AJ46" s="3">
        <f t="shared" si="17"/>
        <v>20.001999999999999</v>
      </c>
      <c r="BK46" s="11">
        <v>63.81</v>
      </c>
      <c r="BL46">
        <v>50.56</v>
      </c>
      <c r="BM46" s="3">
        <f t="shared" si="16"/>
        <v>57.185000000000002</v>
      </c>
    </row>
    <row r="47" spans="10:65" x14ac:dyDescent="0.35">
      <c r="J47" s="1"/>
      <c r="AD47" t="s">
        <v>133</v>
      </c>
      <c r="AE47">
        <v>0.15</v>
      </c>
      <c r="AF47">
        <v>7.78</v>
      </c>
      <c r="AG47">
        <v>22.17</v>
      </c>
      <c r="AH47">
        <v>24.08</v>
      </c>
      <c r="AI47">
        <v>45.81</v>
      </c>
      <c r="AJ47" s="3">
        <f t="shared" si="17"/>
        <v>19.998000000000001</v>
      </c>
      <c r="BK47" s="11">
        <v>65.239999999999995</v>
      </c>
      <c r="BL47">
        <v>49.07</v>
      </c>
      <c r="BM47" s="3">
        <f t="shared" si="16"/>
        <v>57.155000000000001</v>
      </c>
    </row>
    <row r="48" spans="10:65" x14ac:dyDescent="0.35">
      <c r="J48" s="1"/>
      <c r="AD48" t="s">
        <v>134</v>
      </c>
      <c r="AE48">
        <v>0.21</v>
      </c>
      <c r="AF48">
        <v>2.11</v>
      </c>
      <c r="AG48">
        <v>13.82</v>
      </c>
      <c r="AH48">
        <v>22.33</v>
      </c>
      <c r="AI48">
        <v>61.54</v>
      </c>
      <c r="AJ48" s="3">
        <f t="shared" si="17"/>
        <v>20.001999999999999</v>
      </c>
    </row>
    <row r="49" spans="10:65" x14ac:dyDescent="0.35">
      <c r="J49" s="1"/>
      <c r="AD49" t="s">
        <v>135</v>
      </c>
      <c r="AE49">
        <v>0.73</v>
      </c>
      <c r="AF49">
        <v>4.04</v>
      </c>
      <c r="AG49">
        <v>12.16</v>
      </c>
      <c r="AH49">
        <v>18.82</v>
      </c>
      <c r="AI49">
        <v>64.260000000000005</v>
      </c>
      <c r="AJ49" s="3">
        <f t="shared" si="17"/>
        <v>20.002000000000002</v>
      </c>
      <c r="BK49" t="s">
        <v>8</v>
      </c>
    </row>
    <row r="50" spans="10:65" x14ac:dyDescent="0.35">
      <c r="J50" s="1"/>
      <c r="AD50" t="s">
        <v>136</v>
      </c>
      <c r="AE50">
        <v>0.7</v>
      </c>
      <c r="AF50">
        <v>6.61</v>
      </c>
      <c r="AG50">
        <v>15.81</v>
      </c>
      <c r="AH50">
        <v>21.61</v>
      </c>
      <c r="AI50">
        <v>55.27</v>
      </c>
      <c r="AJ50" s="3">
        <f t="shared" si="17"/>
        <v>20</v>
      </c>
      <c r="BK50" s="11">
        <v>38.97</v>
      </c>
      <c r="BL50">
        <v>42.96</v>
      </c>
      <c r="BM50" s="3">
        <f>AVERAGE(BK50:BL50)</f>
        <v>40.965000000000003</v>
      </c>
    </row>
    <row r="51" spans="10:65" x14ac:dyDescent="0.35">
      <c r="AD51" t="s">
        <v>137</v>
      </c>
      <c r="AE51">
        <v>1.1299999999999999</v>
      </c>
      <c r="AF51">
        <v>9</v>
      </c>
      <c r="AG51">
        <v>19.690000000000001</v>
      </c>
      <c r="AH51">
        <v>35.01</v>
      </c>
      <c r="AI51">
        <v>35.17</v>
      </c>
      <c r="AJ51" s="3">
        <f t="shared" si="17"/>
        <v>20</v>
      </c>
      <c r="BK51" s="11">
        <v>43.97</v>
      </c>
      <c r="BL51">
        <v>46.8</v>
      </c>
      <c r="BM51" s="3">
        <f t="shared" ref="BM51:BM61" si="18">AVERAGE(BK51:BL51)</f>
        <v>45.384999999999998</v>
      </c>
    </row>
    <row r="52" spans="10:65" x14ac:dyDescent="0.35">
      <c r="AD52" t="s">
        <v>138</v>
      </c>
      <c r="AE52">
        <v>0.54</v>
      </c>
      <c r="AF52">
        <v>6.72</v>
      </c>
      <c r="AG52">
        <v>22.86</v>
      </c>
      <c r="AH52">
        <v>27.95</v>
      </c>
      <c r="AI52">
        <v>41.93</v>
      </c>
      <c r="AJ52" s="3">
        <f t="shared" si="17"/>
        <v>20</v>
      </c>
      <c r="BK52" s="11">
        <v>46.17</v>
      </c>
      <c r="BL52">
        <v>43.04</v>
      </c>
      <c r="BM52" s="3">
        <f t="shared" si="18"/>
        <v>44.605000000000004</v>
      </c>
    </row>
    <row r="53" spans="10:65" x14ac:dyDescent="0.35">
      <c r="BK53" s="11">
        <v>41.33</v>
      </c>
      <c r="BL53">
        <v>50.87</v>
      </c>
      <c r="BM53" s="3">
        <f t="shared" si="18"/>
        <v>46.099999999999994</v>
      </c>
    </row>
    <row r="54" spans="10:65" x14ac:dyDescent="0.35">
      <c r="AE54" t="s">
        <v>158</v>
      </c>
      <c r="AF54" t="s">
        <v>159</v>
      </c>
      <c r="AG54" t="s">
        <v>160</v>
      </c>
      <c r="AH54" t="s">
        <v>161</v>
      </c>
      <c r="AI54" t="s">
        <v>162</v>
      </c>
      <c r="AJ54" t="s">
        <v>163</v>
      </c>
      <c r="AK54" t="s">
        <v>164</v>
      </c>
      <c r="AL54" t="s">
        <v>165</v>
      </c>
      <c r="BK54" s="11">
        <v>45.28</v>
      </c>
      <c r="BL54">
        <v>50.26</v>
      </c>
      <c r="BM54" s="3">
        <f t="shared" si="18"/>
        <v>47.769999999999996</v>
      </c>
    </row>
    <row r="55" spans="10:65" x14ac:dyDescent="0.35">
      <c r="AD55" t="s">
        <v>127</v>
      </c>
      <c r="AE55">
        <v>5292</v>
      </c>
      <c r="AF55">
        <v>0</v>
      </c>
      <c r="AG55">
        <v>221109</v>
      </c>
      <c r="AH55">
        <v>27928</v>
      </c>
      <c r="AI55">
        <f>AE55*100/(AE55+AG55)</f>
        <v>2.3374455059827475</v>
      </c>
      <c r="AJ55">
        <f>100-AI55</f>
        <v>97.662554494017257</v>
      </c>
      <c r="AK55">
        <f>AF55*100/(AF55+AH55)</f>
        <v>0</v>
      </c>
      <c r="AL55">
        <f>100-AK55</f>
        <v>100</v>
      </c>
      <c r="BK55" s="11">
        <v>48.95</v>
      </c>
      <c r="BL55">
        <v>46.82</v>
      </c>
      <c r="BM55" s="3">
        <f t="shared" si="18"/>
        <v>47.885000000000005</v>
      </c>
    </row>
    <row r="56" spans="10:65" x14ac:dyDescent="0.35">
      <c r="AD56" t="s">
        <v>128</v>
      </c>
      <c r="AE56">
        <v>3788</v>
      </c>
      <c r="AF56">
        <v>0</v>
      </c>
      <c r="AG56">
        <v>211916</v>
      </c>
      <c r="AH56">
        <v>22241</v>
      </c>
      <c r="AI56">
        <f t="shared" ref="AI56:AI66" si="19">AE56*100/(AE56+AG56)</f>
        <v>1.7561102251233172</v>
      </c>
      <c r="AJ56">
        <f t="shared" ref="AJ56:AJ66" si="20">100-AI56</f>
        <v>98.243889774876678</v>
      </c>
      <c r="AK56">
        <f t="shared" ref="AK56:AK66" si="21">AF56*100/(AF56+AH56)</f>
        <v>0</v>
      </c>
      <c r="AL56">
        <f t="shared" ref="AL56:AL66" si="22">100-AK56</f>
        <v>100</v>
      </c>
      <c r="BK56" s="11">
        <v>47.31</v>
      </c>
      <c r="BL56">
        <v>44.52</v>
      </c>
      <c r="BM56" s="3">
        <f t="shared" si="18"/>
        <v>45.915000000000006</v>
      </c>
    </row>
    <row r="57" spans="10:65" x14ac:dyDescent="0.35">
      <c r="AD57" t="s">
        <v>129</v>
      </c>
      <c r="AE57">
        <v>5275</v>
      </c>
      <c r="AF57">
        <v>0</v>
      </c>
      <c r="AG57">
        <v>238782</v>
      </c>
      <c r="AH57">
        <v>27412</v>
      </c>
      <c r="AI57">
        <f t="shared" si="19"/>
        <v>2.1613803332827985</v>
      </c>
      <c r="AJ57">
        <f t="shared" si="20"/>
        <v>97.838619666717207</v>
      </c>
      <c r="AK57">
        <f t="shared" si="21"/>
        <v>0</v>
      </c>
      <c r="AL57">
        <f t="shared" si="22"/>
        <v>100</v>
      </c>
      <c r="BK57" s="11">
        <v>38.36</v>
      </c>
      <c r="BL57">
        <v>45.65</v>
      </c>
      <c r="BM57" s="3">
        <f t="shared" si="18"/>
        <v>42.004999999999995</v>
      </c>
    </row>
    <row r="58" spans="10:65" x14ac:dyDescent="0.35">
      <c r="AD58" t="s">
        <v>130</v>
      </c>
      <c r="AE58">
        <v>3954</v>
      </c>
      <c r="AF58">
        <v>19</v>
      </c>
      <c r="AG58">
        <v>237357</v>
      </c>
      <c r="AH58">
        <v>28516</v>
      </c>
      <c r="AI58">
        <f t="shared" si="19"/>
        <v>1.6385494237726419</v>
      </c>
      <c r="AJ58">
        <f t="shared" si="20"/>
        <v>98.361450576227355</v>
      </c>
      <c r="AK58">
        <f t="shared" si="21"/>
        <v>6.6584895742071146E-2</v>
      </c>
      <c r="AL58">
        <f t="shared" si="22"/>
        <v>99.933415104257932</v>
      </c>
      <c r="BK58" s="11">
        <v>42.37</v>
      </c>
      <c r="BL58">
        <v>41.71</v>
      </c>
      <c r="BM58" s="3">
        <f t="shared" si="18"/>
        <v>42.04</v>
      </c>
    </row>
    <row r="59" spans="10:65" x14ac:dyDescent="0.35">
      <c r="AD59" t="s">
        <v>131</v>
      </c>
      <c r="AE59">
        <v>4518</v>
      </c>
      <c r="AF59">
        <v>0</v>
      </c>
      <c r="AG59">
        <v>225164</v>
      </c>
      <c r="AH59">
        <v>30884</v>
      </c>
      <c r="AI59">
        <f t="shared" si="19"/>
        <v>1.9670675107322297</v>
      </c>
      <c r="AJ59">
        <f t="shared" si="20"/>
        <v>98.032932489267765</v>
      </c>
      <c r="AK59">
        <f t="shared" si="21"/>
        <v>0</v>
      </c>
      <c r="AL59">
        <f t="shared" si="22"/>
        <v>100</v>
      </c>
      <c r="BK59" s="11">
        <v>47.16</v>
      </c>
      <c r="BL59">
        <v>43.92</v>
      </c>
      <c r="BM59" s="3">
        <f t="shared" si="18"/>
        <v>45.54</v>
      </c>
    </row>
    <row r="60" spans="10:65" x14ac:dyDescent="0.35">
      <c r="AD60" t="s">
        <v>132</v>
      </c>
      <c r="AE60">
        <v>3943</v>
      </c>
      <c r="AF60">
        <v>9</v>
      </c>
      <c r="AG60">
        <v>248920</v>
      </c>
      <c r="AH60">
        <v>6963</v>
      </c>
      <c r="AI60">
        <f t="shared" si="19"/>
        <v>1.5593424107125202</v>
      </c>
      <c r="AJ60">
        <f t="shared" si="20"/>
        <v>98.440657589287483</v>
      </c>
      <c r="AK60">
        <f t="shared" si="21"/>
        <v>0.12908777969018934</v>
      </c>
      <c r="AL60">
        <f t="shared" si="22"/>
        <v>99.870912220309805</v>
      </c>
      <c r="BK60" s="11">
        <v>41.25</v>
      </c>
      <c r="BL60">
        <v>43.89</v>
      </c>
      <c r="BM60" s="3">
        <f t="shared" si="18"/>
        <v>42.57</v>
      </c>
    </row>
    <row r="61" spans="10:65" x14ac:dyDescent="0.35">
      <c r="AD61" t="s">
        <v>133</v>
      </c>
      <c r="AE61">
        <v>5586</v>
      </c>
      <c r="AF61">
        <v>0</v>
      </c>
      <c r="AG61">
        <v>254057</v>
      </c>
      <c r="AH61">
        <v>14910</v>
      </c>
      <c r="AI61">
        <f t="shared" si="19"/>
        <v>2.1514155975705105</v>
      </c>
      <c r="AJ61">
        <f t="shared" si="20"/>
        <v>97.848584402429495</v>
      </c>
      <c r="AK61">
        <f t="shared" si="21"/>
        <v>0</v>
      </c>
      <c r="AL61">
        <f t="shared" si="22"/>
        <v>100</v>
      </c>
      <c r="BK61" s="11">
        <v>47.72</v>
      </c>
      <c r="BL61">
        <v>39.33</v>
      </c>
      <c r="BM61" s="3">
        <f t="shared" si="18"/>
        <v>43.524999999999999</v>
      </c>
    </row>
    <row r="62" spans="10:65" x14ac:dyDescent="0.35">
      <c r="AD62" t="s">
        <v>134</v>
      </c>
      <c r="AE62">
        <v>5060</v>
      </c>
      <c r="AF62">
        <v>0</v>
      </c>
      <c r="AG62">
        <v>248262</v>
      </c>
      <c r="AH62">
        <v>16788</v>
      </c>
      <c r="AI62">
        <f t="shared" si="19"/>
        <v>1.9974577810059924</v>
      </c>
      <c r="AJ62">
        <f t="shared" si="20"/>
        <v>98.002542218994009</v>
      </c>
      <c r="AK62">
        <f t="shared" si="21"/>
        <v>0</v>
      </c>
      <c r="AL62">
        <f t="shared" si="22"/>
        <v>100</v>
      </c>
    </row>
    <row r="63" spans="10:65" x14ac:dyDescent="0.35">
      <c r="AD63" t="s">
        <v>135</v>
      </c>
      <c r="AE63">
        <v>6179</v>
      </c>
      <c r="AF63">
        <v>0</v>
      </c>
      <c r="AG63">
        <v>236652</v>
      </c>
      <c r="AH63">
        <v>22607</v>
      </c>
      <c r="AI63">
        <f t="shared" si="19"/>
        <v>2.5445680329117781</v>
      </c>
      <c r="AJ63">
        <f t="shared" si="20"/>
        <v>97.455431967088217</v>
      </c>
      <c r="AK63">
        <f t="shared" si="21"/>
        <v>0</v>
      </c>
      <c r="AL63">
        <f t="shared" si="22"/>
        <v>100</v>
      </c>
      <c r="BK63" t="s">
        <v>9</v>
      </c>
    </row>
    <row r="64" spans="10:65" x14ac:dyDescent="0.35">
      <c r="AD64" t="s">
        <v>136</v>
      </c>
      <c r="AE64">
        <v>5463</v>
      </c>
      <c r="AF64">
        <v>96</v>
      </c>
      <c r="AG64">
        <v>262652</v>
      </c>
      <c r="AH64">
        <v>29058</v>
      </c>
      <c r="AI64">
        <f t="shared" si="19"/>
        <v>2.0375585103407121</v>
      </c>
      <c r="AJ64">
        <f t="shared" si="20"/>
        <v>97.962441489659284</v>
      </c>
      <c r="AK64">
        <f t="shared" si="21"/>
        <v>0.32928586128833093</v>
      </c>
      <c r="AL64">
        <f t="shared" si="22"/>
        <v>99.670714138711674</v>
      </c>
      <c r="BK64" s="11">
        <v>1.91</v>
      </c>
      <c r="BL64">
        <v>1.64</v>
      </c>
      <c r="BM64" s="3">
        <f>AVERAGE(BK64:BL64)</f>
        <v>1.7749999999999999</v>
      </c>
    </row>
    <row r="65" spans="30:65" x14ac:dyDescent="0.35">
      <c r="AD65" t="s">
        <v>137</v>
      </c>
      <c r="AE65">
        <v>5422</v>
      </c>
      <c r="AF65">
        <v>0</v>
      </c>
      <c r="AG65">
        <v>253860</v>
      </c>
      <c r="AH65">
        <v>27341</v>
      </c>
      <c r="AI65">
        <f t="shared" si="19"/>
        <v>2.0911594325869132</v>
      </c>
      <c r="AJ65">
        <f t="shared" si="20"/>
        <v>97.90884056741308</v>
      </c>
      <c r="AK65">
        <f t="shared" si="21"/>
        <v>0</v>
      </c>
      <c r="AL65">
        <f t="shared" si="22"/>
        <v>100</v>
      </c>
      <c r="BK65" s="11">
        <v>2.16</v>
      </c>
      <c r="BL65">
        <v>1.65</v>
      </c>
      <c r="BM65" s="3">
        <f t="shared" ref="BM65:BM75" si="23">AVERAGE(BK65:BL65)</f>
        <v>1.905</v>
      </c>
    </row>
    <row r="66" spans="30:65" x14ac:dyDescent="0.35">
      <c r="AD66" t="s">
        <v>138</v>
      </c>
      <c r="AE66">
        <v>4043</v>
      </c>
      <c r="AF66">
        <v>0</v>
      </c>
      <c r="AG66">
        <v>273976</v>
      </c>
      <c r="AH66">
        <v>16823</v>
      </c>
      <c r="AI66">
        <f t="shared" si="19"/>
        <v>1.454217157820149</v>
      </c>
      <c r="AJ66">
        <f t="shared" si="20"/>
        <v>98.545782842179847</v>
      </c>
      <c r="AK66">
        <f t="shared" si="21"/>
        <v>0</v>
      </c>
      <c r="AL66">
        <f t="shared" si="22"/>
        <v>100</v>
      </c>
      <c r="BK66" s="11">
        <v>1.97</v>
      </c>
      <c r="BL66">
        <v>1.62</v>
      </c>
      <c r="BM66" s="3">
        <f t="shared" si="23"/>
        <v>1.7949999999999999</v>
      </c>
    </row>
    <row r="67" spans="30:65" x14ac:dyDescent="0.35">
      <c r="BK67" s="11">
        <v>2.0299999999999998</v>
      </c>
      <c r="BL67">
        <v>1.53</v>
      </c>
      <c r="BM67" s="3">
        <f t="shared" si="23"/>
        <v>1.7799999999999998</v>
      </c>
    </row>
    <row r="68" spans="30:65" x14ac:dyDescent="0.35">
      <c r="BK68" s="11">
        <v>1.78</v>
      </c>
      <c r="BL68">
        <v>1.54</v>
      </c>
      <c r="BM68" s="3">
        <f t="shared" si="23"/>
        <v>1.6600000000000001</v>
      </c>
    </row>
    <row r="69" spans="30:65" x14ac:dyDescent="0.35">
      <c r="BK69" s="11">
        <v>1.79</v>
      </c>
      <c r="BL69">
        <v>1.46</v>
      </c>
      <c r="BM69" s="3">
        <f t="shared" si="23"/>
        <v>1.625</v>
      </c>
    </row>
    <row r="70" spans="30:65" x14ac:dyDescent="0.35">
      <c r="BK70" s="11">
        <v>1.81</v>
      </c>
      <c r="BL70">
        <v>1.54</v>
      </c>
      <c r="BM70" s="3">
        <f t="shared" si="23"/>
        <v>1.675</v>
      </c>
    </row>
    <row r="71" spans="30:65" x14ac:dyDescent="0.35">
      <c r="BK71" s="11">
        <v>1.88</v>
      </c>
      <c r="BL71">
        <v>1.44</v>
      </c>
      <c r="BM71" s="3">
        <f t="shared" si="23"/>
        <v>1.66</v>
      </c>
    </row>
    <row r="72" spans="30:65" x14ac:dyDescent="0.35">
      <c r="BK72" s="11">
        <v>1.78</v>
      </c>
      <c r="BL72">
        <v>1.42</v>
      </c>
      <c r="BM72" s="3">
        <f t="shared" si="23"/>
        <v>1.6</v>
      </c>
    </row>
    <row r="73" spans="30:65" x14ac:dyDescent="0.35">
      <c r="BK73" s="11">
        <v>1.68</v>
      </c>
      <c r="BL73">
        <v>1.55</v>
      </c>
      <c r="BM73" s="3">
        <f t="shared" si="23"/>
        <v>1.615</v>
      </c>
    </row>
    <row r="74" spans="30:65" x14ac:dyDescent="0.35">
      <c r="BK74" s="11">
        <v>1.78</v>
      </c>
      <c r="BL74">
        <v>1.62</v>
      </c>
      <c r="BM74" s="3">
        <f t="shared" si="23"/>
        <v>1.7000000000000002</v>
      </c>
    </row>
    <row r="75" spans="30:65" x14ac:dyDescent="0.35">
      <c r="BK75" s="11">
        <v>1.69</v>
      </c>
      <c r="BL75">
        <v>1.38</v>
      </c>
      <c r="BM75" s="3">
        <f t="shared" si="23"/>
        <v>1.5349999999999999</v>
      </c>
    </row>
    <row r="77" spans="30:65" x14ac:dyDescent="0.35">
      <c r="BK77" t="s">
        <v>10</v>
      </c>
    </row>
    <row r="78" spans="30:65" x14ac:dyDescent="0.35">
      <c r="BK78" s="12">
        <v>1.37</v>
      </c>
      <c r="BL78">
        <v>1.26</v>
      </c>
      <c r="BM78" s="3">
        <f>AVERAGE(BK78:BL78)</f>
        <v>1.3149999999999999</v>
      </c>
    </row>
    <row r="79" spans="30:65" x14ac:dyDescent="0.35">
      <c r="BK79" s="12">
        <v>1.57</v>
      </c>
      <c r="BL79">
        <v>1.5</v>
      </c>
      <c r="BM79" s="3">
        <f t="shared" ref="BM79:BM89" si="24">AVERAGE(BK79:BL79)</f>
        <v>1.5350000000000001</v>
      </c>
    </row>
    <row r="80" spans="30:65" x14ac:dyDescent="0.35">
      <c r="BK80" s="12">
        <v>1.5</v>
      </c>
      <c r="BL80">
        <v>1.24</v>
      </c>
      <c r="BM80" s="3">
        <f t="shared" si="24"/>
        <v>1.37</v>
      </c>
    </row>
    <row r="81" spans="63:65" x14ac:dyDescent="0.35">
      <c r="BK81" s="12">
        <v>1.45</v>
      </c>
      <c r="BL81">
        <v>1.44</v>
      </c>
      <c r="BM81" s="3">
        <f t="shared" si="24"/>
        <v>1.4449999999999998</v>
      </c>
    </row>
    <row r="82" spans="63:65" x14ac:dyDescent="0.35">
      <c r="BK82" s="12">
        <v>1.46</v>
      </c>
      <c r="BL82">
        <v>1.46</v>
      </c>
      <c r="BM82" s="3">
        <f t="shared" si="24"/>
        <v>1.46</v>
      </c>
    </row>
    <row r="83" spans="63:65" x14ac:dyDescent="0.35">
      <c r="BK83" s="12">
        <v>1.57</v>
      </c>
      <c r="BL83">
        <v>1.27</v>
      </c>
      <c r="BM83" s="3">
        <f t="shared" si="24"/>
        <v>1.42</v>
      </c>
    </row>
    <row r="84" spans="63:65" x14ac:dyDescent="0.35">
      <c r="BK84" s="12">
        <v>1.48</v>
      </c>
      <c r="BL84">
        <v>1.24</v>
      </c>
      <c r="BM84" s="3">
        <f t="shared" si="24"/>
        <v>1.3599999999999999</v>
      </c>
    </row>
    <row r="85" spans="63:65" x14ac:dyDescent="0.35">
      <c r="BK85" s="12">
        <v>1.61</v>
      </c>
      <c r="BL85">
        <v>1.31</v>
      </c>
      <c r="BM85" s="3">
        <f t="shared" si="24"/>
        <v>1.46</v>
      </c>
    </row>
    <row r="86" spans="63:65" x14ac:dyDescent="0.35">
      <c r="BK86" s="12">
        <v>1.38</v>
      </c>
      <c r="BL86">
        <v>1.24</v>
      </c>
      <c r="BM86" s="3">
        <f t="shared" si="24"/>
        <v>1.31</v>
      </c>
    </row>
    <row r="87" spans="63:65" x14ac:dyDescent="0.35">
      <c r="BK87" s="12">
        <v>1.43</v>
      </c>
      <c r="BL87">
        <v>1.23</v>
      </c>
      <c r="BM87" s="3">
        <f t="shared" si="24"/>
        <v>1.33</v>
      </c>
    </row>
    <row r="88" spans="63:65" x14ac:dyDescent="0.35">
      <c r="BK88" s="12">
        <v>1.33</v>
      </c>
      <c r="BL88">
        <v>1.24</v>
      </c>
      <c r="BM88" s="3">
        <f t="shared" si="24"/>
        <v>1.2850000000000001</v>
      </c>
    </row>
    <row r="89" spans="63:65" x14ac:dyDescent="0.35">
      <c r="BK89" s="12">
        <v>1.55</v>
      </c>
      <c r="BL89">
        <v>1.1399999999999999</v>
      </c>
      <c r="BM89" s="3">
        <f t="shared" si="24"/>
        <v>1.345</v>
      </c>
    </row>
    <row r="114" spans="8:10" x14ac:dyDescent="0.35">
      <c r="I114" s="2" t="e">
        <f>SUM(#REF!)</f>
        <v>#REF!</v>
      </c>
    </row>
    <row r="123" spans="8:10" x14ac:dyDescent="0.35">
      <c r="H123" s="4" t="e">
        <f>#REF!*(100-#REF!)/100</f>
        <v>#REF!</v>
      </c>
    </row>
    <row r="124" spans="8:10" x14ac:dyDescent="0.35">
      <c r="H124" s="4" t="e">
        <f>#REF!*(100-#REF!)/100</f>
        <v>#REF!</v>
      </c>
      <c r="J124" s="5"/>
    </row>
    <row r="125" spans="8:10" x14ac:dyDescent="0.35">
      <c r="H125" s="4" t="e">
        <f>#REF!*(100-#REF!)/100</f>
        <v>#REF!</v>
      </c>
    </row>
    <row r="126" spans="8:10" x14ac:dyDescent="0.35">
      <c r="H126" s="4" t="e">
        <f>#REF!*(100-#REF!)/100</f>
        <v>#REF!</v>
      </c>
    </row>
    <row r="127" spans="8:10" x14ac:dyDescent="0.35">
      <c r="H127" s="4" t="e">
        <f>#REF!*(100-#REF!)/100</f>
        <v>#REF!</v>
      </c>
    </row>
    <row r="128" spans="8:10" x14ac:dyDescent="0.35">
      <c r="H128" s="4" t="e">
        <f>#REF!*(100-#REF!)/100</f>
        <v>#REF!</v>
      </c>
    </row>
    <row r="129" spans="8:8" x14ac:dyDescent="0.35">
      <c r="H129" s="4" t="e">
        <f>#REF!*(100-#REF!)/100</f>
        <v>#REF!</v>
      </c>
    </row>
    <row r="130" spans="8:8" x14ac:dyDescent="0.35">
      <c r="H130" s="4" t="e">
        <f>#REF!*(100-#REF!)/100</f>
        <v>#REF!</v>
      </c>
    </row>
    <row r="131" spans="8:8" x14ac:dyDescent="0.35">
      <c r="H131" s="4" t="e">
        <f>#REF!*(100-#REF!)/100</f>
        <v>#REF!</v>
      </c>
    </row>
    <row r="132" spans="8:8" x14ac:dyDescent="0.35">
      <c r="H132" s="4" t="e">
        <f>#REF!*(100-#REF!)/100</f>
        <v>#REF!</v>
      </c>
    </row>
    <row r="133" spans="8:8" x14ac:dyDescent="0.35">
      <c r="H133" s="4" t="e">
        <f>#REF!*(100-#REF!)/100</f>
        <v>#REF!</v>
      </c>
    </row>
    <row r="134" spans="8:8" x14ac:dyDescent="0.35">
      <c r="H134" s="4" t="e">
        <f>#REF!*(100-#REF!)/100</f>
        <v>#REF!</v>
      </c>
    </row>
    <row r="135" spans="8:8" x14ac:dyDescent="0.35">
      <c r="H135" s="4" t="e">
        <f>#REF!*(100-#REF!)/100</f>
        <v>#REF!</v>
      </c>
    </row>
    <row r="136" spans="8:8" x14ac:dyDescent="0.35">
      <c r="H136" s="4" t="e">
        <f>#REF!*(100-#REF!)/100</f>
        <v>#REF!</v>
      </c>
    </row>
    <row r="137" spans="8:8" x14ac:dyDescent="0.35">
      <c r="H137" s="4" t="e">
        <f>#REF!*(100-#REF!)/100</f>
        <v>#REF!</v>
      </c>
    </row>
    <row r="138" spans="8:8" x14ac:dyDescent="0.35">
      <c r="H138" s="4" t="e">
        <f>#REF!*(100-#REF!)/100</f>
        <v>#REF!</v>
      </c>
    </row>
    <row r="139" spans="8:8" x14ac:dyDescent="0.35">
      <c r="H139" s="4" t="e">
        <f>#REF!*(100-#REF!)/100</f>
        <v>#REF!</v>
      </c>
    </row>
    <row r="140" spans="8:8" x14ac:dyDescent="0.35">
      <c r="H140" s="4" t="e">
        <f>#REF!*(100-#REF!)/100</f>
        <v>#REF!</v>
      </c>
    </row>
    <row r="141" spans="8:8" x14ac:dyDescent="0.35">
      <c r="H141" s="4" t="e">
        <f>#REF!*(100-#REF!)/100</f>
        <v>#REF!</v>
      </c>
    </row>
    <row r="142" spans="8:8" x14ac:dyDescent="0.35">
      <c r="H142" s="4" t="e">
        <f>#REF!*(100-#REF!)/100</f>
        <v>#REF!</v>
      </c>
    </row>
    <row r="143" spans="8:8" x14ac:dyDescent="0.35">
      <c r="H143" s="4" t="e">
        <f>#REF!*(100-#REF!)/100</f>
        <v>#REF!</v>
      </c>
    </row>
    <row r="144" spans="8:8" x14ac:dyDescent="0.35">
      <c r="H144" s="4" t="e">
        <f>#REF!*(100-#REF!)/100</f>
        <v>#REF!</v>
      </c>
    </row>
    <row r="145" spans="8:8" x14ac:dyDescent="0.35">
      <c r="H145" s="4" t="e">
        <f>#REF!*(100-#REF!)/100</f>
        <v>#REF!</v>
      </c>
    </row>
    <row r="146" spans="8:8" x14ac:dyDescent="0.35">
      <c r="H146" s="4" t="e">
        <f>#REF!*(100-#REF!)/100</f>
        <v>#REF!</v>
      </c>
    </row>
  </sheetData>
  <phoneticPr fontId="2" type="noConversion"/>
  <pageMargins left="0.7" right="0.7" top="0.75" bottom="0.75" header="0.3" footer="0.3"/>
  <ignoredErrors>
    <ignoredError sqref="AK55:AK6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C4C9-2D2A-4AD9-BBE8-B583898E9854}">
  <dimension ref="A1:B92"/>
  <sheetViews>
    <sheetView topLeftCell="A70" workbookViewId="0">
      <selection activeCell="A94" sqref="A94"/>
    </sheetView>
  </sheetViews>
  <sheetFormatPr defaultRowHeight="15.5" x14ac:dyDescent="0.35"/>
  <cols>
    <col min="1" max="1" width="47.83203125" bestFit="1" customWidth="1"/>
  </cols>
  <sheetData>
    <row r="1" spans="1:2" x14ac:dyDescent="0.35">
      <c r="A1" t="s">
        <v>1</v>
      </c>
      <c r="B1" t="s">
        <v>2</v>
      </c>
    </row>
    <row r="2" spans="1:2" x14ac:dyDescent="0.35">
      <c r="A2" t="s">
        <v>17</v>
      </c>
      <c r="B2" t="s">
        <v>4</v>
      </c>
    </row>
    <row r="3" spans="1:2" x14ac:dyDescent="0.35">
      <c r="A3" t="s">
        <v>18</v>
      </c>
      <c r="B3" t="s">
        <v>3</v>
      </c>
    </row>
    <row r="4" spans="1:2" x14ac:dyDescent="0.35">
      <c r="A4" t="s">
        <v>22</v>
      </c>
      <c r="B4" t="s">
        <v>23</v>
      </c>
    </row>
    <row r="5" spans="1:2" x14ac:dyDescent="0.35">
      <c r="A5" t="s">
        <v>74</v>
      </c>
      <c r="B5" t="s">
        <v>26</v>
      </c>
    </row>
    <row r="6" spans="1:2" x14ac:dyDescent="0.35">
      <c r="A6" t="s">
        <v>25</v>
      </c>
      <c r="B6" t="s">
        <v>26</v>
      </c>
    </row>
    <row r="7" spans="1:2" x14ac:dyDescent="0.35">
      <c r="B7" t="s">
        <v>27</v>
      </c>
    </row>
    <row r="8" spans="1:2" x14ac:dyDescent="0.35">
      <c r="A8" t="s">
        <v>29</v>
      </c>
      <c r="B8" t="s">
        <v>28</v>
      </c>
    </row>
    <row r="9" spans="1:2" x14ac:dyDescent="0.35">
      <c r="A9" t="s">
        <v>31</v>
      </c>
      <c r="B9" t="s">
        <v>30</v>
      </c>
    </row>
    <row r="10" spans="1:2" x14ac:dyDescent="0.35">
      <c r="A10" t="s">
        <v>34</v>
      </c>
      <c r="B10" t="s">
        <v>32</v>
      </c>
    </row>
    <row r="11" spans="1:2" x14ac:dyDescent="0.35">
      <c r="A11" t="s">
        <v>33</v>
      </c>
      <c r="B11" t="s">
        <v>35</v>
      </c>
    </row>
    <row r="12" spans="1:2" x14ac:dyDescent="0.35">
      <c r="A12" t="s">
        <v>37</v>
      </c>
      <c r="B12" t="s">
        <v>36</v>
      </c>
    </row>
    <row r="13" spans="1:2" x14ac:dyDescent="0.35">
      <c r="A13" t="s">
        <v>39</v>
      </c>
      <c r="B13" t="s">
        <v>38</v>
      </c>
    </row>
    <row r="14" spans="1:2" x14ac:dyDescent="0.35">
      <c r="A14" t="s">
        <v>41</v>
      </c>
      <c r="B14" t="s">
        <v>40</v>
      </c>
    </row>
    <row r="15" spans="1:2" x14ac:dyDescent="0.35">
      <c r="B15" t="s">
        <v>50</v>
      </c>
    </row>
    <row r="16" spans="1:2" x14ac:dyDescent="0.35">
      <c r="A16" t="s">
        <v>43</v>
      </c>
      <c r="B16" t="s">
        <v>42</v>
      </c>
    </row>
    <row r="17" spans="1:2" x14ac:dyDescent="0.35">
      <c r="B17" t="s">
        <v>51</v>
      </c>
    </row>
    <row r="18" spans="1:2" x14ac:dyDescent="0.35">
      <c r="A18" t="s">
        <v>45</v>
      </c>
      <c r="B18" t="s">
        <v>44</v>
      </c>
    </row>
    <row r="19" spans="1:2" x14ac:dyDescent="0.35">
      <c r="B19" t="s">
        <v>52</v>
      </c>
    </row>
    <row r="20" spans="1:2" x14ac:dyDescent="0.35">
      <c r="A20" t="s">
        <v>48</v>
      </c>
      <c r="B20" t="s">
        <v>46</v>
      </c>
    </row>
    <row r="21" spans="1:2" x14ac:dyDescent="0.35">
      <c r="B21" t="s">
        <v>53</v>
      </c>
    </row>
    <row r="22" spans="1:2" x14ac:dyDescent="0.35">
      <c r="A22" t="s">
        <v>47</v>
      </c>
      <c r="B22" t="s">
        <v>49</v>
      </c>
    </row>
    <row r="23" spans="1:2" x14ac:dyDescent="0.35">
      <c r="B23" t="s">
        <v>54</v>
      </c>
    </row>
    <row r="24" spans="1:2" x14ac:dyDescent="0.35">
      <c r="B24" t="s">
        <v>55</v>
      </c>
    </row>
    <row r="25" spans="1:2" x14ac:dyDescent="0.35">
      <c r="B25" t="s">
        <v>56</v>
      </c>
    </row>
    <row r="26" spans="1:2" x14ac:dyDescent="0.35">
      <c r="B26" t="s">
        <v>59</v>
      </c>
    </row>
    <row r="27" spans="1:2" x14ac:dyDescent="0.35">
      <c r="B27" t="s">
        <v>58</v>
      </c>
    </row>
    <row r="28" spans="1:2" x14ac:dyDescent="0.35">
      <c r="B28" t="s">
        <v>57</v>
      </c>
    </row>
    <row r="29" spans="1:2" x14ac:dyDescent="0.35">
      <c r="A29" t="s">
        <v>62</v>
      </c>
      <c r="B29" t="s">
        <v>61</v>
      </c>
    </row>
    <row r="30" spans="1:2" x14ac:dyDescent="0.35">
      <c r="A30" t="s">
        <v>64</v>
      </c>
      <c r="B30" t="s">
        <v>63</v>
      </c>
    </row>
    <row r="31" spans="1:2" x14ac:dyDescent="0.35">
      <c r="A31" t="s">
        <v>60</v>
      </c>
      <c r="B31" t="s">
        <v>65</v>
      </c>
    </row>
    <row r="32" spans="1:2" x14ac:dyDescent="0.35">
      <c r="A32" t="s">
        <v>67</v>
      </c>
      <c r="B32" t="s">
        <v>66</v>
      </c>
    </row>
    <row r="33" spans="1:2" x14ac:dyDescent="0.35">
      <c r="A33" t="s">
        <v>69</v>
      </c>
      <c r="B33" t="s">
        <v>68</v>
      </c>
    </row>
    <row r="34" spans="1:2" x14ac:dyDescent="0.35">
      <c r="B34" t="s">
        <v>63</v>
      </c>
    </row>
    <row r="35" spans="1:2" x14ac:dyDescent="0.35">
      <c r="A35" t="s">
        <v>71</v>
      </c>
      <c r="B35" t="s">
        <v>70</v>
      </c>
    </row>
    <row r="36" spans="1:2" x14ac:dyDescent="0.35">
      <c r="A36" t="s">
        <v>73</v>
      </c>
      <c r="B36" t="s">
        <v>72</v>
      </c>
    </row>
    <row r="37" spans="1:2" x14ac:dyDescent="0.35">
      <c r="A37" t="s">
        <v>77</v>
      </c>
      <c r="B37" t="s">
        <v>76</v>
      </c>
    </row>
    <row r="38" spans="1:2" x14ac:dyDescent="0.35">
      <c r="A38" t="s">
        <v>85</v>
      </c>
      <c r="B38" t="s">
        <v>84</v>
      </c>
    </row>
    <row r="39" spans="1:2" x14ac:dyDescent="0.35">
      <c r="B39" t="s">
        <v>86</v>
      </c>
    </row>
    <row r="40" spans="1:2" x14ac:dyDescent="0.35">
      <c r="B40" t="s">
        <v>87</v>
      </c>
    </row>
    <row r="41" spans="1:2" x14ac:dyDescent="0.35">
      <c r="B41" t="s">
        <v>88</v>
      </c>
    </row>
    <row r="42" spans="1:2" x14ac:dyDescent="0.35">
      <c r="B42" t="s">
        <v>89</v>
      </c>
    </row>
    <row r="43" spans="1:2" x14ac:dyDescent="0.35">
      <c r="B43" t="s">
        <v>90</v>
      </c>
    </row>
    <row r="44" spans="1:2" x14ac:dyDescent="0.35">
      <c r="B44" t="s">
        <v>91</v>
      </c>
    </row>
    <row r="45" spans="1:2" x14ac:dyDescent="0.35">
      <c r="B45" t="s">
        <v>92</v>
      </c>
    </row>
    <row r="46" spans="1:2" x14ac:dyDescent="0.35">
      <c r="B46" t="s">
        <v>93</v>
      </c>
    </row>
    <row r="47" spans="1:2" x14ac:dyDescent="0.35">
      <c r="B47" t="s">
        <v>94</v>
      </c>
    </row>
    <row r="48" spans="1:2" x14ac:dyDescent="0.35">
      <c r="B48" t="s">
        <v>95</v>
      </c>
    </row>
    <row r="49" spans="1:2" x14ac:dyDescent="0.35">
      <c r="B49" t="s">
        <v>96</v>
      </c>
    </row>
    <row r="50" spans="1:2" x14ac:dyDescent="0.35">
      <c r="A50" t="s">
        <v>115</v>
      </c>
      <c r="B50" t="s">
        <v>116</v>
      </c>
    </row>
    <row r="51" spans="1:2" x14ac:dyDescent="0.35">
      <c r="A51" t="s">
        <v>118</v>
      </c>
      <c r="B51" t="s">
        <v>117</v>
      </c>
    </row>
    <row r="52" spans="1:2" x14ac:dyDescent="0.35">
      <c r="B52" t="s">
        <v>119</v>
      </c>
    </row>
    <row r="53" spans="1:2" x14ac:dyDescent="0.35">
      <c r="B53" t="s">
        <v>120</v>
      </c>
    </row>
    <row r="54" spans="1:2" x14ac:dyDescent="0.35">
      <c r="B54" t="s">
        <v>121</v>
      </c>
    </row>
    <row r="55" spans="1:2" x14ac:dyDescent="0.35">
      <c r="B55" t="s">
        <v>122</v>
      </c>
    </row>
    <row r="56" spans="1:2" x14ac:dyDescent="0.35">
      <c r="B56" t="s">
        <v>123</v>
      </c>
    </row>
    <row r="57" spans="1:2" x14ac:dyDescent="0.35">
      <c r="B57" t="s">
        <v>124</v>
      </c>
    </row>
    <row r="59" spans="1:2" x14ac:dyDescent="0.35">
      <c r="A59" t="s">
        <v>125</v>
      </c>
      <c r="B59" t="s">
        <v>126</v>
      </c>
    </row>
    <row r="65" spans="1:2" x14ac:dyDescent="0.35">
      <c r="A65" t="s">
        <v>196</v>
      </c>
      <c r="B65" t="s">
        <v>195</v>
      </c>
    </row>
    <row r="66" spans="1:2" x14ac:dyDescent="0.35">
      <c r="A66" t="s">
        <v>142</v>
      </c>
      <c r="B66" t="s">
        <v>143</v>
      </c>
    </row>
    <row r="67" spans="1:2" x14ac:dyDescent="0.35">
      <c r="A67" t="s">
        <v>145</v>
      </c>
      <c r="B67" t="s">
        <v>144</v>
      </c>
    </row>
    <row r="68" spans="1:2" x14ac:dyDescent="0.35">
      <c r="A68" t="s">
        <v>147</v>
      </c>
      <c r="B68" t="s">
        <v>146</v>
      </c>
    </row>
    <row r="69" spans="1:2" x14ac:dyDescent="0.35">
      <c r="A69" t="s">
        <v>149</v>
      </c>
      <c r="B69" t="s">
        <v>148</v>
      </c>
    </row>
    <row r="70" spans="1:2" x14ac:dyDescent="0.35">
      <c r="A70" t="s">
        <v>151</v>
      </c>
      <c r="B70" t="s">
        <v>150</v>
      </c>
    </row>
    <row r="71" spans="1:2" x14ac:dyDescent="0.35">
      <c r="A71" t="s">
        <v>153</v>
      </c>
      <c r="B71" t="s">
        <v>152</v>
      </c>
    </row>
    <row r="72" spans="1:2" x14ac:dyDescent="0.35">
      <c r="A72" t="s">
        <v>155</v>
      </c>
      <c r="B72" t="s">
        <v>154</v>
      </c>
    </row>
    <row r="73" spans="1:2" x14ac:dyDescent="0.35">
      <c r="A73" t="s">
        <v>157</v>
      </c>
      <c r="B73" t="s">
        <v>156</v>
      </c>
    </row>
    <row r="74" spans="1:2" x14ac:dyDescent="0.35">
      <c r="A74" t="s">
        <v>167</v>
      </c>
      <c r="B74" t="s">
        <v>166</v>
      </c>
    </row>
    <row r="75" spans="1:2" x14ac:dyDescent="0.35">
      <c r="B75" t="s">
        <v>168</v>
      </c>
    </row>
    <row r="76" spans="1:2" x14ac:dyDescent="0.35">
      <c r="B76" t="s">
        <v>169</v>
      </c>
    </row>
    <row r="77" spans="1:2" x14ac:dyDescent="0.35">
      <c r="B77" t="s">
        <v>170</v>
      </c>
    </row>
    <row r="78" spans="1:2" x14ac:dyDescent="0.35">
      <c r="B78" t="s">
        <v>171</v>
      </c>
    </row>
    <row r="79" spans="1:2" x14ac:dyDescent="0.35">
      <c r="B79" t="s">
        <v>172</v>
      </c>
    </row>
    <row r="80" spans="1:2" x14ac:dyDescent="0.35">
      <c r="A80" t="s">
        <v>186</v>
      </c>
      <c r="B80" t="s">
        <v>185</v>
      </c>
    </row>
    <row r="81" spans="1:2" x14ac:dyDescent="0.35">
      <c r="A81" t="s">
        <v>184</v>
      </c>
      <c r="B81" t="s">
        <v>183</v>
      </c>
    </row>
    <row r="82" spans="1:2" x14ac:dyDescent="0.35">
      <c r="A82" t="s">
        <v>182</v>
      </c>
      <c r="B82" t="s">
        <v>181</v>
      </c>
    </row>
    <row r="83" spans="1:2" x14ac:dyDescent="0.35">
      <c r="A83" t="s">
        <v>177</v>
      </c>
      <c r="B83" t="s">
        <v>178</v>
      </c>
    </row>
    <row r="84" spans="1:2" x14ac:dyDescent="0.35">
      <c r="A84" t="s">
        <v>174</v>
      </c>
      <c r="B84" t="s">
        <v>173</v>
      </c>
    </row>
    <row r="85" spans="1:2" x14ac:dyDescent="0.35">
      <c r="A85" t="s">
        <v>176</v>
      </c>
      <c r="B85" s="10" t="s">
        <v>175</v>
      </c>
    </row>
    <row r="86" spans="1:2" x14ac:dyDescent="0.35">
      <c r="A86" t="s">
        <v>180</v>
      </c>
      <c r="B86" t="s">
        <v>179</v>
      </c>
    </row>
    <row r="87" spans="1:2" x14ac:dyDescent="0.35">
      <c r="A87" t="s">
        <v>188</v>
      </c>
      <c r="B87" t="s">
        <v>187</v>
      </c>
    </row>
    <row r="88" spans="1:2" x14ac:dyDescent="0.35">
      <c r="A88" t="s">
        <v>190</v>
      </c>
      <c r="B88" t="s">
        <v>189</v>
      </c>
    </row>
    <row r="89" spans="1:2" x14ac:dyDescent="0.35">
      <c r="A89" t="s">
        <v>192</v>
      </c>
      <c r="B89" t="s">
        <v>191</v>
      </c>
    </row>
    <row r="90" spans="1:2" x14ac:dyDescent="0.35">
      <c r="A90" t="s">
        <v>196</v>
      </c>
      <c r="B90" t="s">
        <v>195</v>
      </c>
    </row>
    <row r="91" spans="1:2" x14ac:dyDescent="0.35">
      <c r="A91" t="s">
        <v>198</v>
      </c>
      <c r="B91" t="s">
        <v>197</v>
      </c>
    </row>
    <row r="92" spans="1:2" x14ac:dyDescent="0.35">
      <c r="A92" t="s">
        <v>200</v>
      </c>
      <c r="B92" t="s">
        <v>199</v>
      </c>
    </row>
  </sheetData>
  <hyperlinks>
    <hyperlink ref="B85" r:id="rId1" xr:uid="{B5E9F05D-9777-4F95-B9DE-E28A7F8DF8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Hotel_Jakarta</vt:lpstr>
      <vt:lpstr>Hotel_Semarang</vt:lpstr>
      <vt:lpstr>CL_Jakarta</vt:lpstr>
      <vt:lpstr>CL_Semarang</vt:lpstr>
      <vt:lpstr>Supporting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2023-07-15T20:06:52Z</dcterms:modified>
</cp:coreProperties>
</file>