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7.xml" ContentType="application/vnd.openxmlformats-officedocument.spreadsheetml.table+xml"/>
  <Override PartName="/xl/queryTables/queryTable1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LENOVO\Desktop\finance-dashboard\excel\"/>
    </mc:Choice>
  </mc:AlternateContent>
  <xr:revisionPtr revIDLastSave="0" documentId="13_ncr:1_{617EC161-73A8-49AA-AC38-4FE4C15C6E44}" xr6:coauthVersionLast="47" xr6:coauthVersionMax="47" xr10:uidLastSave="{00000000-0000-0000-0000-000000000000}"/>
  <bookViews>
    <workbookView xWindow="-110" yWindow="-110" windowWidth="19420" windowHeight="12220" firstSheet="16" activeTab="18" xr2:uid="{7F82EEE6-FF53-4363-BE52-9E239A288C26}"/>
  </bookViews>
  <sheets>
    <sheet name="Sheet1" sheetId="1" r:id="rId1"/>
    <sheet name="vw_account_balances" sheetId="2" r:id="rId2"/>
    <sheet name="vw_budget_vs_actual" sheetId="3" r:id="rId3"/>
    <sheet name="vw_category_monthly" sheetId="4" r:id="rId4"/>
    <sheet name="vw_data_quality" sheetId="5" r:id="rId5"/>
    <sheet name="vw_health_score" sheetId="6" r:id="rId6"/>
    <sheet name="vw_investment_cashflows" sheetId="7" r:id="rId7"/>
    <sheet name="vw_loan_schedule" sheetId="8" r:id="rId8"/>
    <sheet name="vw_kpi_monthly" sheetId="9" r:id="rId9"/>
    <sheet name="vw_mom_change" sheetId="10" r:id="rId10"/>
    <sheet name="vw_month_end_balances" sheetId="11" r:id="rId11"/>
    <sheet name="vw_monthly_cashflow" sheetId="12" r:id="rId12"/>
    <sheet name="vw_net_worth_monthly" sheetId="13" r:id="rId13"/>
    <sheet name="vw_kpi_summary" sheetId="14" r:id="rId14"/>
    <sheet name="vw_portfolio_monthly" sheetId="15" r:id="rId15"/>
    <sheet name="vw_recurring_payments" sheetId="16" r:id="rId16"/>
    <sheet name="vw_txn_enriched" sheetId="17" r:id="rId17"/>
    <sheet name="About" sheetId="20" r:id="rId18"/>
    <sheet name="Dashboard" sheetId="19" r:id="rId19"/>
    <sheet name="vw_uncategorized_review" sheetId="18" r:id="rId20"/>
  </sheets>
  <definedNames>
    <definedName name="_xlcn.WorksheetConnection_finance_dashboard.xlsxvw_txn_enriched1" hidden="1">vw_txn_enriched[]</definedName>
    <definedName name="ExternalData_1" localSheetId="1" hidden="1">vw_account_balances!$A$1:$K$1117</definedName>
    <definedName name="ExternalData_10" localSheetId="10" hidden="1">vw_month_end_balances!$A$1:$E$55</definedName>
    <definedName name="ExternalData_11" localSheetId="11" hidden="1">vw_monthly_cashflow!$A$1:$M$19</definedName>
    <definedName name="ExternalData_12" localSheetId="12" hidden="1">vw_net_worth_monthly!$A$1:$J$19</definedName>
    <definedName name="ExternalData_13" localSheetId="13" hidden="1">vw_kpi_summary!$A$1:$AA$2</definedName>
    <definedName name="ExternalData_14" localSheetId="14" hidden="1">vw_portfolio_monthly!$A$1:$P$91</definedName>
    <definedName name="ExternalData_15" localSheetId="15" hidden="1">vw_recurring_payments!$A$1:$I$7</definedName>
    <definedName name="ExternalData_16" localSheetId="16" hidden="1">vw_txn_enriched!$A$1:$O$1117</definedName>
    <definedName name="ExternalData_17" localSheetId="19" hidden="1">vw_uncategorized_review!$A$1:$H$5</definedName>
    <definedName name="ExternalData_2" localSheetId="2" hidden="1">vw_budget_vs_actual!$A$1:$H$235</definedName>
    <definedName name="ExternalData_3" localSheetId="3" hidden="1">vw_category_monthly!$A$1:$G$213</definedName>
    <definedName name="ExternalData_4" localSheetId="4" hidden="1">vw_data_quality!$A$1:$K$2</definedName>
    <definedName name="ExternalData_5" localSheetId="5" hidden="1">vw_health_score!$A$1:$L$19</definedName>
    <definedName name="ExternalData_6" localSheetId="6" hidden="1">vw_investment_cashflows!$A$1:$E$43</definedName>
    <definedName name="ExternalData_7" localSheetId="7" hidden="1">vw_loan_schedule!$A$1:$J$25</definedName>
    <definedName name="ExternalData_8" localSheetId="8" hidden="1">vw_kpi_monthly!$A$1:$AK$19</definedName>
    <definedName name="ExternalData_9" localSheetId="9" hidden="1">vw_mom_change!$A$1:$G$253</definedName>
    <definedName name="Slicer_account_name">#N/A</definedName>
    <definedName name="Slicer_category_name">#N/A</definedName>
    <definedName name="Timeline_month">#N/A</definedName>
  </definedNames>
  <calcPr calcId="191029"/>
  <pivotCaches>
    <pivotCache cacheId="71" r:id="rId21"/>
  </pivotCaches>
  <extLst>
    <ext xmlns:x14="http://schemas.microsoft.com/office/spreadsheetml/2009/9/main" uri="{876F7934-8845-4945-9796-88D515C7AA90}">
      <x14:pivotCaches>
        <pivotCache cacheId="25"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841E416B-1EF1-43b6-AB56-02D37102CBD5}">
      <x15:pivotCaches>
        <pivotCache cacheId="39" r:id="rId25"/>
        <pivotCache cacheId="40" r:id="rId26"/>
        <pivotCache cacheId="41" r:id="rId27"/>
        <pivotCache cacheId="42" r:id="rId28"/>
        <pivotCache cacheId="43" r:id="rId29"/>
        <pivotCache cacheId="44" r:id="rId30"/>
      </x15:pivotCaches>
    </ext>
    <ext xmlns:x15="http://schemas.microsoft.com/office/spreadsheetml/2010/11/main" uri="{983426D0-5260-488c-9760-48F4B6AC55F4}">
      <x15:pivotTableReferences>
        <x15:pivotTableReference r:id="rId31"/>
        <x15:pivotTableReference r:id="rId32"/>
        <x15:pivotTableReference r:id="rId33"/>
        <x15:pivotTableReference r:id="rId34"/>
        <x15:pivotTableReference r:id="rId35"/>
        <x15:pivotTableReference r:id="rId36"/>
      </x15:pivotTableReferences>
    </ext>
    <ext xmlns:x15="http://schemas.microsoft.com/office/spreadsheetml/2010/11/main" uri="{A2CB5862-8E78-49c6-8D9D-AF26E26ADB89}">
      <x15:timelineCachePivotCaches>
        <pivotCache cacheId="6" r:id="rId37"/>
      </x15:timelineCachePivotCaches>
    </ext>
    <ext xmlns:x15="http://schemas.microsoft.com/office/spreadsheetml/2010/11/main" uri="{D0CA8CA8-9F24-4464-BF8E-62219DCF47F9}">
      <x15:timelineCacheRefs>
        <x15:timelineCacheRef r:id="rId3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w_account_balances_548840e1-714c-4336-a5e3-3cd3cc60d18d" name="vw_account_balances" connection="Query - vw_account_balances"/>
          <x15:modelTable id="vw_budget_vs_actual_b92b3254-45dd-4c9c-88fc-ada9979da6c1" name="vw_budget_vs_actual" connection="Query - vw_budget_vs_actual"/>
          <x15:modelTable id="vw_category_monthly_06761b40-38ce-43a8-a77c-261a05242d78" name="vw_category_monthly" connection="Query - vw_category_monthly"/>
          <x15:modelTable id="vw_data_quality_65bae3d5-08b1-4899-81cc-acab338a0c40" name="vw_data_quality" connection="Query - vw_data_quality"/>
          <x15:modelTable id="vw_health_score_b6fb2cc0-c6c5-45e7-98d5-38ecbf82c95d" name="vw_health_score" connection="Query - vw_health_score"/>
          <x15:modelTable id="vw_investment_cashflows_e218c006-9c18-4ce0-bfa7-1a111f86f4bd" name="vw_investment_cashflows" connection="Query - vw_investment_cashflows"/>
          <x15:modelTable id="vw_loan_schedule_54ee42c4-c6a4-4180-b970-6525420cabfa" name="vw_loan_schedule" connection="Query - vw_loan_schedule"/>
          <x15:modelTable id="vw_kpi_monthly_8b9b302a-bc4e-453a-b466-43917644b262" name="vw_kpi_monthly" connection="Query - vw_kpi_monthly"/>
          <x15:modelTable id="vw_mom_change_52b8d651-ccec-4346-9033-53f0d216d9fd" name="vw_mom_change" connection="Query - vw_mom_change"/>
          <x15:modelTable id="vw_month_end_balances_eaf6393b-b71f-4ca8-b352-2890d9d86804" name="vw_month_end_balances" connection="Query - vw_month_end_balances"/>
          <x15:modelTable id="vw_monthly_cashflow_94f20030-595e-448b-a31f-3b6603a1f244" name="vw_monthly_cashflow" connection="Query - vw_monthly_cashflow"/>
          <x15:modelTable id="vw_net_worth_monthly_33b1d20c-0422-4e60-ad09-6fb09b78df38" name="vw_net_worth_monthly" connection="Query - vw_net_worth_monthly"/>
          <x15:modelTable id="vw_kpi_summary_79553b5b-7a84-4ed2-9e77-199a22b83fe3" name="vw_kpi_summary" connection="Query - vw_kpi_summary"/>
          <x15:modelTable id="vw_portfolio_monthly_ac8d2c7b-da52-4ddd-852c-e1f59a24cb7b" name="vw_portfolio_monthly" connection="Query - vw_portfolio_monthly"/>
          <x15:modelTable id="vw_recurring_payments_21e9f3ce-429d-4281-84ce-787a83b7fe5c" name="vw_recurring_payments" connection="Query - vw_recurring_payments"/>
          <x15:modelTable id="vw_txn_enriched_4270ddd3-df47-4ca8-b3b7-7acf4ca5658b" name="vw_txn_enriched" connection="Query - vw_txn_enriched"/>
          <x15:modelTable id="vw_uncategorized_review_bf00109f-74a9-4ef3-a9e8-610cb0445a7c" name="vw_uncategorized_review" connection="Query - vw_uncategorized_review"/>
          <x15:modelTable id="vw_txn_enriched 1" name="vw_txn_enriched 1" connection="WorksheetConnection_finance_dashboard.xlsx!vw_txn_enriched"/>
        </x15:modelTables>
        <x15:modelRelationships>
          <x15:modelRelationship fromTable="vw_budget_vs_actual" fromColumn="month" toTable="vw_monthly_cashflow" toColumn="month"/>
          <x15:modelRelationship fromTable="vw_category_monthly" fromColumn="month" toTable="vw_monthly_cashflow" toColumn="month"/>
          <x15:modelRelationship fromTable="vw_health_score" fromColumn="month" toTable="vw_monthly_cashflow" toColumn="month"/>
          <x15:modelRelationship fromTable="vw_kpi_monthly" fromColumn="month" toTable="vw_monthly_cashflow" toColumn="month"/>
          <x15:modelRelationship fromTable="vw_month_end_balances" fromColumn="month" toTable="vw_monthly_cashflow" toColumn="month"/>
          <x15:modelRelationship fromTable="vw_net_worth_monthly" fromColumn="month" toTable="vw_monthly_cashflow" toColumn="month"/>
          <x15:modelRelationship fromTable="vw_portfolio_monthly" fromColumn="month" toTable="vw_monthly_cashflow" toColumn="month"/>
          <x15:modelRelationship fromTable="vw_txn_enriched" fromColumn="month" toTable="vw_monthly_cashflow" toColumn="month"/>
        </x15:modelRelationships>
        <x15:extLst>
          <ext xmlns:x16="http://schemas.microsoft.com/office/spreadsheetml/2014/11/main" uri="{9835A34E-60A6-4A7C-AAB8-D5F71C897F49}">
            <x16:modelTimeGroupings>
              <x16:modelTimeGrouping tableName="vw_kpi_monthly"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vw_net_worth_monthly"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vw_monthly_cashflow"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vw_portfolio_monthly"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9" l="1"/>
  <c r="B5" i="19" s="1"/>
  <c r="G5" i="19"/>
  <c r="E5" i="19"/>
  <c r="D5" i="19"/>
  <c r="C5" i="19"/>
  <c r="G4" i="19"/>
  <c r="F4" i="19"/>
  <c r="E4" i="19"/>
  <c r="C4" i="19"/>
  <c r="D4" i="19"/>
  <c r="B1"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3218D0-A5B4-4D0D-8B0E-59F30E4CCFFC}" keepAlive="1" name="ModelConnection_ExternalData_1" description="Data Model" type="5" refreshedVersion="8" minRefreshableVersion="5" saveData="1">
    <dbPr connection="Data Model Connection" command="vw_account_balances" commandType="3"/>
    <extLst>
      <ext xmlns:x15="http://schemas.microsoft.com/office/spreadsheetml/2010/11/main" uri="{DE250136-89BD-433C-8126-D09CA5730AF9}">
        <x15:connection id="" model="1"/>
      </ext>
    </extLst>
  </connection>
  <connection id="2" xr16:uid="{F559A816-7D06-4594-8A22-E077C257C050}" keepAlive="1" name="ModelConnection_ExternalData_10" description="Data Model" type="5" refreshedVersion="8" minRefreshableVersion="5" saveData="1">
    <dbPr connection="Data Model Connection" command="vw_month_end_balances" commandType="3"/>
    <extLst>
      <ext xmlns:x15="http://schemas.microsoft.com/office/spreadsheetml/2010/11/main" uri="{DE250136-89BD-433C-8126-D09CA5730AF9}">
        <x15:connection id="" model="1"/>
      </ext>
    </extLst>
  </connection>
  <connection id="3" xr16:uid="{E90E2039-B110-4D1C-B94E-AFB2187153C8}" keepAlive="1" name="ModelConnection_ExternalData_11" description="Data Model" type="5" refreshedVersion="8" minRefreshableVersion="5" saveData="1">
    <dbPr connection="Data Model Connection" command="vw_monthly_cashflow" commandType="3"/>
    <extLst>
      <ext xmlns:x15="http://schemas.microsoft.com/office/spreadsheetml/2010/11/main" uri="{DE250136-89BD-433C-8126-D09CA5730AF9}">
        <x15:connection id="" model="1"/>
      </ext>
    </extLst>
  </connection>
  <connection id="4" xr16:uid="{384AA36A-6BC9-408B-8F59-CA910789C557}" keepAlive="1" name="ModelConnection_ExternalData_12" description="Data Model" type="5" refreshedVersion="8" minRefreshableVersion="5" saveData="1">
    <dbPr connection="Data Model Connection" command="vw_net_worth_monthly" commandType="3"/>
    <extLst>
      <ext xmlns:x15="http://schemas.microsoft.com/office/spreadsheetml/2010/11/main" uri="{DE250136-89BD-433C-8126-D09CA5730AF9}">
        <x15:connection id="" model="1"/>
      </ext>
    </extLst>
  </connection>
  <connection id="5" xr16:uid="{CA1D9B9B-ABC4-44ED-A516-4CD25930B010}" keepAlive="1" name="ModelConnection_ExternalData_13" description="Data Model" type="5" refreshedVersion="8" minRefreshableVersion="5" saveData="1">
    <dbPr connection="Data Model Connection" command="vw_kpi_summary" commandType="3"/>
    <extLst>
      <ext xmlns:x15="http://schemas.microsoft.com/office/spreadsheetml/2010/11/main" uri="{DE250136-89BD-433C-8126-D09CA5730AF9}">
        <x15:connection id="" model="1"/>
      </ext>
    </extLst>
  </connection>
  <connection id="6" xr16:uid="{A219973D-92BD-4EA6-9ECA-EA038911B47C}" keepAlive="1" name="ModelConnection_ExternalData_14" description="Data Model" type="5" refreshedVersion="8" minRefreshableVersion="5" saveData="1">
    <dbPr connection="Data Model Connection" command="vw_portfolio_monthly" commandType="3"/>
    <extLst>
      <ext xmlns:x15="http://schemas.microsoft.com/office/spreadsheetml/2010/11/main" uri="{DE250136-89BD-433C-8126-D09CA5730AF9}">
        <x15:connection id="" model="1"/>
      </ext>
    </extLst>
  </connection>
  <connection id="7" xr16:uid="{EA08FE8F-D197-4FC7-86F9-52D111134825}" keepAlive="1" name="ModelConnection_ExternalData_15" description="Data Model" type="5" refreshedVersion="8" minRefreshableVersion="5" saveData="1">
    <dbPr connection="Data Model Connection" command="vw_recurring_payments" commandType="3"/>
    <extLst>
      <ext xmlns:x15="http://schemas.microsoft.com/office/spreadsheetml/2010/11/main" uri="{DE250136-89BD-433C-8126-D09CA5730AF9}">
        <x15:connection id="" model="1"/>
      </ext>
    </extLst>
  </connection>
  <connection id="8" xr16:uid="{0AB60037-6BD8-4A92-894D-160D1E542B3A}" keepAlive="1" name="ModelConnection_ExternalData_16" description="Data Model" type="5" refreshedVersion="8" minRefreshableVersion="5" saveData="1">
    <dbPr connection="Data Model Connection" command="vw_txn_enriched" commandType="3"/>
    <extLst>
      <ext xmlns:x15="http://schemas.microsoft.com/office/spreadsheetml/2010/11/main" uri="{DE250136-89BD-433C-8126-D09CA5730AF9}">
        <x15:connection id="" model="1"/>
      </ext>
    </extLst>
  </connection>
  <connection id="9" xr16:uid="{5960E2DD-5D90-4DF0-AA2D-027B991F28B1}" keepAlive="1" name="ModelConnection_ExternalData_17" description="Data Model" type="5" refreshedVersion="8" minRefreshableVersion="5" saveData="1">
    <dbPr connection="Data Model Connection" command="vw_uncategorized_review" commandType="3"/>
    <extLst>
      <ext xmlns:x15="http://schemas.microsoft.com/office/spreadsheetml/2010/11/main" uri="{DE250136-89BD-433C-8126-D09CA5730AF9}">
        <x15:connection id="" model="1"/>
      </ext>
    </extLst>
  </connection>
  <connection id="10" xr16:uid="{9C0BA11D-3223-478D-B2E2-81D22D4E36D2}" keepAlive="1" name="ModelConnection_ExternalData_2" description="Data Model" type="5" refreshedVersion="8" minRefreshableVersion="5" saveData="1">
    <dbPr connection="Data Model Connection" command="vw_budget_vs_actual" commandType="3"/>
    <extLst>
      <ext xmlns:x15="http://schemas.microsoft.com/office/spreadsheetml/2010/11/main" uri="{DE250136-89BD-433C-8126-D09CA5730AF9}">
        <x15:connection id="" model="1"/>
      </ext>
    </extLst>
  </connection>
  <connection id="11" xr16:uid="{3C428CAE-5A2E-435A-8337-33BBF828EAAB}" keepAlive="1" name="ModelConnection_ExternalData_3" description="Data Model" type="5" refreshedVersion="8" minRefreshableVersion="5" saveData="1">
    <dbPr connection="Data Model Connection" command="vw_category_monthly" commandType="3"/>
    <extLst>
      <ext xmlns:x15="http://schemas.microsoft.com/office/spreadsheetml/2010/11/main" uri="{DE250136-89BD-433C-8126-D09CA5730AF9}">
        <x15:connection id="" model="1"/>
      </ext>
    </extLst>
  </connection>
  <connection id="12" xr16:uid="{78FF26E6-9240-45B8-B0C5-C52F44E4F86E}" keepAlive="1" name="ModelConnection_ExternalData_4" description="Data Model" type="5" refreshedVersion="8" minRefreshableVersion="5" saveData="1">
    <dbPr connection="Data Model Connection" command="vw_data_quality" commandType="3"/>
    <extLst>
      <ext xmlns:x15="http://schemas.microsoft.com/office/spreadsheetml/2010/11/main" uri="{DE250136-89BD-433C-8126-D09CA5730AF9}">
        <x15:connection id="" model="1"/>
      </ext>
    </extLst>
  </connection>
  <connection id="13" xr16:uid="{690C5AEE-DA11-41E6-AFCC-FB624D33659A}" keepAlive="1" name="ModelConnection_ExternalData_5" description="Data Model" type="5" refreshedVersion="8" minRefreshableVersion="5" saveData="1">
    <dbPr connection="Data Model Connection" command="vw_health_score" commandType="3"/>
    <extLst>
      <ext xmlns:x15="http://schemas.microsoft.com/office/spreadsheetml/2010/11/main" uri="{DE250136-89BD-433C-8126-D09CA5730AF9}">
        <x15:connection id="" model="1"/>
      </ext>
    </extLst>
  </connection>
  <connection id="14" xr16:uid="{8BF626FD-1A60-45E9-A5D3-BEA9EF8A11C1}" keepAlive="1" name="ModelConnection_ExternalData_6" description="Data Model" type="5" refreshedVersion="8" minRefreshableVersion="5" saveData="1">
    <dbPr connection="Data Model Connection" command="vw_investment_cashflows" commandType="3"/>
    <extLst>
      <ext xmlns:x15="http://schemas.microsoft.com/office/spreadsheetml/2010/11/main" uri="{DE250136-89BD-433C-8126-D09CA5730AF9}">
        <x15:connection id="" model="1"/>
      </ext>
    </extLst>
  </connection>
  <connection id="15" xr16:uid="{10D501DB-ACD7-409C-A129-CC0FB2B4674C}" keepAlive="1" name="ModelConnection_ExternalData_7" description="Data Model" type="5" refreshedVersion="8" minRefreshableVersion="5" saveData="1">
    <dbPr connection="Data Model Connection" command="vw_loan_schedule" commandType="3"/>
    <extLst>
      <ext xmlns:x15="http://schemas.microsoft.com/office/spreadsheetml/2010/11/main" uri="{DE250136-89BD-433C-8126-D09CA5730AF9}">
        <x15:connection id="" model="1"/>
      </ext>
    </extLst>
  </connection>
  <connection id="16" xr16:uid="{CBDADD96-F15D-422F-AD44-72D6F5092904}" keepAlive="1" name="ModelConnection_ExternalData_8" description="Data Model" type="5" refreshedVersion="8" minRefreshableVersion="5" saveData="1">
    <dbPr connection="Data Model Connection" command="vw_kpi_monthly" commandType="3"/>
    <extLst>
      <ext xmlns:x15="http://schemas.microsoft.com/office/spreadsheetml/2010/11/main" uri="{DE250136-89BD-433C-8126-D09CA5730AF9}">
        <x15:connection id="" model="1"/>
      </ext>
    </extLst>
  </connection>
  <connection id="17" xr16:uid="{003BDF95-55EC-4EB7-B1F0-6034F50F9885}" keepAlive="1" name="ModelConnection_ExternalData_9" description="Data Model" type="5" refreshedVersion="8" minRefreshableVersion="5" saveData="1">
    <dbPr connection="Data Model Connection" command="vw_mom_change" commandType="3"/>
    <extLst>
      <ext xmlns:x15="http://schemas.microsoft.com/office/spreadsheetml/2010/11/main" uri="{DE250136-89BD-433C-8126-D09CA5730AF9}">
        <x15:connection id="" model="1"/>
      </ext>
    </extLst>
  </connection>
  <connection id="18" xr16:uid="{047D1F47-E53B-4553-A952-A1E007E08ACD}" name="Query - vw_account_balances" description="Connection to the 'vw_account_balances' query in the workbook." type="100" refreshedVersion="8" minRefreshableVersion="5">
    <extLst>
      <ext xmlns:x15="http://schemas.microsoft.com/office/spreadsheetml/2010/11/main" uri="{DE250136-89BD-433C-8126-D09CA5730AF9}">
        <x15:connection id="d3406b13-ab9c-45bb-b7c9-6bc2936bf7cd"/>
      </ext>
    </extLst>
  </connection>
  <connection id="19" xr16:uid="{34486DD4-C6E9-4AC2-B2D7-EABFA8329269}" name="Query - vw_budget_vs_actual" description="Connection to the 'vw_budget_vs_actual' query in the workbook." type="100" refreshedVersion="8" minRefreshableVersion="5">
    <extLst>
      <ext xmlns:x15="http://schemas.microsoft.com/office/spreadsheetml/2010/11/main" uri="{DE250136-89BD-433C-8126-D09CA5730AF9}">
        <x15:connection id="82bad70f-c773-4a7e-a695-2df30d4d32de"/>
      </ext>
    </extLst>
  </connection>
  <connection id="20" xr16:uid="{EF7F79B4-A992-49D2-BAD8-ECA9C192B6E7}" name="Query - vw_category_monthly" description="Connection to the 'vw_category_monthly' query in the workbook." type="100" refreshedVersion="8" minRefreshableVersion="5">
    <extLst>
      <ext xmlns:x15="http://schemas.microsoft.com/office/spreadsheetml/2010/11/main" uri="{DE250136-89BD-433C-8126-D09CA5730AF9}">
        <x15:connection id="95fe3544-d870-4de2-bc58-2366fd172112"/>
      </ext>
    </extLst>
  </connection>
  <connection id="21" xr16:uid="{1C53DF5C-58A2-4B05-BB1B-18E6C621997A}" name="Query - vw_data_quality" description="Connection to the 'vw_data_quality' query in the workbook." type="100" refreshedVersion="8" minRefreshableVersion="5">
    <extLst>
      <ext xmlns:x15="http://schemas.microsoft.com/office/spreadsheetml/2010/11/main" uri="{DE250136-89BD-433C-8126-D09CA5730AF9}">
        <x15:connection id="bf53e38e-f7fb-414b-be85-e439c8287f2c"/>
      </ext>
    </extLst>
  </connection>
  <connection id="22" xr16:uid="{709A59EF-F55A-48E9-9B0C-87E35B921AAA}" name="Query - vw_health_score" description="Connection to the 'vw_health_score' query in the workbook." type="100" refreshedVersion="8" minRefreshableVersion="5">
    <extLst>
      <ext xmlns:x15="http://schemas.microsoft.com/office/spreadsheetml/2010/11/main" uri="{DE250136-89BD-433C-8126-D09CA5730AF9}">
        <x15:connection id="ccc80b67-9be2-438d-b2d3-858a0ca890a5"/>
      </ext>
    </extLst>
  </connection>
  <connection id="23" xr16:uid="{13C578CE-F421-49B1-A2A5-DDBC004D8F39}" name="Query - vw_investment_cashflows" description="Connection to the 'vw_investment_cashflows' query in the workbook." type="100" refreshedVersion="8" minRefreshableVersion="5">
    <extLst>
      <ext xmlns:x15="http://schemas.microsoft.com/office/spreadsheetml/2010/11/main" uri="{DE250136-89BD-433C-8126-D09CA5730AF9}">
        <x15:connection id="9ed2be7d-3e7a-402e-9740-52d86cffa3d3"/>
      </ext>
    </extLst>
  </connection>
  <connection id="24" xr16:uid="{38A2CA5B-BA5B-4B0A-92FE-0F82EFF740D7}" name="Query - vw_kpi_monthly" description="Connection to the 'vw_kpi_monthly' query in the workbook." type="100" refreshedVersion="8" minRefreshableVersion="5">
    <extLst>
      <ext xmlns:x15="http://schemas.microsoft.com/office/spreadsheetml/2010/11/main" uri="{DE250136-89BD-433C-8126-D09CA5730AF9}">
        <x15:connection id="d209aee0-9a5b-4113-be43-8d266534062a"/>
      </ext>
    </extLst>
  </connection>
  <connection id="25" xr16:uid="{05C2E946-8D8B-4351-AA4D-D228F7998005}" name="Query - vw_kpi_summary" description="Connection to the 'vw_kpi_summary' query in the workbook." type="100" refreshedVersion="8" minRefreshableVersion="5">
    <extLst>
      <ext xmlns:x15="http://schemas.microsoft.com/office/spreadsheetml/2010/11/main" uri="{DE250136-89BD-433C-8126-D09CA5730AF9}">
        <x15:connection id="10be5070-91ad-4d8f-a263-cbf7bf0577a2"/>
      </ext>
    </extLst>
  </connection>
  <connection id="26" xr16:uid="{4488F182-FA94-4035-83A6-086557567D7E}" name="Query - vw_loan_schedule" description="Connection to the 'vw_loan_schedule' query in the workbook." type="100" refreshedVersion="8" minRefreshableVersion="5">
    <extLst>
      <ext xmlns:x15="http://schemas.microsoft.com/office/spreadsheetml/2010/11/main" uri="{DE250136-89BD-433C-8126-D09CA5730AF9}">
        <x15:connection id="632d8d3c-22a2-4bcb-8016-54137f10650e"/>
      </ext>
    </extLst>
  </connection>
  <connection id="27" xr16:uid="{8D176675-393E-4256-8C8A-C62F6DDDEF3A}" name="Query - vw_mom_change" description="Connection to the 'vw_mom_change' query in the workbook." type="100" refreshedVersion="8" minRefreshableVersion="5">
    <extLst>
      <ext xmlns:x15="http://schemas.microsoft.com/office/spreadsheetml/2010/11/main" uri="{DE250136-89BD-433C-8126-D09CA5730AF9}">
        <x15:connection id="9e8c6bed-9ef3-48cd-bafc-5caa1809a6f2"/>
      </ext>
    </extLst>
  </connection>
  <connection id="28" xr16:uid="{00CDCF2F-537D-4140-A5D0-3BA2C4BFE237}" name="Query - vw_month_end_balances" description="Connection to the 'vw_month_end_balances' query in the workbook." type="100" refreshedVersion="8" minRefreshableVersion="5">
    <extLst>
      <ext xmlns:x15="http://schemas.microsoft.com/office/spreadsheetml/2010/11/main" uri="{DE250136-89BD-433C-8126-D09CA5730AF9}">
        <x15:connection id="45267880-74f8-4fba-ace3-a2fe35a302ad"/>
      </ext>
    </extLst>
  </connection>
  <connection id="29" xr16:uid="{1355AA41-BABF-4483-8034-85CFA28583C9}" name="Query - vw_monthly_cashflow" description="Connection to the 'vw_monthly_cashflow' query in the workbook." type="100" refreshedVersion="8" minRefreshableVersion="5">
    <extLst>
      <ext xmlns:x15="http://schemas.microsoft.com/office/spreadsheetml/2010/11/main" uri="{DE250136-89BD-433C-8126-D09CA5730AF9}">
        <x15:connection id="033dea55-c978-499b-86bf-90ad76fb1873"/>
      </ext>
    </extLst>
  </connection>
  <connection id="30" xr16:uid="{48612100-5D2C-4AD8-A683-6B21C083BF87}" name="Query - vw_net_worth_monthly" description="Connection to the 'vw_net_worth_monthly' query in the workbook." type="100" refreshedVersion="8" minRefreshableVersion="5">
    <extLst>
      <ext xmlns:x15="http://schemas.microsoft.com/office/spreadsheetml/2010/11/main" uri="{DE250136-89BD-433C-8126-D09CA5730AF9}">
        <x15:connection id="5463bc52-7396-47fd-a4ee-d618d45ab57d"/>
      </ext>
    </extLst>
  </connection>
  <connection id="31" xr16:uid="{86424302-1F78-4773-A6A6-FC4FBB8E7DE2}" name="Query - vw_portfolio_monthly" description="Connection to the 'vw_portfolio_monthly' query in the workbook." type="100" refreshedVersion="8" minRefreshableVersion="5">
    <extLst>
      <ext xmlns:x15="http://schemas.microsoft.com/office/spreadsheetml/2010/11/main" uri="{DE250136-89BD-433C-8126-D09CA5730AF9}">
        <x15:connection id="817202ec-fcbf-4d9a-b8e6-f82e613be3b1"/>
      </ext>
    </extLst>
  </connection>
  <connection id="32" xr16:uid="{D2CCA7ED-84ED-4926-A2E8-9E7F878C87FD}" name="Query - vw_recurring_payments" description="Connection to the 'vw_recurring_payments' query in the workbook." type="100" refreshedVersion="8" minRefreshableVersion="5">
    <extLst>
      <ext xmlns:x15="http://schemas.microsoft.com/office/spreadsheetml/2010/11/main" uri="{DE250136-89BD-433C-8126-D09CA5730AF9}">
        <x15:connection id="4add621e-e05d-45b3-addb-54c1a32e4bb6"/>
      </ext>
    </extLst>
  </connection>
  <connection id="33" xr16:uid="{1AA226F5-4113-4D0C-8DE3-7FEF3A2D3DDF}" name="Query - vw_txn_enriched" description="Connection to the 'vw_txn_enriched' query in the workbook." type="100" refreshedVersion="8" minRefreshableVersion="5">
    <extLst>
      <ext xmlns:x15="http://schemas.microsoft.com/office/spreadsheetml/2010/11/main" uri="{DE250136-89BD-433C-8126-D09CA5730AF9}">
        <x15:connection id="b2b93aad-8ed6-4142-8503-8ea405e560ee"/>
      </ext>
    </extLst>
  </connection>
  <connection id="34" xr16:uid="{A8E62E5A-D957-4232-96D5-6A10F6A174E2}" name="Query - vw_uncategorized_review" description="Connection to the 'vw_uncategorized_review' query in the workbook." type="100" refreshedVersion="8" minRefreshableVersion="5">
    <extLst>
      <ext xmlns:x15="http://schemas.microsoft.com/office/spreadsheetml/2010/11/main" uri="{DE250136-89BD-433C-8126-D09CA5730AF9}">
        <x15:connection id="16321ee6-7b47-41c1-a92d-7855a07c34b1"/>
      </ext>
    </extLst>
  </connection>
  <connection id="35" xr16:uid="{47339E6C-66AF-486A-AD81-9915DFF534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6" xr16:uid="{88D97F6A-184C-4554-AB32-6D30D0083217}" name="WorksheetConnection_finance_dashboard.xlsx!vw_txn_enriched" type="102" refreshedVersion="8" minRefreshableVersion="5">
    <extLst>
      <ext xmlns:x15="http://schemas.microsoft.com/office/spreadsheetml/2010/11/main" uri="{DE250136-89BD-433C-8126-D09CA5730AF9}">
        <x15:connection id="vw_txn_enriched 1">
          <x15:rangePr sourceName="_xlcn.WorksheetConnection_finance_dashboard.xlsxvw_txn_enriched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vw_txn_enriched 1].[category_type].&amp;[expense]}"/>
    <s v="{[vw_txn_enriched 1].[direction].&amp;[debit]}"/>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<sst xmlns="http://schemas.openxmlformats.org/spreadsheetml/2006/main" count="14435" uniqueCount="1409">
  <si>
    <t>account_id</t>
  </si>
  <si>
    <t>account_name</t>
  </si>
  <si>
    <t>account_type</t>
  </si>
  <si>
    <t>txn_date</t>
  </si>
  <si>
    <t>month</t>
  </si>
  <si>
    <t>txn_id</t>
  </si>
  <si>
    <t>description</t>
  </si>
  <si>
    <t>amount</t>
  </si>
  <si>
    <t>direction</t>
  </si>
  <si>
    <t>signed_amount</t>
  </si>
  <si>
    <t>running_balance</t>
  </si>
  <si>
    <t>SBI Savings</t>
  </si>
  <si>
    <t>savings</t>
  </si>
  <si>
    <t>UPI/SWIGGY/FOOD</t>
  </si>
  <si>
    <t>debit</t>
  </si>
  <si>
    <t>UPI/ZOMATO/FOOD</t>
  </si>
  <si>
    <t>UPI/ADD MONEY/PAYTM WALLET</t>
  </si>
  <si>
    <t>UPI/RENT/PG BHUBANESWAR</t>
  </si>
  <si>
    <t>UPI/ZEPTO/ORDER</t>
  </si>
  <si>
    <t>UPI/BAKERY CORNER</t>
  </si>
  <si>
    <t>UPI/BLINKIT/ORDER</t>
  </si>
  <si>
    <t>UPI/UBER/RIDE</t>
  </si>
  <si>
    <t>UPI/RAPIDO/RIDE</t>
  </si>
  <si>
    <t>UPI/ITER CANTEEN</t>
  </si>
  <si>
    <t>UPI/OLA/RIDE</t>
  </si>
  <si>
    <t>UPI/TEA STALL</t>
  </si>
  <si>
    <t>UPI/RAMESH KUMAR</t>
  </si>
  <si>
    <t>UPI/JIO/PREPAID RECHARGE</t>
  </si>
  <si>
    <t>ACH D-SIP/UTI NIFTY 50 INDEX/GROWW</t>
  </si>
  <si>
    <t>BBPS/TPCODL/ELECTRICITY</t>
  </si>
  <si>
    <t>UPI/CAFE 11</t>
  </si>
  <si>
    <t>UPI/RESTAURANT KALINGA</t>
  </si>
  <si>
    <t>UPI/APOLLO PHARMACY</t>
  </si>
  <si>
    <t>CC PAYMENT/HDFC/AUTOPAY</t>
  </si>
  <si>
    <t>UPI/SHOP 24X7</t>
  </si>
  <si>
    <t>UPI/CAFE COFFEE DAY</t>
  </si>
  <si>
    <t>UPI/BIGBASKET/ORDER</t>
  </si>
  <si>
    <t>ACH D-EMI/BAJAJ FINSERV/LAPTOP</t>
  </si>
  <si>
    <t>ZERODHA/TCS/BUY</t>
  </si>
  <si>
    <t>UPI/PAY*9348XXXXXX</t>
  </si>
  <si>
    <t>UPI/M S TRADERS</t>
  </si>
  <si>
    <t>IRCTC/TRAIN TICKET</t>
  </si>
  <si>
    <t>ZERODHA/ITC/BUY</t>
  </si>
  <si>
    <t>ACH D-SIP/PPFAS FLEXI CAP/GROWW</t>
  </si>
  <si>
    <t>SBI FD BOOKING/1Y</t>
  </si>
  <si>
    <t>UPI/FROM PAPA/SBIN/MONTHLY</t>
  </si>
  <si>
    <t>credit</t>
  </si>
  <si>
    <t>NEFT/CLIENT/STUDIO9/INV</t>
  </si>
  <si>
    <t>NEFT/CLIENT/ACME LABS/INV</t>
  </si>
  <si>
    <t>SBI INT.PD SAVINGS</t>
  </si>
  <si>
    <t>NEFT/CLIENT/CROSSBECK/INV</t>
  </si>
  <si>
    <t>ITC LTD DIVIDEND</t>
  </si>
  <si>
    <t>IMPS/STIPEND/INTERN</t>
  </si>
  <si>
    <t>HDFC Credit Card</t>
  </si>
  <si>
    <t>credit_card</t>
  </si>
  <si>
    <t>HOSTINGER INTL</t>
  </si>
  <si>
    <t>NETFLIX.COM</t>
  </si>
  <si>
    <t>FLIPKART/ORDER</t>
  </si>
  <si>
    <t>SPOTIFY INDIA</t>
  </si>
  <si>
    <t>GITHUB INC</t>
  </si>
  <si>
    <t>AMAZON PAY/ORDER</t>
  </si>
  <si>
    <t>BOOKMYSHOW</t>
  </si>
  <si>
    <t>MYNTRA/ORDER</t>
  </si>
  <si>
    <t>PAYMENT RECEIVED - THANK YOU</t>
  </si>
  <si>
    <t>UDEMY</t>
  </si>
  <si>
    <t>STEAM PURCHASE</t>
  </si>
  <si>
    <t>COURSERA</t>
  </si>
  <si>
    <t>PEARSON VUE/CCNA EXAM</t>
  </si>
  <si>
    <t>Paytm Wallet</t>
  </si>
  <si>
    <t>wallet</t>
  </si>
  <si>
    <t>ADD MONEY FROM SBI</t>
  </si>
  <si>
    <t>category_id</t>
  </si>
  <si>
    <t>category_name</t>
  </si>
  <si>
    <t>budget</t>
  </si>
  <si>
    <t>actual</t>
  </si>
  <si>
    <t>variance</t>
  </si>
  <si>
    <t>variance_pct</t>
  </si>
  <si>
    <t>status</t>
  </si>
  <si>
    <t>Rent</t>
  </si>
  <si>
    <t>On track</t>
  </si>
  <si>
    <t>Groceries</t>
  </si>
  <si>
    <t>Under</t>
  </si>
  <si>
    <t>Utilities &amp; Recharge</t>
  </si>
  <si>
    <t>Transport</t>
  </si>
  <si>
    <t>Over</t>
  </si>
  <si>
    <t>Education</t>
  </si>
  <si>
    <t>Health</t>
  </si>
  <si>
    <t>Food Delivery</t>
  </si>
  <si>
    <t>Dining Out</t>
  </si>
  <si>
    <t>Snacks &amp; Tea</t>
  </si>
  <si>
    <t>Shopping</t>
  </si>
  <si>
    <t>Subscriptions</t>
  </si>
  <si>
    <t>Entertainment</t>
  </si>
  <si>
    <t>Software &amp; Tools</t>
  </si>
  <si>
    <t>is_essential</t>
  </si>
  <si>
    <t>txn_count</t>
  </si>
  <si>
    <t>share_of_month_pct</t>
  </si>
  <si>
    <t>Uncategorized</t>
  </si>
  <si>
    <t>raw_rows</t>
  </si>
  <si>
    <t>clean_rows</t>
  </si>
  <si>
    <t>rejected_rows</t>
  </si>
  <si>
    <t>duplicate_rows</t>
  </si>
  <si>
    <t>categorized_rows</t>
  </si>
  <si>
    <t>uncategorized_rows</t>
  </si>
  <si>
    <t>coverage_pct</t>
  </si>
  <si>
    <t>rejected_bad_date</t>
  </si>
  <si>
    <t>rejected_missing_amount</t>
  </si>
  <si>
    <t>valuation_rows</t>
  </si>
  <si>
    <t>uncategorized_merchants</t>
  </si>
  <si>
    <t>savings_rate_pct</t>
  </si>
  <si>
    <t>dti_pct</t>
  </si>
  <si>
    <t>emergency_months</t>
  </si>
  <si>
    <t>investment_rate_pct</t>
  </si>
  <si>
    <t>budget_adherence_pct</t>
  </si>
  <si>
    <t>pts_savings_rate</t>
  </si>
  <si>
    <t>pts_dti</t>
  </si>
  <si>
    <t>pts_emergency_fund</t>
  </si>
  <si>
    <t>pts_investment_rate</t>
  </si>
  <si>
    <t>pts_budget_adherence</t>
  </si>
  <si>
    <t>health_score</t>
  </si>
  <si>
    <t>cash_flow_date</t>
  </si>
  <si>
    <t>instrument_name</t>
  </si>
  <si>
    <t>instrument_type</t>
  </si>
  <si>
    <t>cash_flow</t>
  </si>
  <si>
    <t>flow_type</t>
  </si>
  <si>
    <t>UTI Nifty 50 Index Fund</t>
  </si>
  <si>
    <t>mutual_fund</t>
  </si>
  <si>
    <t>buy</t>
  </si>
  <si>
    <t>Parag Parikh Flexi Cap Fund</t>
  </si>
  <si>
    <t>ITC Ltd</t>
  </si>
  <si>
    <t>stock</t>
  </si>
  <si>
    <t>SBI Fixed Deposit 1Y</t>
  </si>
  <si>
    <t>fixed_deposit</t>
  </si>
  <si>
    <t>TCS Ltd</t>
  </si>
  <si>
    <t>valuation</t>
  </si>
  <si>
    <t>loan_id</t>
  </si>
  <si>
    <t>lender</t>
  </si>
  <si>
    <t>installment_no</t>
  </si>
  <si>
    <t>due_date</t>
  </si>
  <si>
    <t>opening_balance</t>
  </si>
  <si>
    <t>emi_amount</t>
  </si>
  <si>
    <t>interest</t>
  </si>
  <si>
    <t>principal_paid</t>
  </si>
  <si>
    <t>closing_balance</t>
  </si>
  <si>
    <t>Bajaj Finserv</t>
  </si>
  <si>
    <t>income</t>
  </si>
  <si>
    <t>expenses</t>
  </si>
  <si>
    <t>essential_expenses</t>
  </si>
  <si>
    <t>debt_service</t>
  </si>
  <si>
    <t>invested</t>
  </si>
  <si>
    <t>transfers_excluded</t>
  </si>
  <si>
    <t>uncategorized_spend</t>
  </si>
  <si>
    <t>net_cash_flow</t>
  </si>
  <si>
    <t>expense_to_income_pct</t>
  </si>
  <si>
    <t>essential_share_pct</t>
  </si>
  <si>
    <t>liquid_balance</t>
  </si>
  <si>
    <t>avg3_essential_outflow</t>
  </si>
  <si>
    <t>budget_total</t>
  </si>
  <si>
    <t>budget_actual_total</t>
  </si>
  <si>
    <t>budget_variance_pct</t>
  </si>
  <si>
    <t>budgeted_categories</t>
  </si>
  <si>
    <t>categories_within_budget</t>
  </si>
  <si>
    <t>mom_expense_growth_pct</t>
  </si>
  <si>
    <t>recurring_burn</t>
  </si>
  <si>
    <t>subscription_burn</t>
  </si>
  <si>
    <t>investment_cost_basis</t>
  </si>
  <si>
    <t>investment_market_value</t>
  </si>
  <si>
    <t>investment_return_pct</t>
  </si>
  <si>
    <t>loan_outstanding</t>
  </si>
  <si>
    <t>loan_payoff_pct</t>
  </si>
  <si>
    <t>card_outstanding</t>
  </si>
  <si>
    <t>net_worth</t>
  </si>
  <si>
    <t>prev_amount</t>
  </si>
  <si>
    <t>change_amount</t>
  </si>
  <si>
    <t>change_pct</t>
  </si>
  <si>
    <t>month_end_balance</t>
  </si>
  <si>
    <t>investment_value</t>
  </si>
  <si>
    <t>as_of_month</t>
  </si>
  <si>
    <t>months_covered</t>
  </si>
  <si>
    <t>ttm_income</t>
  </si>
  <si>
    <t>ttm_expenses</t>
  </si>
  <si>
    <t>ttm_debt_service</t>
  </si>
  <si>
    <t>ttm_invested</t>
  </si>
  <si>
    <t>ttm_net_cash_flow</t>
  </si>
  <si>
    <t>ttm_savings_rate_pct</t>
  </si>
  <si>
    <t>ttm_expense_to_income_pct</t>
  </si>
  <si>
    <t>ttm_dti_pct</t>
  </si>
  <si>
    <t>ttm_investment_rate_pct</t>
  </si>
  <si>
    <t>alltime_income</t>
  </si>
  <si>
    <t>alltime_expenses</t>
  </si>
  <si>
    <t>alltime_net_cash_flow</t>
  </si>
  <si>
    <t>alltime_savings_rate_pct</t>
  </si>
  <si>
    <t>latest_liquid_balance</t>
  </si>
  <si>
    <t>latest_emergency_months</t>
  </si>
  <si>
    <t>latest_investment_cost_basis</t>
  </si>
  <si>
    <t>latest_investment_market_value</t>
  </si>
  <si>
    <t>latest_investment_return_pct</t>
  </si>
  <si>
    <t>latest_card_outstanding</t>
  </si>
  <si>
    <t>latest_loan_outstanding</t>
  </si>
  <si>
    <t>latest_loan_payoff_pct</t>
  </si>
  <si>
    <t>latest_recurring_burn</t>
  </si>
  <si>
    <t>latest_subscription_burn</t>
  </si>
  <si>
    <t>latest_net_worth</t>
  </si>
  <si>
    <t>latest_health_score</t>
  </si>
  <si>
    <t>investment_id</t>
  </si>
  <si>
    <t>platform</t>
  </si>
  <si>
    <t>invested_this_month</t>
  </si>
  <si>
    <t>cost_basis</t>
  </si>
  <si>
    <t>units_held</t>
  </si>
  <si>
    <t>nav</t>
  </si>
  <si>
    <t>market_value</t>
  </si>
  <si>
    <t>unrealized_gain</t>
  </si>
  <si>
    <t>return_pct</t>
  </si>
  <si>
    <t>Groww</t>
  </si>
  <si>
    <t>Zerodha</t>
  </si>
  <si>
    <t>SBI</t>
  </si>
  <si>
    <t>merchant</t>
  </si>
  <si>
    <t>months_in_run</t>
  </si>
  <si>
    <t>first_month</t>
  </si>
  <si>
    <t>last_month</t>
  </si>
  <si>
    <t>avg_amount</t>
  </si>
  <si>
    <t>min_amount</t>
  </si>
  <si>
    <t>max_amount</t>
  </si>
  <si>
    <t>is_emi</t>
  </si>
  <si>
    <t>Loan EMI</t>
  </si>
  <si>
    <t>category_type</t>
  </si>
  <si>
    <t>ref_no</t>
  </si>
  <si>
    <t>expense</t>
  </si>
  <si>
    <t>UPI14540490283</t>
  </si>
  <si>
    <t>UPI21250157925</t>
  </si>
  <si>
    <t>UPI50608951738</t>
  </si>
  <si>
    <t>UPI43709891493</t>
  </si>
  <si>
    <t>UPI62549800598</t>
  </si>
  <si>
    <t>UPI96862372775</t>
  </si>
  <si>
    <t>UPI44143322405</t>
  </si>
  <si>
    <t>UPI63151538665</t>
  </si>
  <si>
    <t>UPI28204411906</t>
  </si>
  <si>
    <t>UPI15075487521</t>
  </si>
  <si>
    <t>UPI33059229191</t>
  </si>
  <si>
    <t>UPI52798149836</t>
  </si>
  <si>
    <t>UPI51972485812</t>
  </si>
  <si>
    <t>UPI51732493514</t>
  </si>
  <si>
    <t>UPI54731837094</t>
  </si>
  <si>
    <t>UPI80527488574</t>
  </si>
  <si>
    <t>UPI60586197987</t>
  </si>
  <si>
    <t>UPI95664907881</t>
  </si>
  <si>
    <t>UPI92785563342</t>
  </si>
  <si>
    <t>UPI43879092961</t>
  </si>
  <si>
    <t>UPI53296665436</t>
  </si>
  <si>
    <t>UPI58339383596</t>
  </si>
  <si>
    <t>UPI60417744913</t>
  </si>
  <si>
    <t>UPI18878269970</t>
  </si>
  <si>
    <t>UPI73226999539</t>
  </si>
  <si>
    <t>UPI96123456461</t>
  </si>
  <si>
    <t>UPI95478442954</t>
  </si>
  <si>
    <t>UPI58213027762</t>
  </si>
  <si>
    <t>UPI14643816804</t>
  </si>
  <si>
    <t>UPI75721993789</t>
  </si>
  <si>
    <t>UPI80577558121</t>
  </si>
  <si>
    <t>UPI60941650897</t>
  </si>
  <si>
    <t>UPI29405100908</t>
  </si>
  <si>
    <t>UPI62225586102</t>
  </si>
  <si>
    <t>UPI53656354657</t>
  </si>
  <si>
    <t>UPI48791005916</t>
  </si>
  <si>
    <t>UPI41712210547</t>
  </si>
  <si>
    <t>UPI29233644807</t>
  </si>
  <si>
    <t>UPI99188550772</t>
  </si>
  <si>
    <t>UPI89271345838</t>
  </si>
  <si>
    <t>UPI17768273351</t>
  </si>
  <si>
    <t>UPI83288290771</t>
  </si>
  <si>
    <t>UPI43040189511</t>
  </si>
  <si>
    <t>UPI21971665970</t>
  </si>
  <si>
    <t>UPI59154766265</t>
  </si>
  <si>
    <t>UPI27907873660</t>
  </si>
  <si>
    <t>UPI62201981543</t>
  </si>
  <si>
    <t>UPI58604762909</t>
  </si>
  <si>
    <t>UPI44120174949</t>
  </si>
  <si>
    <t>UPI87879352582</t>
  </si>
  <si>
    <t>UPI51341655576</t>
  </si>
  <si>
    <t>UPI51446422377</t>
  </si>
  <si>
    <t>UPI26346460157</t>
  </si>
  <si>
    <t>UPI25907261977</t>
  </si>
  <si>
    <t>UPI79013302351</t>
  </si>
  <si>
    <t>UPI30160709645</t>
  </si>
  <si>
    <t>UPI36331221463</t>
  </si>
  <si>
    <t>UPI70835527318</t>
  </si>
  <si>
    <t>UPI73800026806</t>
  </si>
  <si>
    <t>UPI30589256087</t>
  </si>
  <si>
    <t>UPI16886131772</t>
  </si>
  <si>
    <t>UPI46349796835</t>
  </si>
  <si>
    <t>UPI86485551378</t>
  </si>
  <si>
    <t>UPI20408315948</t>
  </si>
  <si>
    <t>UPI89465920709</t>
  </si>
  <si>
    <t>UPI65150803897</t>
  </si>
  <si>
    <t>UPI35702664829</t>
  </si>
  <si>
    <t>UPI87403528096</t>
  </si>
  <si>
    <t>UPI26779922023</t>
  </si>
  <si>
    <t>UPI36427479664</t>
  </si>
  <si>
    <t>UPI47701046465</t>
  </si>
  <si>
    <t>UPI98953540487</t>
  </si>
  <si>
    <t>UPI26255420729</t>
  </si>
  <si>
    <t>UPI25728041037</t>
  </si>
  <si>
    <t>UPI71919579574</t>
  </si>
  <si>
    <t>UPI25726729622</t>
  </si>
  <si>
    <t>UPI86326936112</t>
  </si>
  <si>
    <t>UPI32743360244</t>
  </si>
  <si>
    <t>UPI92476631597</t>
  </si>
  <si>
    <t>UPI79739941529</t>
  </si>
  <si>
    <t>UPI35436715637</t>
  </si>
  <si>
    <t>UPI15300069855</t>
  </si>
  <si>
    <t>UPI74911295445</t>
  </si>
  <si>
    <t>UPI19577737435</t>
  </si>
  <si>
    <t>UPI91135358180</t>
  </si>
  <si>
    <t>UPI88878349024</t>
  </si>
  <si>
    <t>UPI43961347641</t>
  </si>
  <si>
    <t>UPI76091356658</t>
  </si>
  <si>
    <t>UPI16617547955</t>
  </si>
  <si>
    <t>UPI26381824188</t>
  </si>
  <si>
    <t>UPI95721219963</t>
  </si>
  <si>
    <t>UPI88939042185</t>
  </si>
  <si>
    <t>UPI29325625526</t>
  </si>
  <si>
    <t>UPI77391264171</t>
  </si>
  <si>
    <t>UPI16979890208</t>
  </si>
  <si>
    <t>UPI46371478370</t>
  </si>
  <si>
    <t>UPI32543090455</t>
  </si>
  <si>
    <t>UPI53949002894</t>
  </si>
  <si>
    <t>UPI83889764168</t>
  </si>
  <si>
    <t>UPI47196018077</t>
  </si>
  <si>
    <t>UPI12023746966</t>
  </si>
  <si>
    <t>UPI32572013132</t>
  </si>
  <si>
    <t>UPI53008656993</t>
  </si>
  <si>
    <t>UPI53782963544</t>
  </si>
  <si>
    <t>UPI20108615896</t>
  </si>
  <si>
    <t>UPI92409164922</t>
  </si>
  <si>
    <t>UPI29247876722</t>
  </si>
  <si>
    <t>UPI55862509598</t>
  </si>
  <si>
    <t>UPI31726673616</t>
  </si>
  <si>
    <t>UPI37044154194</t>
  </si>
  <si>
    <t>UPI20771041378</t>
  </si>
  <si>
    <t>UPI96259897505</t>
  </si>
  <si>
    <t>UPI54902591705</t>
  </si>
  <si>
    <t>UPI74776294029</t>
  </si>
  <si>
    <t>UPI85687017337</t>
  </si>
  <si>
    <t>UPI37417293178</t>
  </si>
  <si>
    <t>UPI43060504030</t>
  </si>
  <si>
    <t>UPI78634628080</t>
  </si>
  <si>
    <t>UPI53137136682</t>
  </si>
  <si>
    <t>UPI84932350488</t>
  </si>
  <si>
    <t>UPI89830289645</t>
  </si>
  <si>
    <t>UPI67559507825</t>
  </si>
  <si>
    <t>UPI67547107945</t>
  </si>
  <si>
    <t>UPI99562062829</t>
  </si>
  <si>
    <t>UPI80668169619</t>
  </si>
  <si>
    <t>UPI74293893489</t>
  </si>
  <si>
    <t>UPI16556403444</t>
  </si>
  <si>
    <t>UPI58077933398</t>
  </si>
  <si>
    <t>UPI49190192608</t>
  </si>
  <si>
    <t>UPI39278324928</t>
  </si>
  <si>
    <t>UPI84019479028</t>
  </si>
  <si>
    <t>UPI64881624836</t>
  </si>
  <si>
    <t>UPI64104761497</t>
  </si>
  <si>
    <t>UPI98267176166</t>
  </si>
  <si>
    <t>UPI31732161016</t>
  </si>
  <si>
    <t>UPI53825945130</t>
  </si>
  <si>
    <t>UPI36846145405</t>
  </si>
  <si>
    <t>UPI85653393401</t>
  </si>
  <si>
    <t>UPI90603475139</t>
  </si>
  <si>
    <t>UPI97260969393</t>
  </si>
  <si>
    <t>UPI13106464319</t>
  </si>
  <si>
    <t>UPI75028432851</t>
  </si>
  <si>
    <t>UPI38973009657</t>
  </si>
  <si>
    <t>UPI86267239754</t>
  </si>
  <si>
    <t>UPI88606258816</t>
  </si>
  <si>
    <t>UPI25307988108</t>
  </si>
  <si>
    <t>UPI52694704901</t>
  </si>
  <si>
    <t>UPI90388550541</t>
  </si>
  <si>
    <t>UPI94168150060</t>
  </si>
  <si>
    <t>UPI75711935556</t>
  </si>
  <si>
    <t>UPI98884166813</t>
  </si>
  <si>
    <t>UPI19216719900</t>
  </si>
  <si>
    <t>UPI55007004137</t>
  </si>
  <si>
    <t>UPI10443639751</t>
  </si>
  <si>
    <t>UPI88351982527</t>
  </si>
  <si>
    <t>UPI24851402655</t>
  </si>
  <si>
    <t>UPI31849775241</t>
  </si>
  <si>
    <t>UPI29732767351</t>
  </si>
  <si>
    <t>UPI48707708214</t>
  </si>
  <si>
    <t>UPI70808076187</t>
  </si>
  <si>
    <t>UPI62128573383</t>
  </si>
  <si>
    <t>UPI19665348355</t>
  </si>
  <si>
    <t>UPI55937239790</t>
  </si>
  <si>
    <t>UPI14502883490</t>
  </si>
  <si>
    <t>UPI43119168860</t>
  </si>
  <si>
    <t>UPI54350912792</t>
  </si>
  <si>
    <t>UPI39822340316</t>
  </si>
  <si>
    <t>UPI59546418675</t>
  </si>
  <si>
    <t>UPI51563186120</t>
  </si>
  <si>
    <t>UPI61913387583</t>
  </si>
  <si>
    <t>UPI95186845724</t>
  </si>
  <si>
    <t>UPI75436584206</t>
  </si>
  <si>
    <t>UPI55014108889</t>
  </si>
  <si>
    <t>UPI26744453688</t>
  </si>
  <si>
    <t>UPI82067516367</t>
  </si>
  <si>
    <t>UPI25091857325</t>
  </si>
  <si>
    <t>UPI87162666108</t>
  </si>
  <si>
    <t>UPI24828780486</t>
  </si>
  <si>
    <t>UPI39911397046</t>
  </si>
  <si>
    <t>UPI99814150082</t>
  </si>
  <si>
    <t>UPI85499647120</t>
  </si>
  <si>
    <t>UPI32277590241</t>
  </si>
  <si>
    <t>UPI12595066420</t>
  </si>
  <si>
    <t>UPI52182176514</t>
  </si>
  <si>
    <t>UPI27365172702</t>
  </si>
  <si>
    <t>UPI34012264092</t>
  </si>
  <si>
    <t>UPI55735065545</t>
  </si>
  <si>
    <t>UPI83818257636</t>
  </si>
  <si>
    <t>UPI37590624582</t>
  </si>
  <si>
    <t>UPI71330541853</t>
  </si>
  <si>
    <t>UPI72355216265</t>
  </si>
  <si>
    <t>UPI33582829422</t>
  </si>
  <si>
    <t>UPI68219742207</t>
  </si>
  <si>
    <t>UPI90531364318</t>
  </si>
  <si>
    <t>UPI30351882990</t>
  </si>
  <si>
    <t>UPI74594111443</t>
  </si>
  <si>
    <t>UPI86026625457</t>
  </si>
  <si>
    <t>UPI38918825830</t>
  </si>
  <si>
    <t>UPI37874732888</t>
  </si>
  <si>
    <t>UPI70357541555</t>
  </si>
  <si>
    <t>UPI31441774378</t>
  </si>
  <si>
    <t>UPI40235506342</t>
  </si>
  <si>
    <t>UPI48736646450</t>
  </si>
  <si>
    <t>UPI25932992086</t>
  </si>
  <si>
    <t>UPI36570460367</t>
  </si>
  <si>
    <t>UPI67615406126</t>
  </si>
  <si>
    <t>UPI95947867306</t>
  </si>
  <si>
    <t>UPI17343706961</t>
  </si>
  <si>
    <t>UPI97510992796</t>
  </si>
  <si>
    <t>UPI49976578710</t>
  </si>
  <si>
    <t>UPI22891691874</t>
  </si>
  <si>
    <t>UPI95399685239</t>
  </si>
  <si>
    <t>UPI54381112082</t>
  </si>
  <si>
    <t>UPI69331393859</t>
  </si>
  <si>
    <t>UPI78359399801</t>
  </si>
  <si>
    <t>UPI79023806739</t>
  </si>
  <si>
    <t>UPI17005533878</t>
  </si>
  <si>
    <t>UPI85541210722</t>
  </si>
  <si>
    <t>UPI29495861299</t>
  </si>
  <si>
    <t>UPI40584480151</t>
  </si>
  <si>
    <t>UPI98791424611</t>
  </si>
  <si>
    <t>UPI56077326507</t>
  </si>
  <si>
    <t>UPI77794424223</t>
  </si>
  <si>
    <t>UPI98784219449</t>
  </si>
  <si>
    <t>UPI59095990995</t>
  </si>
  <si>
    <t>UPI29140357823</t>
  </si>
  <si>
    <t>UPI54116680473</t>
  </si>
  <si>
    <t>UPI40712583830</t>
  </si>
  <si>
    <t>UPI66110435665</t>
  </si>
  <si>
    <t>UPI36037232988</t>
  </si>
  <si>
    <t>UPI72482634267</t>
  </si>
  <si>
    <t>UPI71308929199</t>
  </si>
  <si>
    <t>UPI73958187345</t>
  </si>
  <si>
    <t>UPI47098473391</t>
  </si>
  <si>
    <t>UPI54033717762</t>
  </si>
  <si>
    <t>UPI72459963885</t>
  </si>
  <si>
    <t>UPI22751995138</t>
  </si>
  <si>
    <t>UPI16769929259</t>
  </si>
  <si>
    <t>UPI98040357476</t>
  </si>
  <si>
    <t>UPI86280765693</t>
  </si>
  <si>
    <t>UPI53640410454</t>
  </si>
  <si>
    <t>UPI48294241024</t>
  </si>
  <si>
    <t>UPI18701023473</t>
  </si>
  <si>
    <t>UPI87077371800</t>
  </si>
  <si>
    <t>UPI38150108098</t>
  </si>
  <si>
    <t>UPI38616373834</t>
  </si>
  <si>
    <t>UPI25697770038</t>
  </si>
  <si>
    <t>UPI60189614572</t>
  </si>
  <si>
    <t>UPI86825193754</t>
  </si>
  <si>
    <t>UPI46069735117</t>
  </si>
  <si>
    <t>UPI56328930011</t>
  </si>
  <si>
    <t>UPI37361217852</t>
  </si>
  <si>
    <t>UPI64383456408</t>
  </si>
  <si>
    <t>UPI53595521486</t>
  </si>
  <si>
    <t>UPI74385794718</t>
  </si>
  <si>
    <t>UPI53232762228</t>
  </si>
  <si>
    <t>UPI98066367387</t>
  </si>
  <si>
    <t>UPI62754626239</t>
  </si>
  <si>
    <t>UPI63940159561</t>
  </si>
  <si>
    <t>UPI99243043984</t>
  </si>
  <si>
    <t>UPI97249621106</t>
  </si>
  <si>
    <t>UPI34634535947</t>
  </si>
  <si>
    <t>UPI29778731691</t>
  </si>
  <si>
    <t>UPI37686532198</t>
  </si>
  <si>
    <t>UPI34213737224</t>
  </si>
  <si>
    <t>UPI27706592903</t>
  </si>
  <si>
    <t>UPI87639631734</t>
  </si>
  <si>
    <t>UPI80279886175</t>
  </si>
  <si>
    <t>UPI73485251511</t>
  </si>
  <si>
    <t>UPI83293355246</t>
  </si>
  <si>
    <t>UPI66586472351</t>
  </si>
  <si>
    <t>UPI48694507843</t>
  </si>
  <si>
    <t>UPI71351725126</t>
  </si>
  <si>
    <t>UPI97125195486</t>
  </si>
  <si>
    <t>UPI77808774588</t>
  </si>
  <si>
    <t>UPI76467623840</t>
  </si>
  <si>
    <t>UPI60745959403</t>
  </si>
  <si>
    <t>UPI22579422100</t>
  </si>
  <si>
    <t>UPI65659760212</t>
  </si>
  <si>
    <t>UPI55271370941</t>
  </si>
  <si>
    <t>UPI12734812163</t>
  </si>
  <si>
    <t>UPI96245592959</t>
  </si>
  <si>
    <t>UPI36756643379</t>
  </si>
  <si>
    <t>UPI69465238667</t>
  </si>
  <si>
    <t>UPI79133141743</t>
  </si>
  <si>
    <t>UPI63280264587</t>
  </si>
  <si>
    <t>UPI11350701477</t>
  </si>
  <si>
    <t>UPI48335094867</t>
  </si>
  <si>
    <t>UPI70267970650</t>
  </si>
  <si>
    <t>UPI59693090941</t>
  </si>
  <si>
    <t>UPI92317264252</t>
  </si>
  <si>
    <t>UPI43551807417</t>
  </si>
  <si>
    <t>UPI29996922254</t>
  </si>
  <si>
    <t>UPI51678593546</t>
  </si>
  <si>
    <t>UPI20531224277</t>
  </si>
  <si>
    <t>UPI56005090566</t>
  </si>
  <si>
    <t>UPI87920033849</t>
  </si>
  <si>
    <t>UPI36216261418</t>
  </si>
  <si>
    <t>UPI19995681369</t>
  </si>
  <si>
    <t>UPI65637347400</t>
  </si>
  <si>
    <t>UPI45733849316</t>
  </si>
  <si>
    <t>UPI57034145037</t>
  </si>
  <si>
    <t>UPI11761091683</t>
  </si>
  <si>
    <t>UPI49516581721</t>
  </si>
  <si>
    <t>UPI88891134498</t>
  </si>
  <si>
    <t>UPI18168774450</t>
  </si>
  <si>
    <t>UPI14954631046</t>
  </si>
  <si>
    <t>UPI26508862468</t>
  </si>
  <si>
    <t>UPI86008881076</t>
  </si>
  <si>
    <t>UPI98742701126</t>
  </si>
  <si>
    <t>UPI35880337736</t>
  </si>
  <si>
    <t>UPI23114922049</t>
  </si>
  <si>
    <t>UPI65967689640</t>
  </si>
  <si>
    <t>UPI41342097139</t>
  </si>
  <si>
    <t>UPI88033567542</t>
  </si>
  <si>
    <t>UPI60382797081</t>
  </si>
  <si>
    <t>UPI17020119643</t>
  </si>
  <si>
    <t>UPI63590026120</t>
  </si>
  <si>
    <t>UPI16069249454</t>
  </si>
  <si>
    <t>UPI39589859638</t>
  </si>
  <si>
    <t>UPI74771592034</t>
  </si>
  <si>
    <t>UPI92160172986</t>
  </si>
  <si>
    <t>UPI67306330800</t>
  </si>
  <si>
    <t>UPI95917057637</t>
  </si>
  <si>
    <t>UPI29345381288</t>
  </si>
  <si>
    <t>UPI98276960626</t>
  </si>
  <si>
    <t>UPI71055492026</t>
  </si>
  <si>
    <t>UPI60193613326</t>
  </si>
  <si>
    <t>UPI30636445266</t>
  </si>
  <si>
    <t>UPI45425915860</t>
  </si>
  <si>
    <t>UPI76937583757</t>
  </si>
  <si>
    <t>UPI69086506512</t>
  </si>
  <si>
    <t>UPI85178649865</t>
  </si>
  <si>
    <t>UPI23436297471</t>
  </si>
  <si>
    <t>UPI72117460775</t>
  </si>
  <si>
    <t>UPI13831562592</t>
  </si>
  <si>
    <t>UPI57883014068</t>
  </si>
  <si>
    <t>UPI96654273016</t>
  </si>
  <si>
    <t>UPI86842535658</t>
  </si>
  <si>
    <t>UPI60852885476</t>
  </si>
  <si>
    <t>UPI90613101262</t>
  </si>
  <si>
    <t>UPI25059177973</t>
  </si>
  <si>
    <t>UPI56386339983</t>
  </si>
  <si>
    <t>UPI76843300180</t>
  </si>
  <si>
    <t>UPI83340985337</t>
  </si>
  <si>
    <t>UPI41195849403</t>
  </si>
  <si>
    <t>UPI90716992255</t>
  </si>
  <si>
    <t>UPI73056968980</t>
  </si>
  <si>
    <t>UPI44859106926</t>
  </si>
  <si>
    <t>UPI39677912468</t>
  </si>
  <si>
    <t>UPI37288237610</t>
  </si>
  <si>
    <t>UPI73201285325</t>
  </si>
  <si>
    <t>UPI36549785899</t>
  </si>
  <si>
    <t>UPI14922409750</t>
  </si>
  <si>
    <t>UPI77858174089</t>
  </si>
  <si>
    <t>UPI10647181551</t>
  </si>
  <si>
    <t>UPI70985013189</t>
  </si>
  <si>
    <t>UPI62608892759</t>
  </si>
  <si>
    <t>UPI28128185855</t>
  </si>
  <si>
    <t>UPI94837802660</t>
  </si>
  <si>
    <t>UPI67610896240</t>
  </si>
  <si>
    <t>UPI93084101854</t>
  </si>
  <si>
    <t>UPI30452775658</t>
  </si>
  <si>
    <t>UPI19717612517</t>
  </si>
  <si>
    <t>UPI97597227248</t>
  </si>
  <si>
    <t>UPI50509855253</t>
  </si>
  <si>
    <t>UPI19630670007</t>
  </si>
  <si>
    <t>UPI20033765933</t>
  </si>
  <si>
    <t>UPI51245797002</t>
  </si>
  <si>
    <t>UPI27973750894</t>
  </si>
  <si>
    <t>UPI32240407514</t>
  </si>
  <si>
    <t>UPI58631149561</t>
  </si>
  <si>
    <t>UPI54128291626</t>
  </si>
  <si>
    <t>UPI86803326172</t>
  </si>
  <si>
    <t>UPI85156096133</t>
  </si>
  <si>
    <t>UPI90527779815</t>
  </si>
  <si>
    <t>UPI20487774831</t>
  </si>
  <si>
    <t>UPI10871241447</t>
  </si>
  <si>
    <t>UPI88240877404</t>
  </si>
  <si>
    <t>UPI86636431311</t>
  </si>
  <si>
    <t>UPI39911710912</t>
  </si>
  <si>
    <t>UPI86281205445</t>
  </si>
  <si>
    <t>UPI52119777069</t>
  </si>
  <si>
    <t>UPI87081128140</t>
  </si>
  <si>
    <t>UPI26687945993</t>
  </si>
  <si>
    <t>UPI67790572388</t>
  </si>
  <si>
    <t>UPI41398012517</t>
  </si>
  <si>
    <t>UPI81708395052</t>
  </si>
  <si>
    <t>UPI40263257488</t>
  </si>
  <si>
    <t>UPI79938330064</t>
  </si>
  <si>
    <t>UPI76073684406</t>
  </si>
  <si>
    <t>UPI20539984290</t>
  </si>
  <si>
    <t>UPI48261335833</t>
  </si>
  <si>
    <t>UPI24710859865</t>
  </si>
  <si>
    <t>UPI48408501992</t>
  </si>
  <si>
    <t>UPI70663637027</t>
  </si>
  <si>
    <t>UPI92925561283</t>
  </si>
  <si>
    <t>UPI59197931383</t>
  </si>
  <si>
    <t>UPI97197242823</t>
  </si>
  <si>
    <t>UPI18359129661</t>
  </si>
  <si>
    <t>UPI95535372823</t>
  </si>
  <si>
    <t>UPI64050274042</t>
  </si>
  <si>
    <t>UPI42963172000</t>
  </si>
  <si>
    <t>UPI64935560740</t>
  </si>
  <si>
    <t>UPI14456489206</t>
  </si>
  <si>
    <t>UPI97798615082</t>
  </si>
  <si>
    <t>UPI80231057059</t>
  </si>
  <si>
    <t>UPI94245819524</t>
  </si>
  <si>
    <t>UPI90787544201</t>
  </si>
  <si>
    <t>UPI29333225363</t>
  </si>
  <si>
    <t>UPI55643551200</t>
  </si>
  <si>
    <t>UPI71445931834</t>
  </si>
  <si>
    <t>UPI82143814999</t>
  </si>
  <si>
    <t>UPI66173563746</t>
  </si>
  <si>
    <t>UPI46227793603</t>
  </si>
  <si>
    <t>UPI73092059434</t>
  </si>
  <si>
    <t>UPI24264494483</t>
  </si>
  <si>
    <t>UPI54610299607</t>
  </si>
  <si>
    <t>UPI74098133303</t>
  </si>
  <si>
    <t>UPI30490284200</t>
  </si>
  <si>
    <t>UPI15336316670</t>
  </si>
  <si>
    <t>UPI36688870138</t>
  </si>
  <si>
    <t>UPI23110349476</t>
  </si>
  <si>
    <t>UPI23474484753</t>
  </si>
  <si>
    <t>UPI15542451967</t>
  </si>
  <si>
    <t>UPI15897852093</t>
  </si>
  <si>
    <t>UPI10050899550</t>
  </si>
  <si>
    <t>UPI78793103630</t>
  </si>
  <si>
    <t>UPI77256114112</t>
  </si>
  <si>
    <t>UPI30217139355</t>
  </si>
  <si>
    <t>UPI61500495937</t>
  </si>
  <si>
    <t>UPI85141798644</t>
  </si>
  <si>
    <t>UPI38116373219</t>
  </si>
  <si>
    <t>UPI41245255371</t>
  </si>
  <si>
    <t>UPI59270853747</t>
  </si>
  <si>
    <t>UPI99080481427</t>
  </si>
  <si>
    <t>UPI45035379584</t>
  </si>
  <si>
    <t>UPI12185386258</t>
  </si>
  <si>
    <t>UPI65353243316</t>
  </si>
  <si>
    <t>UPI61746399307</t>
  </si>
  <si>
    <t>UPI69633696761</t>
  </si>
  <si>
    <t>UPI91020480924</t>
  </si>
  <si>
    <t>UPI20528199306</t>
  </si>
  <si>
    <t>UPI45728617077</t>
  </si>
  <si>
    <t>UPI47541960798</t>
  </si>
  <si>
    <t>UPI51169712660</t>
  </si>
  <si>
    <t>UPI99620477116</t>
  </si>
  <si>
    <t>UPI52397478595</t>
  </si>
  <si>
    <t>UPI56813387575</t>
  </si>
  <si>
    <t>UPI58710757918</t>
  </si>
  <si>
    <t>UPI35326894396</t>
  </si>
  <si>
    <t>UPI44819134547</t>
  </si>
  <si>
    <t>UPI81071789857</t>
  </si>
  <si>
    <t>UPI54885182707</t>
  </si>
  <si>
    <t>UPI52970425752</t>
  </si>
  <si>
    <t>UPI89738438688</t>
  </si>
  <si>
    <t>UPI92829033325</t>
  </si>
  <si>
    <t>UPI28713766780</t>
  </si>
  <si>
    <t>UPI63236734320</t>
  </si>
  <si>
    <t>UPI65532698080</t>
  </si>
  <si>
    <t>UPI47862348112</t>
  </si>
  <si>
    <t>UPI83401703427</t>
  </si>
  <si>
    <t>UPI12297681898</t>
  </si>
  <si>
    <t>UPI97122023682</t>
  </si>
  <si>
    <t>UPI77099216564</t>
  </si>
  <si>
    <t>UPI37543212436</t>
  </si>
  <si>
    <t>UPI24128704233</t>
  </si>
  <si>
    <t>UPI69344171739</t>
  </si>
  <si>
    <t>UPI99110601282</t>
  </si>
  <si>
    <t>UPI64014727187</t>
  </si>
  <si>
    <t>UPI48887183451</t>
  </si>
  <si>
    <t>UPI82907892002</t>
  </si>
  <si>
    <t>UPI88749054906</t>
  </si>
  <si>
    <t>UPI97829497431</t>
  </si>
  <si>
    <t>UPI49977822762</t>
  </si>
  <si>
    <t>UPI32095920424</t>
  </si>
  <si>
    <t>UPI22373217409</t>
  </si>
  <si>
    <t>UPI76595224817</t>
  </si>
  <si>
    <t>UPI54913437557</t>
  </si>
  <si>
    <t>UPI92814512603</t>
  </si>
  <si>
    <t>UPI57686135491</t>
  </si>
  <si>
    <t>UPI14842341634</t>
  </si>
  <si>
    <t>UPI31062212842</t>
  </si>
  <si>
    <t>UPI35188289684</t>
  </si>
  <si>
    <t>UPI30951395781</t>
  </si>
  <si>
    <t>UPI86964171798</t>
  </si>
  <si>
    <t>UPI68122698264</t>
  </si>
  <si>
    <t>UPI19341851754</t>
  </si>
  <si>
    <t>UPI14419294815</t>
  </si>
  <si>
    <t>UPI99639974537</t>
  </si>
  <si>
    <t>UPI91229982109</t>
  </si>
  <si>
    <t>UPI71298214953</t>
  </si>
  <si>
    <t>UPI42135758776</t>
  </si>
  <si>
    <t>UPI97702482892</t>
  </si>
  <si>
    <t>UPI30578823157</t>
  </si>
  <si>
    <t>UPI83656625913</t>
  </si>
  <si>
    <t>UPI93751128774</t>
  </si>
  <si>
    <t>UPI14710770198</t>
  </si>
  <si>
    <t>UPI71167798361</t>
  </si>
  <si>
    <t>UPI51030780053</t>
  </si>
  <si>
    <t>UPI27347003397</t>
  </si>
  <si>
    <t>UPI29030689869</t>
  </si>
  <si>
    <t>UPI19475048426</t>
  </si>
  <si>
    <t>UPI76811869877</t>
  </si>
  <si>
    <t>UPI87278688472</t>
  </si>
  <si>
    <t>UPI26172656126</t>
  </si>
  <si>
    <t>UPI13247765887</t>
  </si>
  <si>
    <t>UPI79321354455</t>
  </si>
  <si>
    <t>UPI45650380132</t>
  </si>
  <si>
    <t>UPI59159244575</t>
  </si>
  <si>
    <t>UPI25667911509</t>
  </si>
  <si>
    <t>UPI38812217088</t>
  </si>
  <si>
    <t>UPI30008805106</t>
  </si>
  <si>
    <t>UPI75920447817</t>
  </si>
  <si>
    <t>UPI14285100605</t>
  </si>
  <si>
    <t>UPI77314926438</t>
  </si>
  <si>
    <t>UPI96613764291</t>
  </si>
  <si>
    <t>UPI33845273151</t>
  </si>
  <si>
    <t>UPI54793883581</t>
  </si>
  <si>
    <t>UPI97168689354</t>
  </si>
  <si>
    <t>UPI56960847730</t>
  </si>
  <si>
    <t>UPI91278526870</t>
  </si>
  <si>
    <t>UPI65789063712</t>
  </si>
  <si>
    <t>UPI92973947359</t>
  </si>
  <si>
    <t>UPI45395481747</t>
  </si>
  <si>
    <t>UPI10322067505</t>
  </si>
  <si>
    <t>UPI35105032610</t>
  </si>
  <si>
    <t>UPI67977298007</t>
  </si>
  <si>
    <t>UPI62741236264</t>
  </si>
  <si>
    <t>UPI38796183528</t>
  </si>
  <si>
    <t>UPI17889754781</t>
  </si>
  <si>
    <t>UPI46124497642</t>
  </si>
  <si>
    <t>UPI58656227774</t>
  </si>
  <si>
    <t>UPI18049371942</t>
  </si>
  <si>
    <t>UPI76961762679</t>
  </si>
  <si>
    <t>UPI85474072966</t>
  </si>
  <si>
    <t>UPI86335821775</t>
  </si>
  <si>
    <t>UPI87294941929</t>
  </si>
  <si>
    <t>UPI55798672860</t>
  </si>
  <si>
    <t>UPI85346955546</t>
  </si>
  <si>
    <t>UPI98778413373</t>
  </si>
  <si>
    <t>UPI41978897315</t>
  </si>
  <si>
    <t>UPI62918021517</t>
  </si>
  <si>
    <t>UPI74824757295</t>
  </si>
  <si>
    <t>UPI44934761933</t>
  </si>
  <si>
    <t>UPI68076737739</t>
  </si>
  <si>
    <t>UPI46553628756</t>
  </si>
  <si>
    <t>UPI85046761536</t>
  </si>
  <si>
    <t>UPI57765351325</t>
  </si>
  <si>
    <t>UPI25590139501</t>
  </si>
  <si>
    <t>UPI36113679207</t>
  </si>
  <si>
    <t>UPI58467025446</t>
  </si>
  <si>
    <t>UPI87446064953</t>
  </si>
  <si>
    <t>UPI96795869194</t>
  </si>
  <si>
    <t>UPI17337667242</t>
  </si>
  <si>
    <t>UPI34625872492</t>
  </si>
  <si>
    <t>UPI18046590224</t>
  </si>
  <si>
    <t>UPI66415479899</t>
  </si>
  <si>
    <t>UPI58756095449</t>
  </si>
  <si>
    <t>UPI64674459796</t>
  </si>
  <si>
    <t>UPI88341753144</t>
  </si>
  <si>
    <t>UPI70013131492</t>
  </si>
  <si>
    <t>UPI28148739510</t>
  </si>
  <si>
    <t>UPI83305703117</t>
  </si>
  <si>
    <t>UPI83901687106</t>
  </si>
  <si>
    <t>UPI70527273819</t>
  </si>
  <si>
    <t>UPI52738045960</t>
  </si>
  <si>
    <t>UPI95247043558</t>
  </si>
  <si>
    <t>UPI17406974487</t>
  </si>
  <si>
    <t>UPI45590535880</t>
  </si>
  <si>
    <t>UPI11948728483</t>
  </si>
  <si>
    <t>UPI56327356259</t>
  </si>
  <si>
    <t>UPI51340349550</t>
  </si>
  <si>
    <t>UPI88076354267</t>
  </si>
  <si>
    <t>UPI34749795425</t>
  </si>
  <si>
    <t>UPI15388992140</t>
  </si>
  <si>
    <t>UPI25896868772</t>
  </si>
  <si>
    <t>UPI69832398633</t>
  </si>
  <si>
    <t>UPI96441712194</t>
  </si>
  <si>
    <t>UPI72185604010</t>
  </si>
  <si>
    <t>UPI49959838647</t>
  </si>
  <si>
    <t>UPI90684219803</t>
  </si>
  <si>
    <t>UPI38867696415</t>
  </si>
  <si>
    <t>UPI24936733140</t>
  </si>
  <si>
    <t>UPI79637317274</t>
  </si>
  <si>
    <t>UPI62491356860</t>
  </si>
  <si>
    <t>UPI46308559446</t>
  </si>
  <si>
    <t>UPI85047082355</t>
  </si>
  <si>
    <t>UPI31823534004</t>
  </si>
  <si>
    <t>UPI20960723239</t>
  </si>
  <si>
    <t>UPI76974909090</t>
  </si>
  <si>
    <t>UPI88947358505</t>
  </si>
  <si>
    <t>UPI47026445630</t>
  </si>
  <si>
    <t>UPI37067406464</t>
  </si>
  <si>
    <t>UPI51178306916</t>
  </si>
  <si>
    <t>UPI61195021257</t>
  </si>
  <si>
    <t>UPI56652407283</t>
  </si>
  <si>
    <t>UPI89180627752</t>
  </si>
  <si>
    <t>UPI35041689241</t>
  </si>
  <si>
    <t>UPI35802819564</t>
  </si>
  <si>
    <t>UPI56687999440</t>
  </si>
  <si>
    <t>UPI15619618497</t>
  </si>
  <si>
    <t>UPI44215857886</t>
  </si>
  <si>
    <t>UPI62034273432</t>
  </si>
  <si>
    <t>UPI36943046445</t>
  </si>
  <si>
    <t>UPI24731366888</t>
  </si>
  <si>
    <t>UPI36869178923</t>
  </si>
  <si>
    <t>UPI21405324380</t>
  </si>
  <si>
    <t>UPI57435060578</t>
  </si>
  <si>
    <t>UPI90549731473</t>
  </si>
  <si>
    <t>UPI57534806343</t>
  </si>
  <si>
    <t>UPI96086324857</t>
  </si>
  <si>
    <t>UPI30265993586</t>
  </si>
  <si>
    <t>UPI15382941646</t>
  </si>
  <si>
    <t>UPI17648656315</t>
  </si>
  <si>
    <t>UPI52273653396</t>
  </si>
  <si>
    <t>UPI60677789788</t>
  </si>
  <si>
    <t>UPI54843919190</t>
  </si>
  <si>
    <t>UPI90353425614</t>
  </si>
  <si>
    <t>UPI42988470817</t>
  </si>
  <si>
    <t>UPI77452410971</t>
  </si>
  <si>
    <t>UPI84512542266</t>
  </si>
  <si>
    <t>UPI72265331852</t>
  </si>
  <si>
    <t>UPI63872594609</t>
  </si>
  <si>
    <t>UPI41733018204</t>
  </si>
  <si>
    <t>UPI55320835486</t>
  </si>
  <si>
    <t>UPI98191355766</t>
  </si>
  <si>
    <t>UPI32987421618</t>
  </si>
  <si>
    <t>UPI86834235604</t>
  </si>
  <si>
    <t>UPI65861993169</t>
  </si>
  <si>
    <t>UPI30158156472</t>
  </si>
  <si>
    <t>UPI64965942565</t>
  </si>
  <si>
    <t>UPI11699013395</t>
  </si>
  <si>
    <t>UPI68378068049</t>
  </si>
  <si>
    <t>UPI40570983037</t>
  </si>
  <si>
    <t>UPI87154058439</t>
  </si>
  <si>
    <t>UPI77365259248</t>
  </si>
  <si>
    <t>UPI10313497572</t>
  </si>
  <si>
    <t>UPI19308282856</t>
  </si>
  <si>
    <t>UPI15221576184</t>
  </si>
  <si>
    <t>UPI88987590350</t>
  </si>
  <si>
    <t>UPI79887624505</t>
  </si>
  <si>
    <t>UPI98376045986</t>
  </si>
  <si>
    <t>UPI59438431728</t>
  </si>
  <si>
    <t>UPI35666126154</t>
  </si>
  <si>
    <t>UPI82355084470</t>
  </si>
  <si>
    <t>UPI85128541725</t>
  </si>
  <si>
    <t>UPI25401824309</t>
  </si>
  <si>
    <t>UPI25824433931</t>
  </si>
  <si>
    <t>UPI32847158757</t>
  </si>
  <si>
    <t>UPI11918260963</t>
  </si>
  <si>
    <t>UPI25395255126</t>
  </si>
  <si>
    <t>UPI46331119849</t>
  </si>
  <si>
    <t>UPI11224363672</t>
  </si>
  <si>
    <t>UPI43746035611</t>
  </si>
  <si>
    <t>UPI21567103199</t>
  </si>
  <si>
    <t>UPI97055051083</t>
  </si>
  <si>
    <t>UPI87461105299</t>
  </si>
  <si>
    <t>UPI98195586176</t>
  </si>
  <si>
    <t>UPI35105884509</t>
  </si>
  <si>
    <t>UPI24981373279</t>
  </si>
  <si>
    <t>UPI80172466928</t>
  </si>
  <si>
    <t>UPI15489643087</t>
  </si>
  <si>
    <t>UPI44631764609</t>
  </si>
  <si>
    <t>UPI58708597890</t>
  </si>
  <si>
    <t>UPI73755857936</t>
  </si>
  <si>
    <t>UPI66945459391</t>
  </si>
  <si>
    <t>UPI21195115065</t>
  </si>
  <si>
    <t>UPI54809501324</t>
  </si>
  <si>
    <t>UPI73204367218</t>
  </si>
  <si>
    <t>UPI70231560257</t>
  </si>
  <si>
    <t>UPI14609565196</t>
  </si>
  <si>
    <t>UPI38581057968</t>
  </si>
  <si>
    <t>UPI36855321468</t>
  </si>
  <si>
    <t>UPI72486839732</t>
  </si>
  <si>
    <t>UPI81201912611</t>
  </si>
  <si>
    <t>UPI23961597019</t>
  </si>
  <si>
    <t>UPI63722926463</t>
  </si>
  <si>
    <t>UPI88626476299</t>
  </si>
  <si>
    <t>UPI27637640630</t>
  </si>
  <si>
    <t>UPI43276608578</t>
  </si>
  <si>
    <t>UPI68169881816</t>
  </si>
  <si>
    <t>UPI44806107458</t>
  </si>
  <si>
    <t>UPI35815804606</t>
  </si>
  <si>
    <t>UPI81294373670</t>
  </si>
  <si>
    <t>UPI41609842613</t>
  </si>
  <si>
    <t>UPI61148435487</t>
  </si>
  <si>
    <t>UPI94141978130</t>
  </si>
  <si>
    <t>UPI36583530077</t>
  </si>
  <si>
    <t>UPI41760218340</t>
  </si>
  <si>
    <t>UPI65097673808</t>
  </si>
  <si>
    <t>UPI72072600263</t>
  </si>
  <si>
    <t>UPI97712850256</t>
  </si>
  <si>
    <t>UPI25116074160</t>
  </si>
  <si>
    <t>UPI68231774804</t>
  </si>
  <si>
    <t>UPI69915644371</t>
  </si>
  <si>
    <t>UPI87704140816</t>
  </si>
  <si>
    <t>UPI39024429441</t>
  </si>
  <si>
    <t>UPI21743582865</t>
  </si>
  <si>
    <t>UPI90328120045</t>
  </si>
  <si>
    <t>UPI40894815737</t>
  </si>
  <si>
    <t>UPI90498286479</t>
  </si>
  <si>
    <t>UPI65199475605</t>
  </si>
  <si>
    <t>UPI23101608819</t>
  </si>
  <si>
    <t>UPI71524380415</t>
  </si>
  <si>
    <t>UPI54725896647</t>
  </si>
  <si>
    <t>UPI72451303114</t>
  </si>
  <si>
    <t>UPI54023768248</t>
  </si>
  <si>
    <t>UPI70897819778</t>
  </si>
  <si>
    <t>UPI25248531107</t>
  </si>
  <si>
    <t>UPI72432871908</t>
  </si>
  <si>
    <t>UPI62369093687</t>
  </si>
  <si>
    <t>UPI33286804321</t>
  </si>
  <si>
    <t>UPI42051743509</t>
  </si>
  <si>
    <t>UPI81474619829</t>
  </si>
  <si>
    <t>UPI74074263026</t>
  </si>
  <si>
    <t>UPI36592465992</t>
  </si>
  <si>
    <t>UPI12048612358</t>
  </si>
  <si>
    <t>UPI86055360270</t>
  </si>
  <si>
    <t>UPI69424002163</t>
  </si>
  <si>
    <t>UPI42161700729</t>
  </si>
  <si>
    <t>UPI27096163003</t>
  </si>
  <si>
    <t>UPI95515448654</t>
  </si>
  <si>
    <t>UPI34523330506</t>
  </si>
  <si>
    <t>UPI12365835550</t>
  </si>
  <si>
    <t>UPI46059711101</t>
  </si>
  <si>
    <t>UPI40465101567</t>
  </si>
  <si>
    <t>UPI43451058747</t>
  </si>
  <si>
    <t>UPI83572755989</t>
  </si>
  <si>
    <t>UPI33324485690</t>
  </si>
  <si>
    <t>UPI34904427237</t>
  </si>
  <si>
    <t>UPI61849169443</t>
  </si>
  <si>
    <t>UPI27290594097</t>
  </si>
  <si>
    <t>UPI47641784431</t>
  </si>
  <si>
    <t>UPI39855044877</t>
  </si>
  <si>
    <t>UPI88342626879</t>
  </si>
  <si>
    <t>UPI20138715936</t>
  </si>
  <si>
    <t>UPI37858321486</t>
  </si>
  <si>
    <t>UPI31474736072</t>
  </si>
  <si>
    <t>UPI87236448247</t>
  </si>
  <si>
    <t>UPI76988216712</t>
  </si>
  <si>
    <t>UPI25778878332</t>
  </si>
  <si>
    <t>UPI80775327723</t>
  </si>
  <si>
    <t>UPI17393357191</t>
  </si>
  <si>
    <t>UPI80556448208</t>
  </si>
  <si>
    <t>UPI37828786216</t>
  </si>
  <si>
    <t>UPI34561192159</t>
  </si>
  <si>
    <t>UPI22342105890</t>
  </si>
  <si>
    <t>UPI56113422721</t>
  </si>
  <si>
    <t>UPI39022308426</t>
  </si>
  <si>
    <t>UPI44581086510</t>
  </si>
  <si>
    <t>UPI26069513648</t>
  </si>
  <si>
    <t>UPI22008763162</t>
  </si>
  <si>
    <t>UPI80821794414</t>
  </si>
  <si>
    <t>UPI84542641496</t>
  </si>
  <si>
    <t>UPI33329609284</t>
  </si>
  <si>
    <t>UPI73761013465</t>
  </si>
  <si>
    <t>UPI54520742073</t>
  </si>
  <si>
    <t>UPI51311640698</t>
  </si>
  <si>
    <t>UPI64165157237</t>
  </si>
  <si>
    <t>UPI97868370474</t>
  </si>
  <si>
    <t>UPI22241113095</t>
  </si>
  <si>
    <t>UPI19920974549</t>
  </si>
  <si>
    <t>UPI75334404555</t>
  </si>
  <si>
    <t>UPI67618841667</t>
  </si>
  <si>
    <t>UPI31321155144</t>
  </si>
  <si>
    <t>UPI15684770681</t>
  </si>
  <si>
    <t>UPI40306010719</t>
  </si>
  <si>
    <t>UPI71729382997</t>
  </si>
  <si>
    <t>UPI25379292754</t>
  </si>
  <si>
    <t>UPI52952608549</t>
  </si>
  <si>
    <t>UPI20283660502</t>
  </si>
  <si>
    <t>UPI92688387314</t>
  </si>
  <si>
    <t>UPI16209557529</t>
  </si>
  <si>
    <t>UPI72018212865</t>
  </si>
  <si>
    <t>UPI96467630601</t>
  </si>
  <si>
    <t>UPI88462876314</t>
  </si>
  <si>
    <t>UPI71378638015</t>
  </si>
  <si>
    <t>UPI53524294203</t>
  </si>
  <si>
    <t>UPI86563967439</t>
  </si>
  <si>
    <t>UPI32284120139</t>
  </si>
  <si>
    <t>UPI43185717519</t>
  </si>
  <si>
    <t>UPI79393474672</t>
  </si>
  <si>
    <t>UPI28256020516</t>
  </si>
  <si>
    <t>UPI13471642620</t>
  </si>
  <si>
    <t>UPI21245724893</t>
  </si>
  <si>
    <t>UPI61648150580</t>
  </si>
  <si>
    <t>UPI36012919448</t>
  </si>
  <si>
    <t>UPI33391338708</t>
  </si>
  <si>
    <t>UPI66709432476</t>
  </si>
  <si>
    <t>UPI77568444709</t>
  </si>
  <si>
    <t>UPI40238372924</t>
  </si>
  <si>
    <t>UPI86686541977</t>
  </si>
  <si>
    <t>UPI56880737920</t>
  </si>
  <si>
    <t>UPI41393507924</t>
  </si>
  <si>
    <t>UPI29870583259</t>
  </si>
  <si>
    <t>UPI22542112538</t>
  </si>
  <si>
    <t>UPI12636366799</t>
  </si>
  <si>
    <t>UPI78066687224</t>
  </si>
  <si>
    <t>UPI47771619161</t>
  </si>
  <si>
    <t>UPI73026465641</t>
  </si>
  <si>
    <t>UPI58098151749</t>
  </si>
  <si>
    <t>UPI72706160588</t>
  </si>
  <si>
    <t>UPI40549795119</t>
  </si>
  <si>
    <t>UPI11393774816</t>
  </si>
  <si>
    <t>UPI83789241252</t>
  </si>
  <si>
    <t>UPI55904020787</t>
  </si>
  <si>
    <t>UPI60188235727</t>
  </si>
  <si>
    <t>UPI22252528716</t>
  </si>
  <si>
    <t>UPI25121072725</t>
  </si>
  <si>
    <t>UPI17471446215</t>
  </si>
  <si>
    <t>UPI98445214513</t>
  </si>
  <si>
    <t>UPI93438559883</t>
  </si>
  <si>
    <t>UPI79834708112</t>
  </si>
  <si>
    <t>UPI31161756436</t>
  </si>
  <si>
    <t>UPI73421606624</t>
  </si>
  <si>
    <t>UPI89309557685</t>
  </si>
  <si>
    <t>UPI59891694467</t>
  </si>
  <si>
    <t>UPI10189351213</t>
  </si>
  <si>
    <t>UPI73313104671</t>
  </si>
  <si>
    <t>UPI56025693325</t>
  </si>
  <si>
    <t>UPI92903679846</t>
  </si>
  <si>
    <t>UPI83329096416</t>
  </si>
  <si>
    <t>UPI77390653983</t>
  </si>
  <si>
    <t>UPI11444812497</t>
  </si>
  <si>
    <t>UPI19410515698</t>
  </si>
  <si>
    <t>UPI54059288123</t>
  </si>
  <si>
    <t>UPI69483474381</t>
  </si>
  <si>
    <t>UPI22604105020</t>
  </si>
  <si>
    <t>UPI73688812930</t>
  </si>
  <si>
    <t>UPI16618613389</t>
  </si>
  <si>
    <t>UPI73585414880</t>
  </si>
  <si>
    <t>UPI97606523797</t>
  </si>
  <si>
    <t>UPI29029654855</t>
  </si>
  <si>
    <t>UPI24776002664</t>
  </si>
  <si>
    <t>UPI21797271712</t>
  </si>
  <si>
    <t>UPI11507634128</t>
  </si>
  <si>
    <t>UPI18088893094</t>
  </si>
  <si>
    <t>UPI18721605838</t>
  </si>
  <si>
    <t>UPI59009049913</t>
  </si>
  <si>
    <t>UPI47338174438</t>
  </si>
  <si>
    <t>UPI54898066791</t>
  </si>
  <si>
    <t>UPI47635104620</t>
  </si>
  <si>
    <t>UPI52813946085</t>
  </si>
  <si>
    <t>UPI13996346509</t>
  </si>
  <si>
    <t>UPI72144354815</t>
  </si>
  <si>
    <t>UPI57595132940</t>
  </si>
  <si>
    <t>UPI69403893323</t>
  </si>
  <si>
    <t>UPI51988341734</t>
  </si>
  <si>
    <t>UPI25509312213</t>
  </si>
  <si>
    <t>UPI88233449574</t>
  </si>
  <si>
    <t>UPI36389427366</t>
  </si>
  <si>
    <t>UPI35350231983</t>
  </si>
  <si>
    <t>UPI99519357596</t>
  </si>
  <si>
    <t>UPI12136189070</t>
  </si>
  <si>
    <t>UPI34752417836</t>
  </si>
  <si>
    <t>UPI15866656257</t>
  </si>
  <si>
    <t>UPI68825196674</t>
  </si>
  <si>
    <t>UPI61729602866</t>
  </si>
  <si>
    <t>UPI43601077243</t>
  </si>
  <si>
    <t>UPI49672200745</t>
  </si>
  <si>
    <t>UPI86770623648</t>
  </si>
  <si>
    <t>UPI86254636507</t>
  </si>
  <si>
    <t>UPI73590324414</t>
  </si>
  <si>
    <t>UPI48943217276</t>
  </si>
  <si>
    <t>UPI57853130497</t>
  </si>
  <si>
    <t>UPI58932283795</t>
  </si>
  <si>
    <t>UPI93910372285</t>
  </si>
  <si>
    <t>UPI24733694376</t>
  </si>
  <si>
    <t>UPI76992615786</t>
  </si>
  <si>
    <t>UPI75459947686</t>
  </si>
  <si>
    <t>UPI38872625724</t>
  </si>
  <si>
    <t>UPI37065377813</t>
  </si>
  <si>
    <t>UPI39463314696</t>
  </si>
  <si>
    <t>UPI84080313282</t>
  </si>
  <si>
    <t>UPI56423817061</t>
  </si>
  <si>
    <t>UPI91234925538</t>
  </si>
  <si>
    <t>UPI80745345752</t>
  </si>
  <si>
    <t>UPI14933334343</t>
  </si>
  <si>
    <t>UPI33307344501</t>
  </si>
  <si>
    <t>UPI81148929768</t>
  </si>
  <si>
    <t>UPI43796668274</t>
  </si>
  <si>
    <t>UPI93394403861</t>
  </si>
  <si>
    <t>UPI40196038989</t>
  </si>
  <si>
    <t>UPI89347726724</t>
  </si>
  <si>
    <t>UPI45099330564</t>
  </si>
  <si>
    <t>UPI56724767260</t>
  </si>
  <si>
    <t>UPI87945924362</t>
  </si>
  <si>
    <t>UPI89985424747</t>
  </si>
  <si>
    <t>UPI78960878910</t>
  </si>
  <si>
    <t>UPI61097360617</t>
  </si>
  <si>
    <t>UPI82375762377</t>
  </si>
  <si>
    <t>UPI65128947562</t>
  </si>
  <si>
    <t>UPI27665443412</t>
  </si>
  <si>
    <t>UPI52852138356</t>
  </si>
  <si>
    <t>UPI64165220518</t>
  </si>
  <si>
    <t>UPI26056907900</t>
  </si>
  <si>
    <t>UPI32946819386</t>
  </si>
  <si>
    <t>UPI88000595473</t>
  </si>
  <si>
    <t>UPI35585067447</t>
  </si>
  <si>
    <t>UPI38568096080</t>
  </si>
  <si>
    <t>UPI83897401556</t>
  </si>
  <si>
    <t>UPI14959852704</t>
  </si>
  <si>
    <t>UPI60553888179</t>
  </si>
  <si>
    <t>UPI10466305100</t>
  </si>
  <si>
    <t>UPI89871502619</t>
  </si>
  <si>
    <t>UPI25485551925</t>
  </si>
  <si>
    <t>UPI40797349833</t>
  </si>
  <si>
    <t>UPI64841027252</t>
  </si>
  <si>
    <t>UPI47411026951</t>
  </si>
  <si>
    <t>UPI22410876886</t>
  </si>
  <si>
    <t>UPI35203974702</t>
  </si>
  <si>
    <t>UPI84561949023</t>
  </si>
  <si>
    <t>UPI61276626001</t>
  </si>
  <si>
    <t>UPI31814619628</t>
  </si>
  <si>
    <t>UPI32193462283</t>
  </si>
  <si>
    <t>UPI24596025051</t>
  </si>
  <si>
    <t>UPI47879114240</t>
  </si>
  <si>
    <t>UPI79132894397</t>
  </si>
  <si>
    <t>UPI51287689181</t>
  </si>
  <si>
    <t>UPI87168378161</t>
  </si>
  <si>
    <t>UPI42626120748</t>
  </si>
  <si>
    <t>UPI29508745430</t>
  </si>
  <si>
    <t>UPI29226860141</t>
  </si>
  <si>
    <t>UPI47047496109</t>
  </si>
  <si>
    <t>UPI23692070591</t>
  </si>
  <si>
    <t>UPI52107871564</t>
  </si>
  <si>
    <t>UPI53766625915</t>
  </si>
  <si>
    <t>UPI28350910099</t>
  </si>
  <si>
    <t>UPI79162300029</t>
  </si>
  <si>
    <t>UPI26629250023</t>
  </si>
  <si>
    <t>Card Payment</t>
  </si>
  <si>
    <t>transfer</t>
  </si>
  <si>
    <t>UPI67398894166</t>
  </si>
  <si>
    <t>UPI98377632902</t>
  </si>
  <si>
    <t>UPI16188288504</t>
  </si>
  <si>
    <t>UPI52393579559</t>
  </si>
  <si>
    <t>UPI73070231369</t>
  </si>
  <si>
    <t>UPI80482034274</t>
  </si>
  <si>
    <t>UPI39696823387</t>
  </si>
  <si>
    <t>UPI64008380709</t>
  </si>
  <si>
    <t>UPI24750994709</t>
  </si>
  <si>
    <t>UPI55737880989</t>
  </si>
  <si>
    <t>UPI55701006457</t>
  </si>
  <si>
    <t>UPI19599251932</t>
  </si>
  <si>
    <t>UPI74556876698</t>
  </si>
  <si>
    <t>UPI62229972061</t>
  </si>
  <si>
    <t>UPI50552481245</t>
  </si>
  <si>
    <t>UPI29402984456</t>
  </si>
  <si>
    <t>UPI85242254966</t>
  </si>
  <si>
    <t>Wallet Top-up</t>
  </si>
  <si>
    <t>UPI93417541864</t>
  </si>
  <si>
    <t>UPI52520377395</t>
  </si>
  <si>
    <t>UPI23950873922</t>
  </si>
  <si>
    <t>UPI52561527386</t>
  </si>
  <si>
    <t>UPI79047523660</t>
  </si>
  <si>
    <t>UPI16260686117</t>
  </si>
  <si>
    <t>UPI55358663301</t>
  </si>
  <si>
    <t>UPI10626733282</t>
  </si>
  <si>
    <t>UPI33858167859</t>
  </si>
  <si>
    <t>UPI34655939144</t>
  </si>
  <si>
    <t>UPI50279853041</t>
  </si>
  <si>
    <t>UPI27988869591</t>
  </si>
  <si>
    <t>UPI78103532141</t>
  </si>
  <si>
    <t>UPI64746891188</t>
  </si>
  <si>
    <t>UPI68412609386</t>
  </si>
  <si>
    <t>UPI11303835765</t>
  </si>
  <si>
    <t>UPI11352505293</t>
  </si>
  <si>
    <t>UPI35981526112</t>
  </si>
  <si>
    <t>UPI96555794399</t>
  </si>
  <si>
    <t>Family Support</t>
  </si>
  <si>
    <t>UPI63192170565</t>
  </si>
  <si>
    <t>Mutual Fund SIP</t>
  </si>
  <si>
    <t>investment</t>
  </si>
  <si>
    <t>UPI36837774596</t>
  </si>
  <si>
    <t>Freelance Income</t>
  </si>
  <si>
    <t>UPI86814581501</t>
  </si>
  <si>
    <t>UPI67095148296</t>
  </si>
  <si>
    <t>UPI56904353669</t>
  </si>
  <si>
    <t>UPI68698858057</t>
  </si>
  <si>
    <t>UPI78726740707</t>
  </si>
  <si>
    <t>UPI12987248494</t>
  </si>
  <si>
    <t>UPI66658521782</t>
  </si>
  <si>
    <t>UPI84758523605</t>
  </si>
  <si>
    <t>UPI27831531731</t>
  </si>
  <si>
    <t>UPI94208493099</t>
  </si>
  <si>
    <t>debt</t>
  </si>
  <si>
    <t>UPI45234014356</t>
  </si>
  <si>
    <t>UPI76145534787</t>
  </si>
  <si>
    <t>UPI74031538749</t>
  </si>
  <si>
    <t>UPI52639029846</t>
  </si>
  <si>
    <t>UPI94046623587</t>
  </si>
  <si>
    <t>Stocks</t>
  </si>
  <si>
    <t>UPI10521521078</t>
  </si>
  <si>
    <t>Dividends &amp; Interest</t>
  </si>
  <si>
    <t>UPI96791788173</t>
  </si>
  <si>
    <t>UPI30325330435</t>
  </si>
  <si>
    <t>UPI69044980710</t>
  </si>
  <si>
    <t>UPI53950394671</t>
  </si>
  <si>
    <t>UPI25583206973</t>
  </si>
  <si>
    <t>UPI80999470334</t>
  </si>
  <si>
    <t>UPI12559721644</t>
  </si>
  <si>
    <t>UPI53901317710</t>
  </si>
  <si>
    <t>UPI80998407102</t>
  </si>
  <si>
    <t>UPI30672471233</t>
  </si>
  <si>
    <t>UPI20840336593</t>
  </si>
  <si>
    <t>UPI80537993237</t>
  </si>
  <si>
    <t>UPI50212050793</t>
  </si>
  <si>
    <t>UPI23899668869</t>
  </si>
  <si>
    <t>UPI34188121296</t>
  </si>
  <si>
    <t>UPI15160794024</t>
  </si>
  <si>
    <t>UPI40661242692</t>
  </si>
  <si>
    <t>UPI99393339898</t>
  </si>
  <si>
    <t>UPI57357529299</t>
  </si>
  <si>
    <t>UPI63753163207</t>
  </si>
  <si>
    <t>UPI79312536484</t>
  </si>
  <si>
    <t>UPI63796514730</t>
  </si>
  <si>
    <t>UPI72295119096</t>
  </si>
  <si>
    <t>UPI66484967158</t>
  </si>
  <si>
    <t>UPI73269675334</t>
  </si>
  <si>
    <t>UPI53433487113</t>
  </si>
  <si>
    <t>UPI45418530000</t>
  </si>
  <si>
    <t>UPI59590865869</t>
  </si>
  <si>
    <t>UPI67178564689</t>
  </si>
  <si>
    <t>UPI89817809240</t>
  </si>
  <si>
    <t>UPI79056321101</t>
  </si>
  <si>
    <t>UPI77527252110</t>
  </si>
  <si>
    <t>UPI53276168848</t>
  </si>
  <si>
    <t>UPI23115526319</t>
  </si>
  <si>
    <t>UPI98264337592</t>
  </si>
  <si>
    <t>UPI41481531693</t>
  </si>
  <si>
    <t>UPI11401777036</t>
  </si>
  <si>
    <t>UPI76359607781</t>
  </si>
  <si>
    <t>UPI72236634127</t>
  </si>
  <si>
    <t>UPI75222315501</t>
  </si>
  <si>
    <t>UPI28420405117</t>
  </si>
  <si>
    <t>UPI80449707632</t>
  </si>
  <si>
    <t>UPI93400701899</t>
  </si>
  <si>
    <t>UPI78505819627</t>
  </si>
  <si>
    <t>UPI61012689627</t>
  </si>
  <si>
    <t>UPI60962029948</t>
  </si>
  <si>
    <t>Fixed Deposit</t>
  </si>
  <si>
    <t>UPI12499480048</t>
  </si>
  <si>
    <t>UPI36356215912</t>
  </si>
  <si>
    <t>UPI94234173324</t>
  </si>
  <si>
    <t>UPI31523586953</t>
  </si>
  <si>
    <t>UPI76227604737</t>
  </si>
  <si>
    <t>UPI15319907090</t>
  </si>
  <si>
    <t>UPI53075757116</t>
  </si>
  <si>
    <t>UPI44021614513</t>
  </si>
  <si>
    <t>UPI19791774987</t>
  </si>
  <si>
    <t>UPI57961740677</t>
  </si>
  <si>
    <t>UPI41597325129</t>
  </si>
  <si>
    <t>UPI16732287196</t>
  </si>
  <si>
    <t>UPI32021793567</t>
  </si>
  <si>
    <t>UPI21791159834</t>
  </si>
  <si>
    <t>UPI64910626781</t>
  </si>
  <si>
    <t>UPI99300283655</t>
  </si>
  <si>
    <t>UPI90056673283</t>
  </si>
  <si>
    <t>UPI85771239136</t>
  </si>
  <si>
    <t>UPI47198883793</t>
  </si>
  <si>
    <t>UPI58882934852</t>
  </si>
  <si>
    <t>UPI97020963337</t>
  </si>
  <si>
    <t>UPI18159093729</t>
  </si>
  <si>
    <t>UPI50133676672</t>
  </si>
  <si>
    <t>UPI53223851010</t>
  </si>
  <si>
    <t>UPI19307280842</t>
  </si>
  <si>
    <t>UPI61980736006</t>
  </si>
  <si>
    <t>UPI13097887746</t>
  </si>
  <si>
    <t>UPI72590708429</t>
  </si>
  <si>
    <t>UPI24242375816</t>
  </si>
  <si>
    <t>UPI22137185725</t>
  </si>
  <si>
    <t>UPI25935843638</t>
  </si>
  <si>
    <t>UPI98263706375</t>
  </si>
  <si>
    <t>Stipend</t>
  </si>
  <si>
    <t>UPI82542473920</t>
  </si>
  <si>
    <t>UPI50947800753</t>
  </si>
  <si>
    <t>UPI76839484550</t>
  </si>
  <si>
    <t>UPI67567334986</t>
  </si>
  <si>
    <t>UPI42355997693</t>
  </si>
  <si>
    <t>UPI49273505388</t>
  </si>
  <si>
    <t>UPI85321494520</t>
  </si>
  <si>
    <t>UPI70704557769</t>
  </si>
  <si>
    <t>UPI63419412291</t>
  </si>
  <si>
    <t>UPI32166130197</t>
  </si>
  <si>
    <t>UPI42910953508</t>
  </si>
  <si>
    <t>UPI58948819545</t>
  </si>
  <si>
    <t>UPI81971652051</t>
  </si>
  <si>
    <t>UPI29563875591</t>
  </si>
  <si>
    <t>UPI37246635361</t>
  </si>
  <si>
    <t>UPI22044674710</t>
  </si>
  <si>
    <t>UPI44634961846</t>
  </si>
  <si>
    <t>UPI36909711192</t>
  </si>
  <si>
    <t>UPI86454084609</t>
  </si>
  <si>
    <t>UPI16861092416</t>
  </si>
  <si>
    <t>UPI26230417209</t>
  </si>
  <si>
    <t>UPI59901493709</t>
  </si>
  <si>
    <t>UPI64651288651</t>
  </si>
  <si>
    <t>UPI77174539682</t>
  </si>
  <si>
    <t>UPI46130140250</t>
  </si>
  <si>
    <t>UPI13422089886</t>
  </si>
  <si>
    <t>UPI57830046248</t>
  </si>
  <si>
    <t>UPI97966211292</t>
  </si>
  <si>
    <t>UPI39987959260</t>
  </si>
  <si>
    <t>UPI42382628016</t>
  </si>
  <si>
    <t>UPI66644481032</t>
  </si>
  <si>
    <t>UPI96580576849</t>
  </si>
  <si>
    <t>UPI52783087916</t>
  </si>
  <si>
    <t>UPI50703693137</t>
  </si>
  <si>
    <t>UPI81079904638</t>
  </si>
  <si>
    <t>UPI48682918577</t>
  </si>
  <si>
    <t>UPI86962000358</t>
  </si>
  <si>
    <t>UPI93106399114</t>
  </si>
  <si>
    <t>UPI92826220238</t>
  </si>
  <si>
    <t>UPI45360440614</t>
  </si>
  <si>
    <t>UPI43578792715</t>
  </si>
  <si>
    <t>UPI29856416163</t>
  </si>
  <si>
    <t>UPI58382755821</t>
  </si>
  <si>
    <t>UPI14699927427</t>
  </si>
  <si>
    <t>UPI83183028453</t>
  </si>
  <si>
    <t>UPI63427477061</t>
  </si>
  <si>
    <t>UPI29526669840</t>
  </si>
  <si>
    <t>UPI38023142109</t>
  </si>
  <si>
    <t>UPI18064947733</t>
  </si>
  <si>
    <t>UPI74801048121</t>
  </si>
  <si>
    <t>UPI16923718129</t>
  </si>
  <si>
    <t>UPI72904526980</t>
  </si>
  <si>
    <t>UPI50469166934</t>
  </si>
  <si>
    <t>total_amount</t>
  </si>
  <si>
    <t>debit_amount</t>
  </si>
  <si>
    <t>credit_amount</t>
  </si>
  <si>
    <t>first_seen</t>
  </si>
  <si>
    <t>last_seen</t>
  </si>
  <si>
    <t>month (Year)</t>
  </si>
  <si>
    <t>month (Quarter)</t>
  </si>
  <si>
    <t>month (Month Index)</t>
  </si>
  <si>
    <t>month (Month)</t>
  </si>
  <si>
    <t>2025</t>
  </si>
  <si>
    <t>Qtr2</t>
  </si>
  <si>
    <t>Apr</t>
  </si>
  <si>
    <t>May</t>
  </si>
  <si>
    <t>Jun</t>
  </si>
  <si>
    <t>Qtr3</t>
  </si>
  <si>
    <t>Jul</t>
  </si>
  <si>
    <t>Aug</t>
  </si>
  <si>
    <t>Sep</t>
  </si>
  <si>
    <t>Qtr4</t>
  </si>
  <si>
    <t>Oct</t>
  </si>
  <si>
    <t>Nov</t>
  </si>
  <si>
    <t>Dec</t>
  </si>
  <si>
    <t>2026</t>
  </si>
  <si>
    <t>Qtr1</t>
  </si>
  <si>
    <t>Jan</t>
  </si>
  <si>
    <t>Feb</t>
  </si>
  <si>
    <t>Mar</t>
  </si>
  <si>
    <t>KPI</t>
  </si>
  <si>
    <t>Savings Rate %</t>
  </si>
  <si>
    <t>Debt-to-Income %</t>
  </si>
  <si>
    <t>Emergency Fund (mo)</t>
  </si>
  <si>
    <t>Net Worth</t>
  </si>
  <si>
    <t>Portfolio XIRR</t>
  </si>
  <si>
    <t>Health Score</t>
  </si>
  <si>
    <t>Value</t>
  </si>
  <si>
    <t>vs prev month</t>
  </si>
  <si>
    <t>n/a</t>
  </si>
  <si>
    <t>Personal Finance Dashboard</t>
  </si>
  <si>
    <t>Synthetic data. NOT real balances.</t>
  </si>
  <si>
    <t>Apr 2025 - Sep 2026, 18 months</t>
  </si>
  <si>
    <t>Refresh: Data &gt; Refresh All</t>
  </si>
  <si>
    <t>KPI logic lives in MySQL views</t>
  </si>
  <si>
    <t>KPI meanings: docs/FINANCE_PRIMER.md</t>
  </si>
  <si>
    <t>Every number: docs/METRICS.md</t>
  </si>
  <si>
    <t>RECONCILIATION</t>
  </si>
  <si>
    <t>1152 raw = 1116 clean + 11 rejected + 25 duplicates</t>
  </si>
  <si>
    <t>Coverage 97.04%. 33 uncategorized from 4 merchants</t>
  </si>
  <si>
    <t>Card Sep 2026 = 5091 = 8157 spend - 119 - 2947</t>
  </si>
  <si>
    <t>(2 card rows rejected for bad dates)</t>
  </si>
  <si>
    <t>~ Satayu Dhal</t>
  </si>
  <si>
    <t>Sum of amount</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</si>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</sst>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3" fontId="0" fillId="0" borderId="0" xfId="0" applyNumberFormat="1"/>
    <xf numFmtId="10"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73">
    <dxf>
      <font>
        <color rgb="FFB91C1C"/>
      </font>
      <fill>
        <patternFill patternType="solid">
          <fgColor indexed="64"/>
          <bgColor rgb="FFF8E8E8"/>
        </patternFill>
      </fill>
    </dxf>
    <dxf>
      <font>
        <color rgb="FF15803D"/>
      </font>
      <fill>
        <patternFill patternType="solid">
          <fgColor indexed="64"/>
          <bgColor rgb="FFE8F2EC"/>
        </patternFill>
      </fill>
    </dxf>
    <dxf>
      <font>
        <color rgb="FFB91C1C"/>
      </font>
      <fill>
        <patternFill patternType="solid">
          <fgColor indexed="64"/>
          <bgColor rgb="FFF8E8E8"/>
        </patternFill>
      </fill>
    </dxf>
    <dxf>
      <font>
        <color rgb="FF15803D"/>
      </font>
      <fill>
        <patternFill patternType="solid">
          <fgColor indexed="64"/>
          <bgColor rgb="FFE8F2EC"/>
        </patternFill>
      </fill>
    </dxf>
    <dxf>
      <font>
        <color rgb="FFB91C1C"/>
      </font>
      <fill>
        <patternFill patternType="solid">
          <fgColor indexed="64"/>
          <bgColor rgb="FFF8E8E8"/>
        </patternFill>
      </fill>
    </dxf>
    <dxf>
      <font>
        <color rgb="FF15803D"/>
      </font>
      <fill>
        <patternFill patternType="solid">
          <fgColor indexed="64"/>
          <bgColor rgb="FFE8F2EC"/>
        </patternFill>
      </fill>
    </dxf>
    <dxf>
      <font>
        <color rgb="FFB91C1C"/>
      </font>
      <fill>
        <patternFill patternType="solid">
          <fgColor indexed="64"/>
          <bgColor rgb="FFF8E8E8"/>
        </patternFill>
      </fill>
    </dxf>
    <dxf>
      <font>
        <color rgb="FF15803D"/>
      </font>
      <fill>
        <patternFill patternType="solid">
          <fgColor indexed="64"/>
          <bgColor rgb="FFE8F2EC"/>
        </patternFill>
      </fill>
    </dxf>
    <dxf>
      <font>
        <color rgb="FFB91C1C"/>
      </font>
      <fill>
        <patternFill patternType="solid">
          <fgColor indexed="64"/>
          <bgColor rgb="FFF8E8E8"/>
        </patternFill>
      </fill>
    </dxf>
    <dxf>
      <font>
        <color rgb="FF15803D"/>
      </font>
      <fill>
        <patternFill patternType="solid">
          <fgColor indexed="64"/>
          <bgColor rgb="FFE8F2EC"/>
        </patternFill>
      </fill>
    </dxf>
    <dxf>
      <font>
        <color rgb="FFB91C1C"/>
      </font>
      <fill>
        <patternFill patternType="solid">
          <fgColor indexed="64"/>
          <bgColor rgb="FFF8E8E8"/>
        </patternFill>
      </fill>
    </dxf>
    <dxf>
      <font>
        <color rgb="FFB45309"/>
      </font>
      <fill>
        <patternFill patternType="solid">
          <fgColor indexed="64"/>
          <bgColor rgb="FFF8EEE6"/>
        </patternFill>
      </fill>
    </dxf>
    <dxf>
      <font>
        <color rgb="FF15803D"/>
      </font>
      <fill>
        <patternFill patternType="solid">
          <fgColor indexed="64"/>
          <bgColor rgb="FFE8F2EC"/>
        </patternFill>
      </fill>
    </dxf>
    <dxf>
      <font>
        <color rgb="FFB91C1C"/>
      </font>
      <fill>
        <patternFill patternType="solid">
          <fgColor indexed="64"/>
          <bgColor rgb="FFF8E8E8"/>
        </patternFill>
      </fill>
    </dxf>
    <dxf>
      <font>
        <color rgb="FF15803D"/>
      </font>
      <fill>
        <patternFill patternType="solid">
          <fgColor indexed="64"/>
          <bgColor rgb="FFE8F2EC"/>
        </patternFill>
      </fill>
    </dxf>
    <dxf>
      <font>
        <color rgb="FFB91C1C"/>
      </font>
      <fill>
        <patternFill patternType="solid">
          <fgColor indexed="64"/>
          <bgColor rgb="FFF8E8E8"/>
        </patternFill>
      </fill>
    </dxf>
    <dxf>
      <font>
        <color rgb="FFB45309"/>
      </font>
      <fill>
        <patternFill patternType="solid">
          <fgColor indexed="64"/>
          <bgColor rgb="FFF8EEE6"/>
        </patternFill>
      </fill>
    </dxf>
    <dxf>
      <font>
        <color rgb="FF15803D"/>
      </font>
      <fill>
        <patternFill patternType="solid">
          <fgColor indexed="64"/>
          <bgColor rgb="FFE8F2EC"/>
        </patternFill>
      </fill>
    </dxf>
    <dxf>
      <font>
        <color rgb="FFB91C1C"/>
      </font>
      <fill>
        <patternFill patternType="solid">
          <fgColor indexed="64"/>
          <bgColor rgb="FFF8E8E8"/>
        </patternFill>
      </fill>
    </dxf>
    <dxf>
      <font>
        <color rgb="FFB45309"/>
      </font>
      <fill>
        <patternFill patternType="solid">
          <fgColor indexed="64"/>
          <bgColor rgb="FFF8EEE6"/>
        </patternFill>
      </fill>
    </dxf>
    <dxf>
      <font>
        <color rgb="FF15803D"/>
      </font>
      <fill>
        <patternFill patternType="solid">
          <fgColor indexed="64"/>
          <bgColor rgb="FFE8F2EC"/>
        </patternFill>
      </fill>
    </dxf>
    <dxf>
      <font>
        <color rgb="FFB91C1C"/>
      </font>
      <fill>
        <patternFill patternType="solid">
          <fgColor indexed="64"/>
          <bgColor rgb="FFF8E8E8"/>
        </patternFill>
      </fill>
    </dxf>
    <dxf>
      <font>
        <color rgb="FFB45309"/>
      </font>
      <fill>
        <patternFill patternType="solid">
          <fgColor indexed="64"/>
          <bgColor rgb="FFF8EEE6"/>
        </patternFill>
      </fill>
    </dxf>
    <dxf>
      <font>
        <color rgb="FF15803D"/>
      </font>
      <fill>
        <patternFill patternType="solid">
          <fgColor indexed="64"/>
          <bgColor rgb="FFE8F2EC"/>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19" formatCode="m/d/yyyy"/>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theme" Target="theme/theme1.xml"/><Relationship Id="rId21" Type="http://schemas.openxmlformats.org/officeDocument/2006/relationships/pivotCacheDefinition" Target="pivotCache/pivotCacheDefinition1.xml"/><Relationship Id="rId34" Type="http://schemas.openxmlformats.org/officeDocument/2006/relationships/pivotTable" Target="pivotTables/pivotTable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pivotTable" Target="pivotTables/pivotTable2.xml"/><Relationship Id="rId37" Type="http://schemas.openxmlformats.org/officeDocument/2006/relationships/pivotCacheDefinition" Target="pivotCache/pivotCacheDefinition9.xml"/><Relationship Id="rId40" Type="http://schemas.openxmlformats.org/officeDocument/2006/relationships/connections" Target="connections.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pivotCacheDefinition" Target="pivotCache/pivotCacheDefinition6.xml"/><Relationship Id="rId36" Type="http://schemas.openxmlformats.org/officeDocument/2006/relationships/pivotTable" Target="pivotTables/pivotTable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Table" Target="pivotTables/pivotTable1.xml"/><Relationship Id="rId44"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pivotTable" Target="pivotTables/pivotTable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Table" Target="pivotTables/pivotTable3.xml"/><Relationship Id="rId38" Type="http://schemas.microsoft.com/office/2011/relationships/timelineCache" Target="timelineCaches/timelineCache1.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income</c:v>
          </c:tx>
          <c:spPr>
            <a:solidFill>
              <a:schemeClr val="accent1"/>
            </a:solidFill>
            <a:ln>
              <a:noFill/>
            </a:ln>
            <a:effectLst/>
          </c:spPr>
          <c:invertIfNegative val="0"/>
          <c:cat>
            <c:strLit>
              <c:ptCount val="18"/>
              <c:pt idx="0">
                <c:v>4/1/2025</c:v>
              </c:pt>
              <c:pt idx="1">
                <c:v>5/1/2025</c:v>
              </c:pt>
              <c:pt idx="2">
                <c:v>6/1/2025</c:v>
              </c:pt>
              <c:pt idx="3">
                <c:v>7/1/2025</c:v>
              </c:pt>
              <c:pt idx="4">
                <c:v>8/1/2025</c:v>
              </c:pt>
              <c:pt idx="5">
                <c:v>9/1/2025</c:v>
              </c:pt>
              <c:pt idx="6">
                <c:v>10/1/2025</c:v>
              </c:pt>
              <c:pt idx="7">
                <c:v>11/1/2025</c:v>
              </c:pt>
              <c:pt idx="8">
                <c:v>12/1/2025</c:v>
              </c:pt>
              <c:pt idx="9">
                <c:v>1/1/2026</c:v>
              </c:pt>
              <c:pt idx="10">
                <c:v>2/1/2026</c:v>
              </c:pt>
              <c:pt idx="11">
                <c:v>3/1/2026</c:v>
              </c:pt>
              <c:pt idx="12">
                <c:v>4/1/2026</c:v>
              </c:pt>
              <c:pt idx="13">
                <c:v>5/1/2026</c:v>
              </c:pt>
              <c:pt idx="14">
                <c:v>6/1/2026</c:v>
              </c:pt>
              <c:pt idx="15">
                <c:v>7/1/2026</c:v>
              </c:pt>
              <c:pt idx="16">
                <c:v>8/1/2026</c:v>
              </c:pt>
              <c:pt idx="17">
                <c:v>9/1/2026</c:v>
              </c:pt>
            </c:strLit>
          </c:cat>
          <c:val>
            <c:numLit>
              <c:formatCode>General</c:formatCode>
              <c:ptCount val="18"/>
              <c:pt idx="0">
                <c:v>38000</c:v>
              </c:pt>
              <c:pt idx="1">
                <c:v>35000</c:v>
              </c:pt>
              <c:pt idx="2">
                <c:v>48195</c:v>
              </c:pt>
              <c:pt idx="3">
                <c:v>33000</c:v>
              </c:pt>
              <c:pt idx="4">
                <c:v>23000</c:v>
              </c:pt>
              <c:pt idx="5">
                <c:v>23000</c:v>
              </c:pt>
              <c:pt idx="6">
                <c:v>43000</c:v>
              </c:pt>
              <c:pt idx="7">
                <c:v>47033</c:v>
              </c:pt>
              <c:pt idx="8">
                <c:v>33182</c:v>
              </c:pt>
              <c:pt idx="9">
                <c:v>48000</c:v>
              </c:pt>
              <c:pt idx="10">
                <c:v>60000</c:v>
              </c:pt>
              <c:pt idx="11">
                <c:v>23000</c:v>
              </c:pt>
              <c:pt idx="12">
                <c:v>51000</c:v>
              </c:pt>
              <c:pt idx="13">
                <c:v>56000</c:v>
              </c:pt>
              <c:pt idx="14">
                <c:v>43378</c:v>
              </c:pt>
              <c:pt idx="15">
                <c:v>41097</c:v>
              </c:pt>
              <c:pt idx="16">
                <c:v>55000</c:v>
              </c:pt>
              <c:pt idx="17">
                <c:v>63000</c:v>
              </c:pt>
            </c:numLit>
          </c:val>
          <c:extLst>
            <c:ext xmlns:c16="http://schemas.microsoft.com/office/drawing/2014/chart" uri="{C3380CC4-5D6E-409C-BE32-E72D297353CC}">
              <c16:uniqueId val="{00000007-79D2-4A44-A886-43477CD8AA79}"/>
            </c:ext>
          </c:extLst>
        </c:ser>
        <c:ser>
          <c:idx val="1"/>
          <c:order val="1"/>
          <c:tx>
            <c:v>Sum of expenses</c:v>
          </c:tx>
          <c:spPr>
            <a:solidFill>
              <a:schemeClr val="accent2"/>
            </a:solidFill>
            <a:ln>
              <a:noFill/>
            </a:ln>
            <a:effectLst/>
          </c:spPr>
          <c:invertIfNegative val="0"/>
          <c:cat>
            <c:strLit>
              <c:ptCount val="18"/>
              <c:pt idx="0">
                <c:v>4/1/2025</c:v>
              </c:pt>
              <c:pt idx="1">
                <c:v>5/1/2025</c:v>
              </c:pt>
              <c:pt idx="2">
                <c:v>6/1/2025</c:v>
              </c:pt>
              <c:pt idx="3">
                <c:v>7/1/2025</c:v>
              </c:pt>
              <c:pt idx="4">
                <c:v>8/1/2025</c:v>
              </c:pt>
              <c:pt idx="5">
                <c:v>9/1/2025</c:v>
              </c:pt>
              <c:pt idx="6">
                <c:v>10/1/2025</c:v>
              </c:pt>
              <c:pt idx="7">
                <c:v>11/1/2025</c:v>
              </c:pt>
              <c:pt idx="8">
                <c:v>12/1/2025</c:v>
              </c:pt>
              <c:pt idx="9">
                <c:v>1/1/2026</c:v>
              </c:pt>
              <c:pt idx="10">
                <c:v>2/1/2026</c:v>
              </c:pt>
              <c:pt idx="11">
                <c:v>3/1/2026</c:v>
              </c:pt>
              <c:pt idx="12">
                <c:v>4/1/2026</c:v>
              </c:pt>
              <c:pt idx="13">
                <c:v>5/1/2026</c:v>
              </c:pt>
              <c:pt idx="14">
                <c:v>6/1/2026</c:v>
              </c:pt>
              <c:pt idx="15">
                <c:v>7/1/2026</c:v>
              </c:pt>
              <c:pt idx="16">
                <c:v>8/1/2026</c:v>
              </c:pt>
              <c:pt idx="17">
                <c:v>9/1/2026</c:v>
              </c:pt>
            </c:strLit>
          </c:cat>
          <c:val>
            <c:numLit>
              <c:formatCode>General</c:formatCode>
              <c:ptCount val="18"/>
              <c:pt idx="0">
                <c:v>25003</c:v>
              </c:pt>
              <c:pt idx="1">
                <c:v>27413</c:v>
              </c:pt>
              <c:pt idx="2">
                <c:v>25887</c:v>
              </c:pt>
              <c:pt idx="3">
                <c:v>31773</c:v>
              </c:pt>
              <c:pt idx="4">
                <c:v>27604</c:v>
              </c:pt>
              <c:pt idx="5">
                <c:v>29656</c:v>
              </c:pt>
              <c:pt idx="6">
                <c:v>35671</c:v>
              </c:pt>
              <c:pt idx="7">
                <c:v>31940</c:v>
              </c:pt>
              <c:pt idx="8">
                <c:v>21924</c:v>
              </c:pt>
              <c:pt idx="9">
                <c:v>25715</c:v>
              </c:pt>
              <c:pt idx="10">
                <c:v>24426</c:v>
              </c:pt>
              <c:pt idx="11">
                <c:v>27466</c:v>
              </c:pt>
              <c:pt idx="12">
                <c:v>23746</c:v>
              </c:pt>
              <c:pt idx="13">
                <c:v>24216</c:v>
              </c:pt>
              <c:pt idx="14">
                <c:v>25426</c:v>
              </c:pt>
              <c:pt idx="15">
                <c:v>27393</c:v>
              </c:pt>
              <c:pt idx="16">
                <c:v>48309</c:v>
              </c:pt>
              <c:pt idx="17">
                <c:v>30211</c:v>
              </c:pt>
            </c:numLit>
          </c:val>
          <c:extLst>
            <c:ext xmlns:c16="http://schemas.microsoft.com/office/drawing/2014/chart" uri="{C3380CC4-5D6E-409C-BE32-E72D297353CC}">
              <c16:uniqueId val="{00000008-79D2-4A44-A886-43477CD8AA79}"/>
            </c:ext>
          </c:extLst>
        </c:ser>
        <c:ser>
          <c:idx val="2"/>
          <c:order val="2"/>
          <c:tx>
            <c:v>Sum of net_cash_flow</c:v>
          </c:tx>
          <c:spPr>
            <a:solidFill>
              <a:schemeClr val="accent3"/>
            </a:solidFill>
            <a:ln>
              <a:noFill/>
            </a:ln>
            <a:effectLst/>
          </c:spPr>
          <c:invertIfNegative val="0"/>
          <c:cat>
            <c:strLit>
              <c:ptCount val="18"/>
              <c:pt idx="0">
                <c:v>4/1/2025</c:v>
              </c:pt>
              <c:pt idx="1">
                <c:v>5/1/2025</c:v>
              </c:pt>
              <c:pt idx="2">
                <c:v>6/1/2025</c:v>
              </c:pt>
              <c:pt idx="3">
                <c:v>7/1/2025</c:v>
              </c:pt>
              <c:pt idx="4">
                <c:v>8/1/2025</c:v>
              </c:pt>
              <c:pt idx="5">
                <c:v>9/1/2025</c:v>
              </c:pt>
              <c:pt idx="6">
                <c:v>10/1/2025</c:v>
              </c:pt>
              <c:pt idx="7">
                <c:v>11/1/2025</c:v>
              </c:pt>
              <c:pt idx="8">
                <c:v>12/1/2025</c:v>
              </c:pt>
              <c:pt idx="9">
                <c:v>1/1/2026</c:v>
              </c:pt>
              <c:pt idx="10">
                <c:v>2/1/2026</c:v>
              </c:pt>
              <c:pt idx="11">
                <c:v>3/1/2026</c:v>
              </c:pt>
              <c:pt idx="12">
                <c:v>4/1/2026</c:v>
              </c:pt>
              <c:pt idx="13">
                <c:v>5/1/2026</c:v>
              </c:pt>
              <c:pt idx="14">
                <c:v>6/1/2026</c:v>
              </c:pt>
              <c:pt idx="15">
                <c:v>7/1/2026</c:v>
              </c:pt>
              <c:pt idx="16">
                <c:v>8/1/2026</c:v>
              </c:pt>
              <c:pt idx="17">
                <c:v>9/1/2026</c:v>
              </c:pt>
            </c:strLit>
          </c:cat>
          <c:val>
            <c:numLit>
              <c:formatCode>General</c:formatCode>
              <c:ptCount val="18"/>
              <c:pt idx="0">
                <c:v>10997</c:v>
              </c:pt>
              <c:pt idx="1">
                <c:v>5587</c:v>
              </c:pt>
              <c:pt idx="2">
                <c:v>13264</c:v>
              </c:pt>
              <c:pt idx="3">
                <c:v>-4230</c:v>
              </c:pt>
              <c:pt idx="4">
                <c:v>-12344</c:v>
              </c:pt>
              <c:pt idx="5">
                <c:v>-12113</c:v>
              </c:pt>
              <c:pt idx="6">
                <c:v>872</c:v>
              </c:pt>
              <c:pt idx="7">
                <c:v>5085</c:v>
              </c:pt>
              <c:pt idx="8">
                <c:v>-15199</c:v>
              </c:pt>
              <c:pt idx="9">
                <c:v>15828</c:v>
              </c:pt>
              <c:pt idx="10">
                <c:v>26639</c:v>
              </c:pt>
              <c:pt idx="11">
                <c:v>-10923</c:v>
              </c:pt>
              <c:pt idx="12">
                <c:v>20797</c:v>
              </c:pt>
              <c:pt idx="13">
                <c:v>21532</c:v>
              </c:pt>
              <c:pt idx="14">
                <c:v>11495</c:v>
              </c:pt>
              <c:pt idx="15">
                <c:v>4785</c:v>
              </c:pt>
              <c:pt idx="16">
                <c:v>234</c:v>
              </c:pt>
              <c:pt idx="17">
                <c:v>26332</c:v>
              </c:pt>
            </c:numLit>
          </c:val>
          <c:extLst>
            <c:ext xmlns:c16="http://schemas.microsoft.com/office/drawing/2014/chart" uri="{C3380CC4-5D6E-409C-BE32-E72D297353CC}">
              <c16:uniqueId val="{00000009-79D2-4A44-A886-43477CD8AA79}"/>
            </c:ext>
          </c:extLst>
        </c:ser>
        <c:dLbls>
          <c:showLegendKey val="0"/>
          <c:showVal val="0"/>
          <c:showCatName val="0"/>
          <c:showSerName val="0"/>
          <c:showPercent val="0"/>
          <c:showBubbleSize val="0"/>
        </c:dLbls>
        <c:gapWidth val="219"/>
        <c:overlap val="-27"/>
        <c:axId val="619032496"/>
        <c:axId val="698886064"/>
      </c:barChart>
      <c:catAx>
        <c:axId val="61903249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886064"/>
        <c:crosses val="autoZero"/>
        <c:auto val="1"/>
        <c:lblAlgn val="ctr"/>
        <c:lblOffset val="100"/>
        <c:noMultiLvlLbl val="0"/>
        <c:extLst>
          <c:ext xmlns:c15="http://schemas.microsoft.com/office/drawing/2012/chart" uri="{F40574EE-89B7-4290-83BB-5DA773EAF853}">
            <c15:numFmt c:formatCode="General" c:sourceLinked="1"/>
          </c:ext>
        </c:extLst>
      </c:catAx>
      <c:valAx>
        <c:axId val="69888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3249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[finance_dashboard.xlsx]PivotChartTable1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8"/>
              <c:pt idx="0">
                <c:v>4/1/2025</c:v>
              </c:pt>
              <c:pt idx="1">
                <c:v>5/1/2025</c:v>
              </c:pt>
              <c:pt idx="2">
                <c:v>6/1/2025</c:v>
              </c:pt>
              <c:pt idx="3">
                <c:v>7/1/2025</c:v>
              </c:pt>
              <c:pt idx="4">
                <c:v>8/1/2025</c:v>
              </c:pt>
              <c:pt idx="5">
                <c:v>9/1/2025</c:v>
              </c:pt>
              <c:pt idx="6">
                <c:v>10/1/2025</c:v>
              </c:pt>
              <c:pt idx="7">
                <c:v>11/1/2025</c:v>
              </c:pt>
              <c:pt idx="8">
                <c:v>12/1/2025</c:v>
              </c:pt>
              <c:pt idx="9">
                <c:v>1/1/2026</c:v>
              </c:pt>
              <c:pt idx="10">
                <c:v>2/1/2026</c:v>
              </c:pt>
              <c:pt idx="11">
                <c:v>3/1/2026</c:v>
              </c:pt>
              <c:pt idx="12">
                <c:v>4/1/2026</c:v>
              </c:pt>
              <c:pt idx="13">
                <c:v>5/1/2026</c:v>
              </c:pt>
              <c:pt idx="14">
                <c:v>6/1/2026</c:v>
              </c:pt>
              <c:pt idx="15">
                <c:v>7/1/2026</c:v>
              </c:pt>
              <c:pt idx="16">
                <c:v>8/1/2026</c:v>
              </c:pt>
              <c:pt idx="17">
                <c:v>9/1/2026</c:v>
              </c:pt>
            </c:strLit>
          </c:cat>
          <c:val>
            <c:numLit>
              <c:formatCode>General</c:formatCode>
              <c:ptCount val="18"/>
              <c:pt idx="0">
                <c:v>38497</c:v>
              </c:pt>
              <c:pt idx="1">
                <c:v>46088.17</c:v>
              </c:pt>
              <c:pt idx="2">
                <c:v>-4425.6000000000004</c:v>
              </c:pt>
              <c:pt idx="3">
                <c:v>-3986.1</c:v>
              </c:pt>
              <c:pt idx="4">
                <c:v>-9340.56</c:v>
              </c:pt>
              <c:pt idx="5">
                <c:v>-17213.5</c:v>
              </c:pt>
              <c:pt idx="6">
                <c:v>-10134.709999999999</c:v>
              </c:pt>
              <c:pt idx="7">
                <c:v>4437.95</c:v>
              </c:pt>
              <c:pt idx="8">
                <c:v>15252.37</c:v>
              </c:pt>
              <c:pt idx="9">
                <c:v>37475.85</c:v>
              </c:pt>
              <c:pt idx="10">
                <c:v>73547.100000000006</c:v>
              </c:pt>
              <c:pt idx="11">
                <c:v>69719.850000000006</c:v>
              </c:pt>
              <c:pt idx="12">
                <c:v>97432.58</c:v>
              </c:pt>
              <c:pt idx="13">
                <c:v>128702.25</c:v>
              </c:pt>
              <c:pt idx="14">
                <c:v>144720.78</c:v>
              </c:pt>
              <c:pt idx="15">
                <c:v>157578.23999999999</c:v>
              </c:pt>
              <c:pt idx="16">
                <c:v>164558.82</c:v>
              </c:pt>
              <c:pt idx="17">
                <c:v>202249.33</c:v>
              </c:pt>
            </c:numLit>
          </c:val>
          <c:extLst>
            <c:ext xmlns:c16="http://schemas.microsoft.com/office/drawing/2014/chart" uri="{C3380CC4-5D6E-409C-BE32-E72D297353CC}">
              <c16:uniqueId val="{00000023-EA27-47B1-B72C-21A0A1EFEB5F}"/>
            </c:ext>
          </c:extLst>
        </c:ser>
        <c:dLbls>
          <c:showLegendKey val="0"/>
          <c:showVal val="0"/>
          <c:showCatName val="0"/>
          <c:showSerName val="0"/>
          <c:showPercent val="0"/>
          <c:showBubbleSize val="0"/>
        </c:dLbls>
        <c:gapWidth val="219"/>
        <c:overlap val="-27"/>
        <c:axId val="2133594752"/>
        <c:axId val="1455151056"/>
      </c:barChart>
      <c:catAx>
        <c:axId val="213359475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151056"/>
        <c:crosses val="autoZero"/>
        <c:auto val="1"/>
        <c:lblAlgn val="ctr"/>
        <c:lblOffset val="100"/>
        <c:noMultiLvlLbl val="0"/>
        <c:extLst>
          <c:ext xmlns:c15="http://schemas.microsoft.com/office/drawing/2012/chart" uri="{F40574EE-89B7-4290-83BB-5DA773EAF853}">
            <c15:numFmt c:formatCode="General" c:sourceLinked="1"/>
          </c:ext>
        </c:extLst>
      </c:catAx>
      <c:valAx>
        <c:axId val="145515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59475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[finance_dashboard.xlsx]PivotChartTable2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29664597879041"/>
          <c:y val="0.22703688408820749"/>
          <c:w val="0.77417542538826889"/>
          <c:h val="0.41848341198248928"/>
        </c:manualLayout>
      </c:layout>
      <c:barChart>
        <c:barDir val="col"/>
        <c:grouping val="clustered"/>
        <c:varyColors val="0"/>
        <c:ser>
          <c:idx val="0"/>
          <c:order val="0"/>
          <c:tx>
            <c:v>Total</c:v>
          </c:tx>
          <c:spPr>
            <a:solidFill>
              <a:schemeClr val="accent1"/>
            </a:solidFill>
            <a:ln>
              <a:noFill/>
            </a:ln>
            <a:effectLst/>
          </c:spPr>
          <c:invertIfNegative val="0"/>
          <c:cat>
            <c:strLit>
              <c:ptCount val="18"/>
              <c:pt idx="0">
                <c:v>4/1/2025</c:v>
              </c:pt>
              <c:pt idx="1">
                <c:v>5/1/2025</c:v>
              </c:pt>
              <c:pt idx="2">
                <c:v>6/1/2025</c:v>
              </c:pt>
              <c:pt idx="3">
                <c:v>7/1/2025</c:v>
              </c:pt>
              <c:pt idx="4">
                <c:v>8/1/2025</c:v>
              </c:pt>
              <c:pt idx="5">
                <c:v>9/1/2025</c:v>
              </c:pt>
              <c:pt idx="6">
                <c:v>10/1/2025</c:v>
              </c:pt>
              <c:pt idx="7">
                <c:v>11/1/2025</c:v>
              </c:pt>
              <c:pt idx="8">
                <c:v>12/1/2025</c:v>
              </c:pt>
              <c:pt idx="9">
                <c:v>1/1/2026</c:v>
              </c:pt>
              <c:pt idx="10">
                <c:v>2/1/2026</c:v>
              </c:pt>
              <c:pt idx="11">
                <c:v>3/1/2026</c:v>
              </c:pt>
              <c:pt idx="12">
                <c:v>4/1/2026</c:v>
              </c:pt>
              <c:pt idx="13">
                <c:v>5/1/2026</c:v>
              </c:pt>
              <c:pt idx="14">
                <c:v>6/1/2026</c:v>
              </c:pt>
              <c:pt idx="15">
                <c:v>7/1/2026</c:v>
              </c:pt>
              <c:pt idx="16">
                <c:v>8/1/2026</c:v>
              </c:pt>
              <c:pt idx="17">
                <c:v>9/1/2026</c:v>
              </c:pt>
            </c:strLit>
          </c:cat>
          <c:val>
            <c:numLit>
              <c:formatCode>General</c:formatCode>
              <c:ptCount val="18"/>
              <c:pt idx="0">
                <c:v>75.53</c:v>
              </c:pt>
              <c:pt idx="1">
                <c:v>75.19</c:v>
              </c:pt>
              <c:pt idx="2">
                <c:v>86.79</c:v>
              </c:pt>
              <c:pt idx="3">
                <c:v>46.8</c:v>
              </c:pt>
              <c:pt idx="4">
                <c:v>55.59</c:v>
              </c:pt>
              <c:pt idx="5">
                <c:v>39.81</c:v>
              </c:pt>
              <c:pt idx="6">
                <c:v>56.84</c:v>
              </c:pt>
              <c:pt idx="7">
                <c:v>77.7</c:v>
              </c:pt>
              <c:pt idx="8">
                <c:v>77.12</c:v>
              </c:pt>
              <c:pt idx="9">
                <c:v>70.97</c:v>
              </c:pt>
              <c:pt idx="10">
                <c:v>79.430000000000007</c:v>
              </c:pt>
              <c:pt idx="11">
                <c:v>52.9</c:v>
              </c:pt>
              <c:pt idx="12">
                <c:v>79.599999999999994</c:v>
              </c:pt>
              <c:pt idx="13">
                <c:v>91.72</c:v>
              </c:pt>
              <c:pt idx="14">
                <c:v>88.46</c:v>
              </c:pt>
              <c:pt idx="15">
                <c:v>95.98</c:v>
              </c:pt>
              <c:pt idx="16">
                <c:v>67.63</c:v>
              </c:pt>
              <c:pt idx="17">
                <c:v>82.82</c:v>
              </c:pt>
            </c:numLit>
          </c:val>
          <c:extLst>
            <c:ext xmlns:c16="http://schemas.microsoft.com/office/drawing/2014/chart" uri="{C3380CC4-5D6E-409C-BE32-E72D297353CC}">
              <c16:uniqueId val="{00000023-9583-4FBF-923F-D515F6A392B0}"/>
            </c:ext>
          </c:extLst>
        </c:ser>
        <c:dLbls>
          <c:showLegendKey val="0"/>
          <c:showVal val="0"/>
          <c:showCatName val="0"/>
          <c:showSerName val="0"/>
          <c:showPercent val="0"/>
          <c:showBubbleSize val="0"/>
        </c:dLbls>
        <c:gapWidth val="219"/>
        <c:overlap val="-27"/>
        <c:axId val="139450768"/>
        <c:axId val="1455129456"/>
      </c:barChart>
      <c:catAx>
        <c:axId val="13945076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129456"/>
        <c:crosses val="autoZero"/>
        <c:auto val="1"/>
        <c:lblAlgn val="ctr"/>
        <c:lblOffset val="100"/>
        <c:noMultiLvlLbl val="0"/>
        <c:extLst>
          <c:ext xmlns:c15="http://schemas.microsoft.com/office/drawing/2012/chart" uri="{F40574EE-89B7-4290-83BB-5DA773EAF853}">
            <c15:numFmt c:formatCode="General" c:sourceLinked="1"/>
          </c:ext>
        </c:extLst>
      </c:catAx>
      <c:valAx>
        <c:axId val="145512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5076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[finance_dashboard.xlsx]PivotChartTable3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4"/>
              <c:pt idx="0">
                <c:v>Dining Out</c:v>
              </c:pt>
              <c:pt idx="1">
                <c:v>Education</c:v>
              </c:pt>
              <c:pt idx="2">
                <c:v>Entertainment</c:v>
              </c:pt>
              <c:pt idx="3">
                <c:v>Food Delivery</c:v>
              </c:pt>
              <c:pt idx="4">
                <c:v>Groceries</c:v>
              </c:pt>
              <c:pt idx="5">
                <c:v>Health</c:v>
              </c:pt>
              <c:pt idx="6">
                <c:v>Rent</c:v>
              </c:pt>
              <c:pt idx="7">
                <c:v>Shopping</c:v>
              </c:pt>
              <c:pt idx="8">
                <c:v>Snacks &amp; Tea</c:v>
              </c:pt>
              <c:pt idx="9">
                <c:v>Software &amp; Tools</c:v>
              </c:pt>
              <c:pt idx="10">
                <c:v>Subscriptions</c:v>
              </c:pt>
              <c:pt idx="11">
                <c:v>Transport</c:v>
              </c:pt>
              <c:pt idx="12">
                <c:v>Uncategorized</c:v>
              </c:pt>
              <c:pt idx="13">
                <c:v>Utilities &amp; Recharge</c:v>
              </c:pt>
            </c:strLit>
          </c:cat>
          <c:val>
            <c:numLit>
              <c:formatCode>General</c:formatCode>
              <c:ptCount val="14"/>
              <c:pt idx="0">
                <c:v>22213</c:v>
              </c:pt>
              <c:pt idx="1">
                <c:v>30446</c:v>
              </c:pt>
              <c:pt idx="2">
                <c:v>4316</c:v>
              </c:pt>
              <c:pt idx="3">
                <c:v>83840</c:v>
              </c:pt>
              <c:pt idx="4">
                <c:v>59231</c:v>
              </c:pt>
              <c:pt idx="5">
                <c:v>2472</c:v>
              </c:pt>
              <c:pt idx="6">
                <c:v>117000</c:v>
              </c:pt>
              <c:pt idx="7">
                <c:v>81439</c:v>
              </c:pt>
              <c:pt idx="8">
                <c:v>14176</c:v>
              </c:pt>
              <c:pt idx="9">
                <c:v>29520</c:v>
              </c:pt>
              <c:pt idx="10">
                <c:v>5605</c:v>
              </c:pt>
              <c:pt idx="11">
                <c:v>32597</c:v>
              </c:pt>
              <c:pt idx="12">
                <c:v>10990</c:v>
              </c:pt>
              <c:pt idx="13">
                <c:v>19934</c:v>
              </c:pt>
            </c:numLit>
          </c:val>
          <c:extLst>
            <c:ext xmlns:c16="http://schemas.microsoft.com/office/drawing/2014/chart" uri="{C3380CC4-5D6E-409C-BE32-E72D297353CC}">
              <c16:uniqueId val="{00000002-294A-4C7A-B1F2-FB786A9BB406}"/>
            </c:ext>
          </c:extLst>
        </c:ser>
        <c:dLbls>
          <c:showLegendKey val="0"/>
          <c:showVal val="0"/>
          <c:showCatName val="0"/>
          <c:showSerName val="0"/>
          <c:showPercent val="0"/>
          <c:showBubbleSize val="0"/>
        </c:dLbls>
        <c:gapWidth val="219"/>
        <c:overlap val="-27"/>
        <c:axId val="135676512"/>
        <c:axId val="1455156336"/>
      </c:barChart>
      <c:catAx>
        <c:axId val="13567651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156336"/>
        <c:crosses val="autoZero"/>
        <c:auto val="1"/>
        <c:lblAlgn val="ctr"/>
        <c:lblOffset val="100"/>
        <c:noMultiLvlLbl val="0"/>
        <c:extLst>
          <c:ext xmlns:c15="http://schemas.microsoft.com/office/drawing/2012/chart" uri="{F40574EE-89B7-4290-83BB-5DA773EAF853}">
            <c15:numFmt c:formatCode="General" c:sourceLinked="1"/>
          </c:ext>
        </c:extLst>
      </c:catAx>
      <c:valAx>
        <c:axId val="145515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7651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[finance_dashboard.xlsx]PivotChartTable4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budget</c:v>
          </c:tx>
          <c:spPr>
            <a:solidFill>
              <a:schemeClr val="accent1"/>
            </a:solidFill>
            <a:ln>
              <a:noFill/>
            </a:ln>
            <a:effectLst/>
          </c:spPr>
          <c:invertIfNegative val="0"/>
          <c:cat>
            <c:strLit>
              <c:ptCount val="13"/>
              <c:pt idx="0">
                <c:v>Dining Out</c:v>
              </c:pt>
              <c:pt idx="1">
                <c:v>Education</c:v>
              </c:pt>
              <c:pt idx="2">
                <c:v>Entertainment</c:v>
              </c:pt>
              <c:pt idx="3">
                <c:v>Food Delivery</c:v>
              </c:pt>
              <c:pt idx="4">
                <c:v>Groceries</c:v>
              </c:pt>
              <c:pt idx="5">
                <c:v>Health</c:v>
              </c:pt>
              <c:pt idx="6">
                <c:v>Rent</c:v>
              </c:pt>
              <c:pt idx="7">
                <c:v>Shopping</c:v>
              </c:pt>
              <c:pt idx="8">
                <c:v>Snacks &amp; Tea</c:v>
              </c:pt>
              <c:pt idx="9">
                <c:v>Software &amp; Tools</c:v>
              </c:pt>
              <c:pt idx="10">
                <c:v>Subscriptions</c:v>
              </c:pt>
              <c:pt idx="11">
                <c:v>Transport</c:v>
              </c:pt>
              <c:pt idx="12">
                <c:v>Utilities &amp; Recharge</c:v>
              </c:pt>
            </c:strLit>
          </c:cat>
          <c:val>
            <c:numLit>
              <c:formatCode>General</c:formatCode>
              <c:ptCount val="13"/>
              <c:pt idx="0">
                <c:v>21600</c:v>
              </c:pt>
              <c:pt idx="1">
                <c:v>18000</c:v>
              </c:pt>
              <c:pt idx="2">
                <c:v>5400</c:v>
              </c:pt>
              <c:pt idx="3">
                <c:v>72000</c:v>
              </c:pt>
              <c:pt idx="4">
                <c:v>72000</c:v>
              </c:pt>
              <c:pt idx="5">
                <c:v>3600</c:v>
              </c:pt>
              <c:pt idx="6">
                <c:v>117000</c:v>
              </c:pt>
              <c:pt idx="7">
                <c:v>54000</c:v>
              </c:pt>
              <c:pt idx="8">
                <c:v>14400</c:v>
              </c:pt>
              <c:pt idx="9">
                <c:v>27000</c:v>
              </c:pt>
              <c:pt idx="10">
                <c:v>7200</c:v>
              </c:pt>
              <c:pt idx="11">
                <c:v>32400</c:v>
              </c:pt>
              <c:pt idx="12">
                <c:v>23400</c:v>
              </c:pt>
            </c:numLit>
          </c:val>
          <c:extLst>
            <c:ext xmlns:c16="http://schemas.microsoft.com/office/drawing/2014/chart" uri="{C3380CC4-5D6E-409C-BE32-E72D297353CC}">
              <c16:uniqueId val="{00000003-6D2F-404A-80FA-FA87677CE425}"/>
            </c:ext>
          </c:extLst>
        </c:ser>
        <c:ser>
          <c:idx val="1"/>
          <c:order val="1"/>
          <c:tx>
            <c:v>Sum of actual</c:v>
          </c:tx>
          <c:spPr>
            <a:solidFill>
              <a:schemeClr val="accent2"/>
            </a:solidFill>
            <a:ln>
              <a:noFill/>
            </a:ln>
            <a:effectLst/>
          </c:spPr>
          <c:invertIfNegative val="0"/>
          <c:cat>
            <c:strLit>
              <c:ptCount val="13"/>
              <c:pt idx="0">
                <c:v>Dining Out</c:v>
              </c:pt>
              <c:pt idx="1">
                <c:v>Education</c:v>
              </c:pt>
              <c:pt idx="2">
                <c:v>Entertainment</c:v>
              </c:pt>
              <c:pt idx="3">
                <c:v>Food Delivery</c:v>
              </c:pt>
              <c:pt idx="4">
                <c:v>Groceries</c:v>
              </c:pt>
              <c:pt idx="5">
                <c:v>Health</c:v>
              </c:pt>
              <c:pt idx="6">
                <c:v>Rent</c:v>
              </c:pt>
              <c:pt idx="7">
                <c:v>Shopping</c:v>
              </c:pt>
              <c:pt idx="8">
                <c:v>Snacks &amp; Tea</c:v>
              </c:pt>
              <c:pt idx="9">
                <c:v>Software &amp; Tools</c:v>
              </c:pt>
              <c:pt idx="10">
                <c:v>Subscriptions</c:v>
              </c:pt>
              <c:pt idx="11">
                <c:v>Transport</c:v>
              </c:pt>
              <c:pt idx="12">
                <c:v>Utilities &amp; Recharge</c:v>
              </c:pt>
            </c:strLit>
          </c:cat>
          <c:val>
            <c:numLit>
              <c:formatCode>General</c:formatCode>
              <c:ptCount val="13"/>
              <c:pt idx="0">
                <c:v>22213</c:v>
              </c:pt>
              <c:pt idx="1">
                <c:v>30446</c:v>
              </c:pt>
              <c:pt idx="2">
                <c:v>4316</c:v>
              </c:pt>
              <c:pt idx="3">
                <c:v>83840</c:v>
              </c:pt>
              <c:pt idx="4">
                <c:v>59231</c:v>
              </c:pt>
              <c:pt idx="5">
                <c:v>2472</c:v>
              </c:pt>
              <c:pt idx="6">
                <c:v>117000</c:v>
              </c:pt>
              <c:pt idx="7">
                <c:v>81439</c:v>
              </c:pt>
              <c:pt idx="8">
                <c:v>14176</c:v>
              </c:pt>
              <c:pt idx="9">
                <c:v>29520</c:v>
              </c:pt>
              <c:pt idx="10">
                <c:v>5605</c:v>
              </c:pt>
              <c:pt idx="11">
                <c:v>32597</c:v>
              </c:pt>
              <c:pt idx="12">
                <c:v>19934</c:v>
              </c:pt>
            </c:numLit>
          </c:val>
          <c:extLst>
            <c:ext xmlns:c16="http://schemas.microsoft.com/office/drawing/2014/chart" uri="{C3380CC4-5D6E-409C-BE32-E72D297353CC}">
              <c16:uniqueId val="{00000004-6D2F-404A-80FA-FA87677CE425}"/>
            </c:ext>
          </c:extLst>
        </c:ser>
        <c:dLbls>
          <c:showLegendKey val="0"/>
          <c:showVal val="0"/>
          <c:showCatName val="0"/>
          <c:showSerName val="0"/>
          <c:showPercent val="0"/>
          <c:showBubbleSize val="0"/>
        </c:dLbls>
        <c:gapWidth val="219"/>
        <c:overlap val="-27"/>
        <c:axId val="204561920"/>
        <c:axId val="1455167376"/>
      </c:barChart>
      <c:catAx>
        <c:axId val="20456192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167376"/>
        <c:crosses val="autoZero"/>
        <c:auto val="1"/>
        <c:lblAlgn val="ctr"/>
        <c:lblOffset val="100"/>
        <c:noMultiLvlLbl val="0"/>
        <c:extLst>
          <c:ext xmlns:c15="http://schemas.microsoft.com/office/drawing/2012/chart" uri="{F40574EE-89B7-4290-83BB-5DA773EAF853}">
            <c15:numFmt c:formatCode="General" c:sourceLinked="1"/>
          </c:ext>
        </c:extLst>
      </c:catAx>
      <c:valAx>
        <c:axId val="145516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6192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[finance_dashboard.xlsx]PivotChartTable5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cost_basis</c:v>
          </c:tx>
          <c:spPr>
            <a:solidFill>
              <a:schemeClr val="accent1"/>
            </a:solidFill>
            <a:ln>
              <a:noFill/>
            </a:ln>
            <a:effectLst/>
          </c:spPr>
          <c:invertIfNegative val="0"/>
          <c:cat>
            <c:strLit>
              <c:ptCount val="18"/>
              <c:pt idx="0">
                <c:v>4/1/2025</c:v>
              </c:pt>
              <c:pt idx="1">
                <c:v>5/1/2025</c:v>
              </c:pt>
              <c:pt idx="2">
                <c:v>6/1/2025</c:v>
              </c:pt>
              <c:pt idx="3">
                <c:v>7/1/2025</c:v>
              </c:pt>
              <c:pt idx="4">
                <c:v>8/1/2025</c:v>
              </c:pt>
              <c:pt idx="5">
                <c:v>9/1/2025</c:v>
              </c:pt>
              <c:pt idx="6">
                <c:v>10/1/2025</c:v>
              </c:pt>
              <c:pt idx="7">
                <c:v>11/1/2025</c:v>
              </c:pt>
              <c:pt idx="8">
                <c:v>12/1/2025</c:v>
              </c:pt>
              <c:pt idx="9">
                <c:v>1/1/2026</c:v>
              </c:pt>
              <c:pt idx="10">
                <c:v>2/1/2026</c:v>
              </c:pt>
              <c:pt idx="11">
                <c:v>3/1/2026</c:v>
              </c:pt>
              <c:pt idx="12">
                <c:v>4/1/2026</c:v>
              </c:pt>
              <c:pt idx="13">
                <c:v>5/1/2026</c:v>
              </c:pt>
              <c:pt idx="14">
                <c:v>6/1/2026</c:v>
              </c:pt>
              <c:pt idx="15">
                <c:v>7/1/2026</c:v>
              </c:pt>
              <c:pt idx="16">
                <c:v>8/1/2026</c:v>
              </c:pt>
              <c:pt idx="17">
                <c:v>9/1/2026</c:v>
              </c:pt>
            </c:strLit>
          </c:cat>
          <c:val>
            <c:numLit>
              <c:formatCode>General</c:formatCode>
              <c:ptCount val="18"/>
              <c:pt idx="0">
                <c:v>2000</c:v>
              </c:pt>
              <c:pt idx="1">
                <c:v>4000</c:v>
              </c:pt>
              <c:pt idx="2">
                <c:v>9587</c:v>
              </c:pt>
              <c:pt idx="3">
                <c:v>11587</c:v>
              </c:pt>
              <c:pt idx="4">
                <c:v>15870</c:v>
              </c:pt>
              <c:pt idx="5">
                <c:v>17870</c:v>
              </c:pt>
              <c:pt idx="6">
                <c:v>20870</c:v>
              </c:pt>
              <c:pt idx="7">
                <c:v>27421</c:v>
              </c:pt>
              <c:pt idx="8">
                <c:v>50421</c:v>
              </c:pt>
              <c:pt idx="9">
                <c:v>53421</c:v>
              </c:pt>
              <c:pt idx="10">
                <c:v>58899</c:v>
              </c:pt>
              <c:pt idx="11">
                <c:v>61899</c:v>
              </c:pt>
              <c:pt idx="12">
                <c:v>64899</c:v>
              </c:pt>
              <c:pt idx="13">
                <c:v>71694</c:v>
              </c:pt>
              <c:pt idx="14">
                <c:v>74694</c:v>
              </c:pt>
              <c:pt idx="15">
                <c:v>80156</c:v>
              </c:pt>
              <c:pt idx="16">
                <c:v>83156</c:v>
              </c:pt>
              <c:pt idx="17">
                <c:v>86156</c:v>
              </c:pt>
            </c:numLit>
          </c:val>
          <c:extLst>
            <c:ext xmlns:c16="http://schemas.microsoft.com/office/drawing/2014/chart" uri="{C3380CC4-5D6E-409C-BE32-E72D297353CC}">
              <c16:uniqueId val="{00000025-0841-4727-AB87-638C83405361}"/>
            </c:ext>
          </c:extLst>
        </c:ser>
        <c:ser>
          <c:idx val="1"/>
          <c:order val="1"/>
          <c:tx>
            <c:v>Sum of market_value</c:v>
          </c:tx>
          <c:spPr>
            <a:solidFill>
              <a:schemeClr val="accent2"/>
            </a:solidFill>
            <a:ln>
              <a:noFill/>
            </a:ln>
            <a:effectLst/>
          </c:spPr>
          <c:invertIfNegative val="0"/>
          <c:cat>
            <c:strLit>
              <c:ptCount val="18"/>
              <c:pt idx="0">
                <c:v>4/1/2025</c:v>
              </c:pt>
              <c:pt idx="1">
                <c:v>5/1/2025</c:v>
              </c:pt>
              <c:pt idx="2">
                <c:v>6/1/2025</c:v>
              </c:pt>
              <c:pt idx="3">
                <c:v>7/1/2025</c:v>
              </c:pt>
              <c:pt idx="4">
                <c:v>8/1/2025</c:v>
              </c:pt>
              <c:pt idx="5">
                <c:v>9/1/2025</c:v>
              </c:pt>
              <c:pt idx="6">
                <c:v>10/1/2025</c:v>
              </c:pt>
              <c:pt idx="7">
                <c:v>11/1/2025</c:v>
              </c:pt>
              <c:pt idx="8">
                <c:v>12/1/2025</c:v>
              </c:pt>
              <c:pt idx="9">
                <c:v>1/1/2026</c:v>
              </c:pt>
              <c:pt idx="10">
                <c:v>2/1/2026</c:v>
              </c:pt>
              <c:pt idx="11">
                <c:v>3/1/2026</c:v>
              </c:pt>
              <c:pt idx="12">
                <c:v>4/1/2026</c:v>
              </c:pt>
              <c:pt idx="13">
                <c:v>5/1/2026</c:v>
              </c:pt>
              <c:pt idx="14">
                <c:v>6/1/2026</c:v>
              </c:pt>
              <c:pt idx="15">
                <c:v>7/1/2026</c:v>
              </c:pt>
              <c:pt idx="16">
                <c:v>8/1/2026</c:v>
              </c:pt>
              <c:pt idx="17">
                <c:v>9/1/2026</c:v>
              </c:pt>
            </c:strLit>
          </c:cat>
          <c:val>
            <c:numLit>
              <c:formatCode>General</c:formatCode>
              <c:ptCount val="18"/>
              <c:pt idx="0">
                <c:v>2000</c:v>
              </c:pt>
              <c:pt idx="1">
                <c:v>4004.17</c:v>
              </c:pt>
              <c:pt idx="2">
                <c:v>9609.4</c:v>
              </c:pt>
              <c:pt idx="3">
                <c:v>11631.37</c:v>
              </c:pt>
              <c:pt idx="4">
                <c:v>15942.49</c:v>
              </c:pt>
              <c:pt idx="5">
                <c:v>17472.88</c:v>
              </c:pt>
              <c:pt idx="6">
                <c:v>20938.39</c:v>
              </c:pt>
              <c:pt idx="7">
                <c:v>27652.79</c:v>
              </c:pt>
              <c:pt idx="8">
                <c:v>50860.59</c:v>
              </c:pt>
              <c:pt idx="9">
                <c:v>54417.72</c:v>
              </c:pt>
              <c:pt idx="10">
                <c:v>60978.51</c:v>
              </c:pt>
              <c:pt idx="11">
                <c:v>65169.3</c:v>
              </c:pt>
              <c:pt idx="12">
                <c:v>69146.179999999993</c:v>
              </c:pt>
              <c:pt idx="13">
                <c:v>75910.710000000006</c:v>
              </c:pt>
              <c:pt idx="14">
                <c:v>77426.41</c:v>
              </c:pt>
              <c:pt idx="15">
                <c:v>82455.95</c:v>
              </c:pt>
              <c:pt idx="16">
                <c:v>86124.11</c:v>
              </c:pt>
              <c:pt idx="17">
                <c:v>94368.29</c:v>
              </c:pt>
            </c:numLit>
          </c:val>
          <c:extLst>
            <c:ext xmlns:c16="http://schemas.microsoft.com/office/drawing/2014/chart" uri="{C3380CC4-5D6E-409C-BE32-E72D297353CC}">
              <c16:uniqueId val="{00000026-0841-4727-AB87-638C83405361}"/>
            </c:ext>
          </c:extLst>
        </c:ser>
        <c:dLbls>
          <c:showLegendKey val="0"/>
          <c:showVal val="0"/>
          <c:showCatName val="0"/>
          <c:showSerName val="0"/>
          <c:showPercent val="0"/>
          <c:showBubbleSize val="0"/>
        </c:dLbls>
        <c:gapWidth val="219"/>
        <c:overlap val="-27"/>
        <c:axId val="139430352"/>
        <c:axId val="1455106896"/>
      </c:barChart>
      <c:catAx>
        <c:axId val="13943035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106896"/>
        <c:crosses val="autoZero"/>
        <c:auto val="1"/>
        <c:lblAlgn val="ctr"/>
        <c:lblOffset val="100"/>
        <c:noMultiLvlLbl val="0"/>
        <c:extLst>
          <c:ext xmlns:c15="http://schemas.microsoft.com/office/drawing/2012/chart" uri="{F40574EE-89B7-4290-83BB-5DA773EAF853}">
            <c15:numFmt c:formatCode="General" c:sourceLinked="1"/>
          </c:ext>
        </c:extLst>
      </c:catAx>
      <c:valAx>
        <c:axId val="145510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3035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[finance_dashboard.xlsx]PivotChartTable6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387350</xdr:colOff>
      <xdr:row>7</xdr:row>
      <xdr:rowOff>0</xdr:rowOff>
    </xdr:from>
    <xdr:to>
      <xdr:col>9</xdr:col>
      <xdr:colOff>82550</xdr:colOff>
      <xdr:row>21</xdr:row>
      <xdr:rowOff>165100</xdr:rowOff>
    </xdr:to>
    <xdr:graphicFrame macro="">
      <xdr:nvGraphicFramePr>
        <xdr:cNvPr id="2" name="Chart 1">
          <a:extLst>
            <a:ext uri="{FF2B5EF4-FFF2-40B4-BE49-F238E27FC236}">
              <a16:creationId xmlns:a16="http://schemas.microsoft.com/office/drawing/2014/main" id="{A6391201-80D2-4B77-C045-8D7B0A3F5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419100</xdr:colOff>
      <xdr:row>23</xdr:row>
      <xdr:rowOff>63500</xdr:rowOff>
    </xdr:from>
    <xdr:to>
      <xdr:col>4</xdr:col>
      <xdr:colOff>252605</xdr:colOff>
      <xdr:row>30</xdr:row>
      <xdr:rowOff>146050</xdr:rowOff>
    </xdr:to>
    <mc:AlternateContent xmlns:mc="http://schemas.openxmlformats.org/markup-compatibility/2006" xmlns:tsle="http://schemas.microsoft.com/office/drawing/2012/timeslicer">
      <mc:Choice Requires="tsle">
        <xdr:graphicFrame macro="">
          <xdr:nvGraphicFramePr>
            <xdr:cNvPr id="3" name="month">
              <a:extLst>
                <a:ext uri="{FF2B5EF4-FFF2-40B4-BE49-F238E27FC236}">
                  <a16:creationId xmlns:a16="http://schemas.microsoft.com/office/drawing/2014/main" id="{97FAF229-5A44-C65B-6F45-1448ADEC20F7}"/>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1025236" y="4378614"/>
              <a:ext cx="3312969" cy="139584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286671</xdr:colOff>
      <xdr:row>37</xdr:row>
      <xdr:rowOff>178200</xdr:rowOff>
    </xdr:from>
    <xdr:to>
      <xdr:col>10</xdr:col>
      <xdr:colOff>381307</xdr:colOff>
      <xdr:row>52</xdr:row>
      <xdr:rowOff>159150</xdr:rowOff>
    </xdr:to>
    <xdr:graphicFrame macro="">
      <xdr:nvGraphicFramePr>
        <xdr:cNvPr id="4" name="Chart 3">
          <a:extLst>
            <a:ext uri="{FF2B5EF4-FFF2-40B4-BE49-F238E27FC236}">
              <a16:creationId xmlns:a16="http://schemas.microsoft.com/office/drawing/2014/main" id="{7F573A42-7ABA-79D1-720D-BE855DBD4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458799</xdr:colOff>
      <xdr:row>25</xdr:row>
      <xdr:rowOff>64314</xdr:rowOff>
    </xdr:from>
    <xdr:to>
      <xdr:col>18</xdr:col>
      <xdr:colOff>153999</xdr:colOff>
      <xdr:row>40</xdr:row>
      <xdr:rowOff>45264</xdr:rowOff>
    </xdr:to>
    <xdr:graphicFrame macro="">
      <xdr:nvGraphicFramePr>
        <xdr:cNvPr id="5" name="Chart 4">
          <a:extLst>
            <a:ext uri="{FF2B5EF4-FFF2-40B4-BE49-F238E27FC236}">
              <a16:creationId xmlns:a16="http://schemas.microsoft.com/office/drawing/2014/main" id="{F40ED92C-3A74-DEEB-97F1-C5994F6AC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454025</xdr:colOff>
      <xdr:row>9</xdr:row>
      <xdr:rowOff>7216</xdr:rowOff>
    </xdr:from>
    <xdr:to>
      <xdr:col>18</xdr:col>
      <xdr:colOff>149225</xdr:colOff>
      <xdr:row>23</xdr:row>
      <xdr:rowOff>172316</xdr:rowOff>
    </xdr:to>
    <xdr:graphicFrame macro="">
      <xdr:nvGraphicFramePr>
        <xdr:cNvPr id="6" name="Chart 5">
          <a:extLst>
            <a:ext uri="{FF2B5EF4-FFF2-40B4-BE49-F238E27FC236}">
              <a16:creationId xmlns:a16="http://schemas.microsoft.com/office/drawing/2014/main" id="{23F90274-7791-187C-5022-D2C00751B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461229</xdr:colOff>
      <xdr:row>41</xdr:row>
      <xdr:rowOff>20724</xdr:rowOff>
    </xdr:from>
    <xdr:to>
      <xdr:col>18</xdr:col>
      <xdr:colOff>207230</xdr:colOff>
      <xdr:row>55</xdr:row>
      <xdr:rowOff>93668</xdr:rowOff>
    </xdr:to>
    <xdr:graphicFrame macro="">
      <xdr:nvGraphicFramePr>
        <xdr:cNvPr id="7" name="Chart 6">
          <a:extLst>
            <a:ext uri="{FF2B5EF4-FFF2-40B4-BE49-F238E27FC236}">
              <a16:creationId xmlns:a16="http://schemas.microsoft.com/office/drawing/2014/main" id="{40B4CF2E-300F-6F00-07A9-FB01DCF1D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452438</xdr:colOff>
      <xdr:row>99</xdr:row>
      <xdr:rowOff>160338</xdr:rowOff>
    </xdr:from>
    <xdr:to>
      <xdr:col>28</xdr:col>
      <xdr:colOff>198438</xdr:colOff>
      <xdr:row>114</xdr:row>
      <xdr:rowOff>39688</xdr:rowOff>
    </xdr:to>
    <xdr:graphicFrame macro="">
      <xdr:nvGraphicFramePr>
        <xdr:cNvPr id="8" name="Chart 7">
          <a:extLst>
            <a:ext uri="{FF2B5EF4-FFF2-40B4-BE49-F238E27FC236}">
              <a16:creationId xmlns:a16="http://schemas.microsoft.com/office/drawing/2014/main" id="{A79E9640-431F-C807-E8BF-1216D94CF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658669</xdr:colOff>
      <xdr:row>23</xdr:row>
      <xdr:rowOff>54552</xdr:rowOff>
    </xdr:from>
    <xdr:to>
      <xdr:col>7</xdr:col>
      <xdr:colOff>185594</xdr:colOff>
      <xdr:row>36</xdr:row>
      <xdr:rowOff>139700</xdr:rowOff>
    </xdr:to>
    <mc:AlternateContent xmlns:mc="http://schemas.openxmlformats.org/markup-compatibility/2006">
      <mc:Choice xmlns:a14="http://schemas.microsoft.com/office/drawing/2010/main" Requires="a14">
        <xdr:graphicFrame macro="">
          <xdr:nvGraphicFramePr>
            <xdr:cNvPr id="9" name="category_name">
              <a:extLst>
                <a:ext uri="{FF2B5EF4-FFF2-40B4-BE49-F238E27FC236}">
                  <a16:creationId xmlns:a16="http://schemas.microsoft.com/office/drawing/2014/main" id="{C9CE7D24-DF9A-21FC-38A8-C7329255729B}"/>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dr:sp macro="" textlink="">
          <xdr:nvSpPr>
            <xdr:cNvPr id="0" name=""/>
            <xdr:cNvSpPr>
              <a:spLocks noTextEdit="1"/>
            </xdr:cNvSpPr>
          </xdr:nvSpPr>
          <xdr:spPr>
            <a:xfrm>
              <a:off x="6004959" y="4294713"/>
              <a:ext cx="1831361" cy="2481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396567</xdr:colOff>
      <xdr:row>23</xdr:row>
      <xdr:rowOff>13110</xdr:rowOff>
    </xdr:from>
    <xdr:to>
      <xdr:col>10</xdr:col>
      <xdr:colOff>381819</xdr:colOff>
      <xdr:row>36</xdr:row>
      <xdr:rowOff>140622</xdr:rowOff>
    </xdr:to>
    <mc:AlternateContent xmlns:mc="http://schemas.openxmlformats.org/markup-compatibility/2006">
      <mc:Choice xmlns:a14="http://schemas.microsoft.com/office/drawing/2010/main" Requires="a14">
        <xdr:graphicFrame macro="">
          <xdr:nvGraphicFramePr>
            <xdr:cNvPr id="10" name="account_name">
              <a:extLst>
                <a:ext uri="{FF2B5EF4-FFF2-40B4-BE49-F238E27FC236}">
                  <a16:creationId xmlns:a16="http://schemas.microsoft.com/office/drawing/2014/main" id="{C39BC4DA-6115-5AF4-4132-7BA6229329BA}"/>
                </a:ext>
              </a:extLst>
            </xdr:cNvPr>
            <xdr:cNvGraphicFramePr/>
          </xdr:nvGraphicFramePr>
          <xdr:xfrm>
            <a:off x="0" y="0"/>
            <a:ext cx="0" cy="0"/>
          </xdr:xfrm>
          <a:graphic>
            <a:graphicData uri="http://schemas.microsoft.com/office/drawing/2010/slicer">
              <sle:slicer xmlns:sle="http://schemas.microsoft.com/office/drawing/2010/slicer" name="account_name"/>
            </a:graphicData>
          </a:graphic>
        </xdr:graphicFrame>
      </mc:Choice>
      <mc:Fallback>
        <xdr:sp macro="" textlink="">
          <xdr:nvSpPr>
            <xdr:cNvPr id="0" name=""/>
            <xdr:cNvSpPr>
              <a:spLocks noTextEdit="1"/>
            </xdr:cNvSpPr>
          </xdr:nvSpPr>
          <xdr:spPr>
            <a:xfrm>
              <a:off x="8047293" y="425327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anshu Sekhar" refreshedDate="46308.922263310182" backgroundQuery="1" createdVersion="8" refreshedVersion="8" minRefreshableVersion="3" recordCount="0" supportSubquery="1" supportAdvancedDrill="1" xr:uid="{441B5DD3-15E1-461A-941F-07A1380B8BFD}">
  <cacheSource type="external" connectionId="35"/>
  <cacheFields count="4">
    <cacheField name="[Measures].[Sum of amount 2]" caption="Sum of amount 2" numFmtId="0" hierarchy="255" level="32767"/>
    <cacheField name="[vw_txn_enriched 1].[category_type].[category_type]" caption="category_type" numFmtId="0" hierarchy="211" level="1">
      <sharedItems containsSemiMixedTypes="0" containsNonDate="0" containsString="0"/>
    </cacheField>
    <cacheField name="[vw_txn_enriched 1].[description].[description]" caption="description" numFmtId="0" hierarchy="205" level="1">
      <sharedItems count="10">
        <s v="AMAZON PAY/ORDER"/>
        <s v="FLIPKART/ORDER"/>
        <s v="GITHUB INC"/>
        <s v="MYNTRA/ORDER"/>
        <s v="PEARSON VUE/CCNA EXAM"/>
        <s v="UPI/BIGBASKET/ORDER"/>
        <s v="UPI/BLINKIT/ORDER"/>
        <s v="UPI/RENT/PG BHUBANESWAR"/>
        <s v="UPI/SWIGGY/FOOD"/>
        <s v="UPI/ZOMATO/FOOD"/>
      </sharedItems>
    </cacheField>
    <cacheField name="[vw_txn_enriched 1].[direction].[direction]" caption="direction" numFmtId="0" hierarchy="207" level="1">
      <sharedItems containsSemiMixedTypes="0" containsNonDate="0" containsString="0"/>
    </cacheField>
  </cacheFields>
  <cacheHierarchies count="256">
    <cacheHierarchy uniqueName="[vw_account_balances].[account_id]" caption="account_id" attribute="1" defaultMemberUniqueName="[vw_account_balances].[account_id].[All]" allUniqueName="[vw_account_balances].[account_id].[All]" dimensionUniqueName="[vw_account_balances]" displayFolder="" count="2" memberValueDatatype="20" unbalanced="0"/>
    <cacheHierarchy uniqueName="[vw_account_balances].[account_name]" caption="account_name" attribute="1" defaultMemberUniqueName="[vw_account_balances].[account_name].[All]" allUniqueName="[vw_account_balances].[account_name].[All]" dimensionUniqueName="[vw_account_balances]" displayFolder="" count="2" memberValueDatatype="130" unbalanced="0"/>
    <cacheHierarchy uniqueName="[vw_account_balances].[account_type]" caption="account_type" attribute="1" defaultMemberUniqueName="[vw_account_balances].[account_type].[All]" allUniqueName="[vw_account_balances].[account_type].[All]" dimensionUniqueName="[vw_account_balances]" displayFolder="" count="2" memberValueDatatype="130" unbalanced="0"/>
    <cacheHierarchy uniqueName="[vw_account_balances].[txn_date]" caption="txn_date" attribute="1" time="1" defaultMemberUniqueName="[vw_account_balances].[txn_date].[All]" allUniqueName="[vw_account_balances].[txn_date].[All]" dimensionUniqueName="[vw_account_balances]" displayFolder="" count="2" memberValueDatatype="7" unbalanced="0"/>
    <cacheHierarchy uniqueName="[vw_account_balances].[month]" caption="month" attribute="1" time="1" defaultMemberUniqueName="[vw_account_balances].[month].[All]" allUniqueName="[vw_account_balances].[month].[All]" dimensionUniqueName="[vw_account_balances]" displayFolder="" count="2" memberValueDatatype="7" unbalanced="0"/>
    <cacheHierarchy uniqueName="[vw_account_balances].[txn_id]" caption="txn_id" attribute="1" defaultMemberUniqueName="[vw_account_balances].[txn_id].[All]" allUniqueName="[vw_account_balances].[txn_id].[All]" dimensionUniqueName="[vw_account_balances]" displayFolder="" count="2" memberValueDatatype="20" unbalanced="0"/>
    <cacheHierarchy uniqueName="[vw_account_balances].[description]" caption="description" attribute="1" defaultMemberUniqueName="[vw_account_balances].[description].[All]" allUniqueName="[vw_account_balances].[description].[All]" dimensionUniqueName="[vw_account_balances]" displayFolder="" count="2" memberValueDatatype="130" unbalanced="0"/>
    <cacheHierarchy uniqueName="[vw_account_balances].[amount]" caption="amount" attribute="1" defaultMemberUniqueName="[vw_account_balances].[amount].[All]" allUniqueName="[vw_account_balances].[amount].[All]" dimensionUniqueName="[vw_account_balances]" displayFolder="" count="2" memberValueDatatype="5" unbalanced="0"/>
    <cacheHierarchy uniqueName="[vw_account_balances].[direction]" caption="direction" attribute="1" defaultMemberUniqueName="[vw_account_balances].[direction].[All]" allUniqueName="[vw_account_balances].[direction].[All]" dimensionUniqueName="[vw_account_balances]" displayFolder="" count="2" memberValueDatatype="130" unbalanced="0"/>
    <cacheHierarchy uniqueName="[vw_account_balances].[signed_amount]" caption="signed_amount" attribute="1" defaultMemberUniqueName="[vw_account_balances].[signed_amount].[All]" allUniqueName="[vw_account_balances].[signed_amount].[All]" dimensionUniqueName="[vw_account_balances]" displayFolder="" count="2" memberValueDatatype="5" unbalanced="0"/>
    <cacheHierarchy uniqueName="[vw_account_balances].[running_balance]" caption="running_balance" attribute="1" defaultMemberUniqueName="[vw_account_balances].[running_balance].[All]" allUniqueName="[vw_account_balances].[running_balance].[All]" dimensionUniqueName="[vw_account_balances]" displayFolder="" count="2" memberValueDatatype="5" unbalanced="0"/>
    <cacheHierarchy uniqueName="[vw_budget_vs_actual].[month]" caption="month" attribute="1" time="1" defaultMemberUniqueName="[vw_budget_vs_actual].[month].[All]" allUniqueName="[vw_budget_vs_actual].[month].[All]" dimensionUniqueName="[vw_budget_vs_actual]" displayFolder="" count="2" memberValueDatatype="7" unbalanced="0"/>
    <cacheHierarchy uniqueName="[vw_budget_vs_actual].[category_id]" caption="category_id" attribute="1" defaultMemberUniqueName="[vw_budget_vs_actual].[category_id].[All]" allUniqueName="[vw_budget_vs_actual].[category_id].[All]" dimensionUniqueName="[vw_budget_vs_actual]" displayFolder="" count="2" memberValueDatatype="20" unbalanced="0"/>
    <cacheHierarchy uniqueName="[vw_budget_vs_actual].[category_name]" caption="category_name" attribute="1" defaultMemberUniqueName="[vw_budget_vs_actual].[category_name].[All]" allUniqueName="[vw_budget_vs_actual].[category_name].[All]" dimensionUniqueName="[vw_budget_vs_actual]" displayFolder="" count="2" memberValueDatatype="130" unbalanced="0"/>
    <cacheHierarchy uniqueName="[vw_budget_vs_actual].[budget]" caption="budget" attribute="1" defaultMemberUniqueName="[vw_budget_vs_actual].[budget].[All]" allUniqueName="[vw_budget_vs_actual].[budget].[All]" dimensionUniqueName="[vw_budget_vs_actual]" displayFolder="" count="2" memberValueDatatype="5" unbalanced="0"/>
    <cacheHierarchy uniqueName="[vw_budget_vs_actual].[actual]" caption="actual" attribute="1" defaultMemberUniqueName="[vw_budget_vs_actual].[actual].[All]" allUniqueName="[vw_budget_vs_actual].[actual].[All]" dimensionUniqueName="[vw_budget_vs_actual]" displayFolder="" count="2" memberValueDatatype="5" unbalanced="0"/>
    <cacheHierarchy uniqueName="[vw_budget_vs_actual].[variance]" caption="variance" attribute="1" defaultMemberUniqueName="[vw_budget_vs_actual].[variance].[All]" allUniqueName="[vw_budget_vs_actual].[variance].[All]" dimensionUniqueName="[vw_budget_vs_actual]" displayFolder="" count="2" memberValueDatatype="5" unbalanced="0"/>
    <cacheHierarchy uniqueName="[vw_budget_vs_actual].[variance_pct]" caption="variance_pct" attribute="1" defaultMemberUniqueName="[vw_budget_vs_actual].[variance_pct].[All]" allUniqueName="[vw_budget_vs_actual].[variance_pct].[All]" dimensionUniqueName="[vw_budget_vs_actual]" displayFolder="" count="2" memberValueDatatype="5" unbalanced="0"/>
    <cacheHierarchy uniqueName="[vw_budget_vs_actual].[status]" caption="status" attribute="1" defaultMemberUniqueName="[vw_budget_vs_actual].[status].[All]" allUniqueName="[vw_budget_vs_actual].[status].[All]" dimensionUniqueName="[vw_budget_vs_actual]" displayFolder="" count="2" memberValueDatatype="130" unbalanced="0"/>
    <cacheHierarchy uniqueName="[vw_category_monthly].[month]" caption="month" attribute="1" time="1" defaultMemberUniqueName="[vw_category_monthly].[month].[All]" allUniqueName="[vw_category_monthly].[month].[All]" dimensionUniqueName="[vw_category_monthly]" displayFolder="" count="2" memberValueDatatype="7" unbalanced="0"/>
    <cacheHierarchy uniqueName="[vw_category_monthly].[category_id]" caption="category_id" attribute="1" defaultMemberUniqueName="[vw_category_monthly].[category_id].[All]" allUniqueName="[vw_category_monthly].[category_id].[All]" dimensionUniqueName="[vw_category_monthly]" displayFolder="" count="2" memberValueDatatype="20" unbalanced="0"/>
    <cacheHierarchy uniqueName="[vw_category_monthly].[category_name]" caption="category_name" attribute="1" defaultMemberUniqueName="[vw_category_monthly].[category_name].[All]" allUniqueName="[vw_category_monthly].[category_name].[All]" dimensionUniqueName="[vw_category_monthly]" displayFolder="" count="2" memberValueDatatype="130" unbalanced="0"/>
    <cacheHierarchy uniqueName="[vw_category_monthly].[is_essential]" caption="is_essential" attribute="1" defaultMemberUniqueName="[vw_category_monthly].[is_essential].[All]" allUniqueName="[vw_category_monthly].[is_essential].[All]" dimensionUniqueName="[vw_category_monthly]" displayFolder="" count="2" memberValueDatatype="20" unbalanced="0"/>
    <cacheHierarchy uniqueName="[vw_category_monthly].[txn_count]" caption="txn_count" attribute="1" defaultMemberUniqueName="[vw_category_monthly].[txn_count].[All]" allUniqueName="[vw_category_monthly].[txn_count].[All]" dimensionUniqueName="[vw_category_monthly]" displayFolder="" count="2" memberValueDatatype="20" unbalanced="0"/>
    <cacheHierarchy uniqueName="[vw_category_monthly].[amount]" caption="amount" attribute="1" defaultMemberUniqueName="[vw_category_monthly].[amount].[All]" allUniqueName="[vw_category_monthly].[amount].[All]" dimensionUniqueName="[vw_category_monthly]" displayFolder="" count="2" memberValueDatatype="5" unbalanced="0"/>
    <cacheHierarchy uniqueName="[vw_category_monthly].[share_of_month_pct]" caption="share_of_month_pct" attribute="1" defaultMemberUniqueName="[vw_category_monthly].[share_of_month_pct].[All]" allUniqueName="[vw_category_monthly].[share_of_month_pct].[All]" dimensionUniqueName="[vw_category_monthly]" displayFolder="" count="2" memberValueDatatype="5" unbalanced="0"/>
    <cacheHierarchy uniqueName="[vw_data_quality].[raw_rows]" caption="raw_rows" attribute="1" defaultMemberUniqueName="[vw_data_quality].[raw_rows].[All]" allUniqueName="[vw_data_quality].[raw_rows].[All]" dimensionUniqueName="[vw_data_quality]" displayFolder="" count="2" memberValueDatatype="20" unbalanced="0"/>
    <cacheHierarchy uniqueName="[vw_data_quality].[clean_rows]" caption="clean_rows" attribute="1" defaultMemberUniqueName="[vw_data_quality].[clean_rows].[All]" allUniqueName="[vw_data_quality].[clean_rows].[All]" dimensionUniqueName="[vw_data_quality]" displayFolder="" count="2" memberValueDatatype="20" unbalanced="0"/>
    <cacheHierarchy uniqueName="[vw_data_quality].[rejected_rows]" caption="rejected_rows" attribute="1" defaultMemberUniqueName="[vw_data_quality].[rejected_rows].[All]" allUniqueName="[vw_data_quality].[rejected_rows].[All]" dimensionUniqueName="[vw_data_quality]" displayFolder="" count="2" memberValueDatatype="20" unbalanced="0"/>
    <cacheHierarchy uniqueName="[vw_data_quality].[duplicate_rows]" caption="duplicate_rows" attribute="1" defaultMemberUniqueName="[vw_data_quality].[duplicate_rows].[All]" allUniqueName="[vw_data_quality].[duplicate_rows].[All]" dimensionUniqueName="[vw_data_quality]" displayFolder="" count="2" memberValueDatatype="20" unbalanced="0"/>
    <cacheHierarchy uniqueName="[vw_data_quality].[categorized_rows]" caption="categorized_rows" attribute="1" defaultMemberUniqueName="[vw_data_quality].[categorized_rows].[All]" allUniqueName="[vw_data_quality].[categorized_rows].[All]" dimensionUniqueName="[vw_data_quality]" displayFolder="" count="2" memberValueDatatype="20" unbalanced="0"/>
    <cacheHierarchy uniqueName="[vw_data_quality].[uncategorized_rows]" caption="uncategorized_rows" attribute="1" defaultMemberUniqueName="[vw_data_quality].[uncategorized_rows].[All]" allUniqueName="[vw_data_quality].[uncategorized_rows].[All]" dimensionUniqueName="[vw_data_quality]" displayFolder="" count="2" memberValueDatatype="20" unbalanced="0"/>
    <cacheHierarchy uniqueName="[vw_data_quality].[coverage_pct]" caption="coverage_pct" attribute="1" defaultMemberUniqueName="[vw_data_quality].[coverage_pct].[All]" allUniqueName="[vw_data_quality].[coverage_pct].[All]" dimensionUniqueName="[vw_data_quality]" displayFolder="" count="2" memberValueDatatype="5" unbalanced="0"/>
    <cacheHierarchy uniqueName="[vw_data_quality].[rejected_bad_date]" caption="rejected_bad_date" attribute="1" defaultMemberUniqueName="[vw_data_quality].[rejected_bad_date].[All]" allUniqueName="[vw_data_quality].[rejected_bad_date].[All]" dimensionUniqueName="[vw_data_quality]" displayFolder="" count="2" memberValueDatatype="20" unbalanced="0"/>
    <cacheHierarchy uniqueName="[vw_data_quality].[rejected_missing_amount]" caption="rejected_missing_amount" attribute="1" defaultMemberUniqueName="[vw_data_quality].[rejected_missing_amount].[All]" allUniqueName="[vw_data_quality].[rejected_missing_amount].[All]" dimensionUniqueName="[vw_data_quality]" displayFolder="" count="2" memberValueDatatype="20" unbalanced="0"/>
    <cacheHierarchy uniqueName="[vw_data_quality].[valuation_rows]" caption="valuation_rows" attribute="1" defaultMemberUniqueName="[vw_data_quality].[valuation_rows].[All]" allUniqueName="[vw_data_quality].[valuation_rows].[All]" dimensionUniqueName="[vw_data_quality]" displayFolder="" count="2" memberValueDatatype="20" unbalanced="0"/>
    <cacheHierarchy uniqueName="[vw_data_quality].[uncategorized_merchants]" caption="uncategorized_merchants" attribute="1" defaultMemberUniqueName="[vw_data_quality].[uncategorized_merchants].[All]" allUniqueName="[vw_data_quality].[uncategorized_merchants].[All]" dimensionUniqueName="[vw_data_quality]" displayFolder="" count="2" memberValueDatatype="20" unbalanced="0"/>
    <cacheHierarchy uniqueName="[vw_health_score].[month]" caption="month" attribute="1" time="1" defaultMemberUniqueName="[vw_health_score].[month].[All]" allUniqueName="[vw_health_score].[month].[All]" dimensionUniqueName="[vw_health_score]" displayFolder="" count="2" memberValueDatatype="7" unbalanced="0"/>
    <cacheHierarchy uniqueName="[vw_health_score].[savings_rate_pct]" caption="savings_rate_pct" attribute="1" defaultMemberUniqueName="[vw_health_score].[savings_rate_pct].[All]" allUniqueName="[vw_health_score].[savings_rate_pct].[All]" dimensionUniqueName="[vw_health_score]" displayFolder="" count="2" memberValueDatatype="5" unbalanced="0"/>
    <cacheHierarchy uniqueName="[vw_health_score].[dti_pct]" caption="dti_pct" attribute="1" defaultMemberUniqueName="[vw_health_score].[dti_pct].[All]" allUniqueName="[vw_health_score].[dti_pct].[All]" dimensionUniqueName="[vw_health_score]" displayFolder="" count="2" memberValueDatatype="5" unbalanced="0"/>
    <cacheHierarchy uniqueName="[vw_health_score].[emergency_months]" caption="emergency_months" attribute="1" defaultMemberUniqueName="[vw_health_score].[emergency_months].[All]" allUniqueName="[vw_health_score].[emergency_months].[All]" dimensionUniqueName="[vw_health_score]" displayFolder="" count="2" memberValueDatatype="5" unbalanced="0"/>
    <cacheHierarchy uniqueName="[vw_health_score].[investment_rate_pct]" caption="investment_rate_pct" attribute="1" defaultMemberUniqueName="[vw_health_score].[investment_rate_pct].[All]" allUniqueName="[vw_health_score].[investment_rate_pct].[All]" dimensionUniqueName="[vw_health_score]" displayFolder="" count="2" memberValueDatatype="5" unbalanced="0"/>
    <cacheHierarchy uniqueName="[vw_health_score].[budget_adherence_pct]" caption="budget_adherence_pct" attribute="1" defaultMemberUniqueName="[vw_health_score].[budget_adherence_pct].[All]" allUniqueName="[vw_health_score].[budget_adherence_pct].[All]" dimensionUniqueName="[vw_health_score]" displayFolder="" count="2" memberValueDatatype="5" unbalanced="0"/>
    <cacheHierarchy uniqueName="[vw_health_score].[pts_savings_rate]" caption="pts_savings_rate" attribute="1" defaultMemberUniqueName="[vw_health_score].[pts_savings_rate].[All]" allUniqueName="[vw_health_score].[pts_savings_rate].[All]" dimensionUniqueName="[vw_health_score]" displayFolder="" count="2" memberValueDatatype="5" unbalanced="0"/>
    <cacheHierarchy uniqueName="[vw_health_score].[pts_dti]" caption="pts_dti" attribute="1" defaultMemberUniqueName="[vw_health_score].[pts_dti].[All]" allUniqueName="[vw_health_score].[pts_dti].[All]" dimensionUniqueName="[vw_health_score]" displayFolder="" count="2" memberValueDatatype="5" unbalanced="0"/>
    <cacheHierarchy uniqueName="[vw_health_score].[pts_emergency_fund]" caption="pts_emergency_fund" attribute="1" defaultMemberUniqueName="[vw_health_score].[pts_emergency_fund].[All]" allUniqueName="[vw_health_score].[pts_emergency_fund].[All]" dimensionUniqueName="[vw_health_score]" displayFolder="" count="2" memberValueDatatype="5" unbalanced="0"/>
    <cacheHierarchy uniqueName="[vw_health_score].[pts_investment_rate]" caption="pts_investment_rate" attribute="1" defaultMemberUniqueName="[vw_health_score].[pts_investment_rate].[All]" allUniqueName="[vw_health_score].[pts_investment_rate].[All]" dimensionUniqueName="[vw_health_score]" displayFolder="" count="2" memberValueDatatype="5" unbalanced="0"/>
    <cacheHierarchy uniqueName="[vw_health_score].[pts_budget_adherence]" caption="pts_budget_adherence" attribute="1" defaultMemberUniqueName="[vw_health_score].[pts_budget_adherence].[All]" allUniqueName="[vw_health_score].[pts_budget_adherence].[All]" dimensionUniqueName="[vw_health_score]" displayFolder="" count="2" memberValueDatatype="5" unbalanced="0"/>
    <cacheHierarchy uniqueName="[vw_health_score].[health_score]" caption="health_score" attribute="1" defaultMemberUniqueName="[vw_health_score].[health_score].[All]" allUniqueName="[vw_health_score].[health_score].[All]" dimensionUniqueName="[vw_health_score]" displayFolder="" count="2" memberValueDatatype="5" unbalanced="0"/>
    <cacheHierarchy uniqueName="[vw_investment_cashflows].[cash_flow_date]" caption="cash_flow_date" attribute="1" time="1" defaultMemberUniqueName="[vw_investment_cashflows].[cash_flow_date].[All]" allUniqueName="[vw_investment_cashflows].[cash_flow_date].[All]" dimensionUniqueName="[vw_investment_cashflows]" displayFolder="" count="2" memberValueDatatype="7" unbalanced="0"/>
    <cacheHierarchy uniqueName="[vw_investment_cashflows].[instrument_name]" caption="instrument_name" attribute="1" defaultMemberUniqueName="[vw_investment_cashflows].[instrument_name].[All]" allUniqueName="[vw_investment_cashflows].[instrument_name].[All]" dimensionUniqueName="[vw_investment_cashflows]" displayFolder="" count="2" memberValueDatatype="130" unbalanced="0"/>
    <cacheHierarchy uniqueName="[vw_investment_cashflows].[instrument_type]" caption="instrument_type" attribute="1" defaultMemberUniqueName="[vw_investment_cashflows].[instrument_type].[All]" allUniqueName="[vw_investment_cashflows].[instrument_type].[All]" dimensionUniqueName="[vw_investment_cashflows]" displayFolder="" count="2" memberValueDatatype="130" unbalanced="0"/>
    <cacheHierarchy uniqueName="[vw_investment_cashflows].[cash_flow]" caption="cash_flow" attribute="1" defaultMemberUniqueName="[vw_investment_cashflows].[cash_flow].[All]" allUniqueName="[vw_investment_cashflows].[cash_flow].[All]" dimensionUniqueName="[vw_investment_cashflows]" displayFolder="" count="2" memberValueDatatype="5" unbalanced="0"/>
    <cacheHierarchy uniqueName="[vw_investment_cashflows].[flow_type]" caption="flow_type" attribute="1" defaultMemberUniqueName="[vw_investment_cashflows].[flow_type].[All]" allUniqueName="[vw_investment_cashflows].[flow_type].[All]" dimensionUniqueName="[vw_investment_cashflows]" displayFolder="" count="2" memberValueDatatype="130" unbalanced="0"/>
    <cacheHierarchy uniqueName="[vw_kpi_monthly].[month]" caption="month" attribute="1" time="1" defaultMemberUniqueName="[vw_kpi_monthly].[month].[All]" allUniqueName="[vw_kpi_monthly].[month].[All]" dimensionUniqueName="[vw_kpi_monthly]" displayFolder="" count="2" memberValueDatatype="7" unbalanced="0"/>
    <cacheHierarchy uniqueName="[vw_kpi_monthly].[income]" caption="income" attribute="1" defaultMemberUniqueName="[vw_kpi_monthly].[income].[All]" allUniqueName="[vw_kpi_monthly].[income].[All]" dimensionUniqueName="[vw_kpi_monthly]" displayFolder="" count="2" memberValueDatatype="5" unbalanced="0"/>
    <cacheHierarchy uniqueName="[vw_kpi_monthly].[expenses]" caption="expenses" attribute="1" defaultMemberUniqueName="[vw_kpi_monthly].[expenses].[All]" allUniqueName="[vw_kpi_monthly].[expenses].[All]" dimensionUniqueName="[vw_kpi_monthly]" displayFolder="" count="2" memberValueDatatype="5" unbalanced="0"/>
    <cacheHierarchy uniqueName="[vw_kpi_monthly].[essential_expenses]" caption="essential_expenses" attribute="1" defaultMemberUniqueName="[vw_kpi_monthly].[essential_expenses].[All]" allUniqueName="[vw_kpi_monthly].[essential_expenses].[All]" dimensionUniqueName="[vw_kpi_monthly]" displayFolder="" count="2" memberValueDatatype="5" unbalanced="0"/>
    <cacheHierarchy uniqueName="[vw_kpi_monthly].[debt_service]" caption="debt_service" attribute="1" defaultMemberUniqueName="[vw_kpi_monthly].[debt_service].[All]" allUniqueName="[vw_kpi_monthly].[debt_service].[All]" dimensionUniqueName="[vw_kpi_monthly]" displayFolder="" count="2" memberValueDatatype="5" unbalanced="0"/>
    <cacheHierarchy uniqueName="[vw_kpi_monthly].[invested]" caption="invested" attribute="1" defaultMemberUniqueName="[vw_kpi_monthly].[invested].[All]" allUniqueName="[vw_kpi_monthly].[invested].[All]" dimensionUniqueName="[vw_kpi_monthly]" displayFolder="" count="2" memberValueDatatype="5" unbalanced="0"/>
    <cacheHierarchy uniqueName="[vw_kpi_monthly].[transfers_excluded]" caption="transfers_excluded" attribute="1" defaultMemberUniqueName="[vw_kpi_monthly].[transfers_excluded].[All]" allUniqueName="[vw_kpi_monthly].[transfers_excluded].[All]" dimensionUniqueName="[vw_kpi_monthly]" displayFolder="" count="2" memberValueDatatype="5" unbalanced="0"/>
    <cacheHierarchy uniqueName="[vw_kpi_monthly].[uncategorized_spend]" caption="uncategorized_spend" attribute="1" defaultMemberUniqueName="[vw_kpi_monthly].[uncategorized_spend].[All]" allUniqueName="[vw_kpi_monthly].[uncategorized_spend].[All]" dimensionUniqueName="[vw_kpi_monthly]" displayFolder="" count="2" memberValueDatatype="5" unbalanced="0"/>
    <cacheHierarchy uniqueName="[vw_kpi_monthly].[net_cash_flow]" caption="net_cash_flow" attribute="1" defaultMemberUniqueName="[vw_kpi_monthly].[net_cash_flow].[All]" allUniqueName="[vw_kpi_monthly].[net_cash_flow].[All]" dimensionUniqueName="[vw_kpi_monthly]" displayFolder="" count="2" memberValueDatatype="5" unbalanced="0"/>
    <cacheHierarchy uniqueName="[vw_kpi_monthly].[savings_rate_pct]" caption="savings_rate_pct" attribute="1" defaultMemberUniqueName="[vw_kpi_monthly].[savings_rate_pct].[All]" allUniqueName="[vw_kpi_monthly].[savings_rate_pct].[All]" dimensionUniqueName="[vw_kpi_monthly]" displayFolder="" count="2" memberValueDatatype="5" unbalanced="0"/>
    <cacheHierarchy uniqueName="[vw_kpi_monthly].[expense_to_income_pct]" caption="expense_to_income_pct" attribute="1" defaultMemberUniqueName="[vw_kpi_monthly].[expense_to_income_pct].[All]" allUniqueName="[vw_kpi_monthly].[expense_to_income_pct].[All]" dimensionUniqueName="[vw_kpi_monthly]" displayFolder="" count="2" memberValueDatatype="5" unbalanced="0"/>
    <cacheHierarchy uniqueName="[vw_kpi_monthly].[dti_pct]" caption="dti_pct" attribute="1" defaultMemberUniqueName="[vw_kpi_monthly].[dti_pct].[All]" allUniqueName="[vw_kpi_monthly].[dti_pct].[All]" dimensionUniqueName="[vw_kpi_monthly]" displayFolder="" count="2" memberValueDatatype="5" unbalanced="0"/>
    <cacheHierarchy uniqueName="[vw_kpi_monthly].[investment_rate_pct]" caption="investment_rate_pct" attribute="1" defaultMemberUniqueName="[vw_kpi_monthly].[investment_rate_pct].[All]" allUniqueName="[vw_kpi_monthly].[investment_rate_pct].[All]" dimensionUniqueName="[vw_kpi_monthly]" displayFolder="" count="2" memberValueDatatype="5" unbalanced="0"/>
    <cacheHierarchy uniqueName="[vw_kpi_monthly].[essential_share_pct]" caption="essential_share_pct" attribute="1" defaultMemberUniqueName="[vw_kpi_monthly].[essential_share_pct].[All]" allUniqueName="[vw_kpi_monthly].[essential_share_pct].[All]" dimensionUniqueName="[vw_kpi_monthly]" displayFolder="" count="2" memberValueDatatype="5" unbalanced="0"/>
    <cacheHierarchy uniqueName="[vw_kpi_monthly].[liquid_balance]" caption="liquid_balance" attribute="1" defaultMemberUniqueName="[vw_kpi_monthly].[liquid_balance].[All]" allUniqueName="[vw_kpi_monthly].[liquid_balance].[All]" dimensionUniqueName="[vw_kpi_monthly]" displayFolder="" count="2" memberValueDatatype="5" unbalanced="0"/>
    <cacheHierarchy uniqueName="[vw_kpi_monthly].[avg3_essential_outflow]" caption="avg3_essential_outflow" attribute="1" defaultMemberUniqueName="[vw_kpi_monthly].[avg3_essential_outflow].[All]" allUniqueName="[vw_kpi_monthly].[avg3_essential_outflow].[All]" dimensionUniqueName="[vw_kpi_monthly]" displayFolder="" count="2" memberValueDatatype="5" unbalanced="0"/>
    <cacheHierarchy uniqueName="[vw_kpi_monthly].[emergency_months]" caption="emergency_months" attribute="1" defaultMemberUniqueName="[vw_kpi_monthly].[emergency_months].[All]" allUniqueName="[vw_kpi_monthly].[emergency_months].[All]" dimensionUniqueName="[vw_kpi_monthly]" displayFolder="" count="2" memberValueDatatype="5" unbalanced="0"/>
    <cacheHierarchy uniqueName="[vw_kpi_monthly].[budget_total]" caption="budget_total" attribute="1" defaultMemberUniqueName="[vw_kpi_monthly].[budget_total].[All]" allUniqueName="[vw_kpi_monthly].[budget_total].[All]" dimensionUniqueName="[vw_kpi_monthly]" displayFolder="" count="2" memberValueDatatype="5" unbalanced="0"/>
    <cacheHierarchy uniqueName="[vw_kpi_monthly].[budget_actual_total]" caption="budget_actual_total" attribute="1" defaultMemberUniqueName="[vw_kpi_monthly].[budget_actual_total].[All]" allUniqueName="[vw_kpi_monthly].[budget_actual_total].[All]" dimensionUniqueName="[vw_kpi_monthly]" displayFolder="" count="2" memberValueDatatype="5" unbalanced="0"/>
    <cacheHierarchy uniqueName="[vw_kpi_monthly].[budget_variance_pct]" caption="budget_variance_pct" attribute="1" defaultMemberUniqueName="[vw_kpi_monthly].[budget_variance_pct].[All]" allUniqueName="[vw_kpi_monthly].[budget_variance_pct].[All]" dimensionUniqueName="[vw_kpi_monthly]" displayFolder="" count="2" memberValueDatatype="5" unbalanced="0"/>
    <cacheHierarchy uniqueName="[vw_kpi_monthly].[budgeted_categories]" caption="budgeted_categories" attribute="1" defaultMemberUniqueName="[vw_kpi_monthly].[budgeted_categories].[All]" allUniqueName="[vw_kpi_monthly].[budgeted_categories].[All]" dimensionUniqueName="[vw_kpi_monthly]" displayFolder="" count="2" memberValueDatatype="20" unbalanced="0"/>
    <cacheHierarchy uniqueName="[vw_kpi_monthly].[categories_within_budget]" caption="categories_within_budget" attribute="1" defaultMemberUniqueName="[vw_kpi_monthly].[categories_within_budget].[All]" allUniqueName="[vw_kpi_monthly].[categories_within_budget].[All]" dimensionUniqueName="[vw_kpi_monthly]" displayFolder="" count="2" memberValueDatatype="5" unbalanced="0"/>
    <cacheHierarchy uniqueName="[vw_kpi_monthly].[budget_adherence_pct]" caption="budget_adherence_pct" attribute="1" defaultMemberUniqueName="[vw_kpi_monthly].[budget_adherence_pct].[All]" allUniqueName="[vw_kpi_monthly].[budget_adherence_pct].[All]" dimensionUniqueName="[vw_kpi_monthly]" displayFolder="" count="2" memberValueDatatype="5" unbalanced="0"/>
    <cacheHierarchy uniqueName="[vw_kpi_monthly].[mom_expense_growth_pct]" caption="mom_expense_growth_pct" attribute="1" defaultMemberUniqueName="[vw_kpi_monthly].[mom_expense_growth_pct].[All]" allUniqueName="[vw_kpi_monthly].[mom_expense_growth_pct].[All]" dimensionUniqueName="[vw_kpi_monthly]" displayFolder="" count="2" memberValueDatatype="5" unbalanced="0"/>
    <cacheHierarchy uniqueName="[vw_kpi_monthly].[recurring_burn]" caption="recurring_burn" attribute="1" defaultMemberUniqueName="[vw_kpi_monthly].[recurring_burn].[All]" allUniqueName="[vw_kpi_monthly].[recurring_burn].[All]" dimensionUniqueName="[vw_kpi_monthly]" displayFolder="" count="2" memberValueDatatype="5" unbalanced="0"/>
    <cacheHierarchy uniqueName="[vw_kpi_monthly].[subscription_burn]" caption="subscription_burn" attribute="1" defaultMemberUniqueName="[vw_kpi_monthly].[subscription_burn].[All]" allUniqueName="[vw_kpi_monthly].[subscription_burn].[All]" dimensionUniqueName="[vw_kpi_monthly]" displayFolder="" count="2" memberValueDatatype="5" unbalanced="0"/>
    <cacheHierarchy uniqueName="[vw_kpi_monthly].[investment_cost_basis]" caption="investment_cost_basis" attribute="1" defaultMemberUniqueName="[vw_kpi_monthly].[investment_cost_basis].[All]" allUniqueName="[vw_kpi_monthly].[investment_cost_basis].[All]" dimensionUniqueName="[vw_kpi_monthly]" displayFolder="" count="2" memberValueDatatype="5" unbalanced="0"/>
    <cacheHierarchy uniqueName="[vw_kpi_monthly].[investment_market_value]" caption="investment_market_value" attribute="1" defaultMemberUniqueName="[vw_kpi_monthly].[investment_market_value].[All]" allUniqueName="[vw_kpi_monthly].[investment_market_value].[All]" dimensionUniqueName="[vw_kpi_monthly]" displayFolder="" count="2" memberValueDatatype="5" unbalanced="0"/>
    <cacheHierarchy uniqueName="[vw_kpi_monthly].[investment_return_pct]" caption="investment_return_pct" attribute="1" defaultMemberUniqueName="[vw_kpi_monthly].[investment_return_pct].[All]" allUniqueName="[vw_kpi_monthly].[investment_return_pct].[All]" dimensionUniqueName="[vw_kpi_monthly]" displayFolder="" count="2" memberValueDatatype="5" unbalanced="0"/>
    <cacheHierarchy uniqueName="[vw_kpi_monthly].[loan_outstanding]" caption="loan_outstanding" attribute="1" defaultMemberUniqueName="[vw_kpi_monthly].[loan_outstanding].[All]" allUniqueName="[vw_kpi_monthly].[loan_outstanding].[All]" dimensionUniqueName="[vw_kpi_monthly]" displayFolder="" count="2" memberValueDatatype="5" unbalanced="0"/>
    <cacheHierarchy uniqueName="[vw_kpi_monthly].[loan_payoff_pct]" caption="loan_payoff_pct" attribute="1" defaultMemberUniqueName="[vw_kpi_monthly].[loan_payoff_pct].[All]" allUniqueName="[vw_kpi_monthly].[loan_payoff_pct].[All]" dimensionUniqueName="[vw_kpi_monthly]" displayFolder="" count="2" memberValueDatatype="5" unbalanced="0"/>
    <cacheHierarchy uniqueName="[vw_kpi_monthly].[card_outstanding]" caption="card_outstanding" attribute="1" defaultMemberUniqueName="[vw_kpi_monthly].[card_outstanding].[All]" allUniqueName="[vw_kpi_monthly].[card_outstanding].[All]" dimensionUniqueName="[vw_kpi_monthly]" displayFolder="" count="2" memberValueDatatype="5" unbalanced="0"/>
    <cacheHierarchy uniqueName="[vw_kpi_monthly].[net_worth]" caption="net_worth" attribute="1" defaultMemberUniqueName="[vw_kpi_monthly].[net_worth].[All]" allUniqueName="[vw_kpi_monthly].[net_worth].[All]" dimensionUniqueName="[vw_kpi_monthly]" displayFolder="" count="2" memberValueDatatype="5" unbalanced="0"/>
    <cacheHierarchy uniqueName="[vw_kpi_monthly].[month (Year)]" caption="month (Year)" attribute="1" defaultMemberUniqueName="[vw_kpi_monthly].[month (Year)].[All]" allUniqueName="[vw_kpi_monthly].[month (Year)].[All]" dimensionUniqueName="[vw_kpi_monthly]" displayFolder="" count="2" memberValueDatatype="130" unbalanced="0"/>
    <cacheHierarchy uniqueName="[vw_kpi_monthly].[month (Quarter)]" caption="month (Quarter)" attribute="1" defaultMemberUniqueName="[vw_kpi_monthly].[month (Quarter)].[All]" allUniqueName="[vw_kpi_monthly].[month (Quarter)].[All]" dimensionUniqueName="[vw_kpi_monthly]" displayFolder="" count="2" memberValueDatatype="130" unbalanced="0"/>
    <cacheHierarchy uniqueName="[vw_kpi_monthly].[month (Month)]" caption="month (Month)" attribute="1" defaultMemberUniqueName="[vw_kpi_monthly].[month (Month)].[All]" allUniqueName="[vw_kpi_monthly].[month (Month)].[All]" dimensionUniqueName="[vw_kpi_monthly]" displayFolder="" count="2" memberValueDatatype="130" unbalanced="0"/>
    <cacheHierarchy uniqueName="[vw_kpi_summary].[as_of_month]" caption="as_of_month" attribute="1" time="1" defaultMemberUniqueName="[vw_kpi_summary].[as_of_month].[All]" allUniqueName="[vw_kpi_summary].[as_of_month].[All]" dimensionUniqueName="[vw_kpi_summary]" displayFolder="" count="2" memberValueDatatype="7" unbalanced="0"/>
    <cacheHierarchy uniqueName="[vw_kpi_summary].[months_covered]" caption="months_covered" attribute="1" defaultMemberUniqueName="[vw_kpi_summary].[months_covered].[All]" allUniqueName="[vw_kpi_summary].[months_covered].[All]" dimensionUniqueName="[vw_kpi_summary]" displayFolder="" count="2" memberValueDatatype="20" unbalanced="0"/>
    <cacheHierarchy uniqueName="[vw_kpi_summary].[ttm_income]" caption="ttm_income" attribute="1" defaultMemberUniqueName="[vw_kpi_summary].[ttm_income].[All]" allUniqueName="[vw_kpi_summary].[ttm_income].[All]" dimensionUniqueName="[vw_kpi_summary]" displayFolder="" count="2" memberValueDatatype="5" unbalanced="0"/>
    <cacheHierarchy uniqueName="[vw_kpi_summary].[ttm_expenses]" caption="ttm_expenses" attribute="1" defaultMemberUniqueName="[vw_kpi_summary].[ttm_expenses].[All]" allUniqueName="[vw_kpi_summary].[ttm_expenses].[All]" dimensionUniqueName="[vw_kpi_summary]" displayFolder="" count="2" memberValueDatatype="5" unbalanced="0"/>
    <cacheHierarchy uniqueName="[vw_kpi_summary].[ttm_debt_service]" caption="ttm_debt_service" attribute="1" defaultMemberUniqueName="[vw_kpi_summary].[ttm_debt_service].[All]" allUniqueName="[vw_kpi_summary].[ttm_debt_service].[All]" dimensionUniqueName="[vw_kpi_summary]" displayFolder="" count="2" memberValueDatatype="5" unbalanced="0"/>
    <cacheHierarchy uniqueName="[vw_kpi_summary].[ttm_invested]" caption="ttm_invested" attribute="1" defaultMemberUniqueName="[vw_kpi_summary].[ttm_invested].[All]" allUniqueName="[vw_kpi_summary].[ttm_invested].[All]" dimensionUniqueName="[vw_kpi_summary]" displayFolder="" count="2" memberValueDatatype="5" unbalanced="0"/>
    <cacheHierarchy uniqueName="[vw_kpi_summary].[ttm_net_cash_flow]" caption="ttm_net_cash_flow" attribute="1" defaultMemberUniqueName="[vw_kpi_summary].[ttm_net_cash_flow].[All]" allUniqueName="[vw_kpi_summary].[ttm_net_cash_flow].[All]" dimensionUniqueName="[vw_kpi_summary]" displayFolder="" count="2" memberValueDatatype="5" unbalanced="0"/>
    <cacheHierarchy uniqueName="[vw_kpi_summary].[ttm_savings_rate_pct]" caption="ttm_savings_rate_pct" attribute="1" defaultMemberUniqueName="[vw_kpi_summary].[ttm_savings_rate_pct].[All]" allUniqueName="[vw_kpi_summary].[ttm_savings_rate_pct].[All]" dimensionUniqueName="[vw_kpi_summary]" displayFolder="" count="2" memberValueDatatype="5" unbalanced="0"/>
    <cacheHierarchy uniqueName="[vw_kpi_summary].[ttm_expense_to_income_pct]" caption="ttm_expense_to_income_pct" attribute="1" defaultMemberUniqueName="[vw_kpi_summary].[ttm_expense_to_income_pct].[All]" allUniqueName="[vw_kpi_summary].[ttm_expense_to_income_pct].[All]" dimensionUniqueName="[vw_kpi_summary]" displayFolder="" count="2" memberValueDatatype="5" unbalanced="0"/>
    <cacheHierarchy uniqueName="[vw_kpi_summary].[ttm_dti_pct]" caption="ttm_dti_pct" attribute="1" defaultMemberUniqueName="[vw_kpi_summary].[ttm_dti_pct].[All]" allUniqueName="[vw_kpi_summary].[ttm_dti_pct].[All]" dimensionUniqueName="[vw_kpi_summary]" displayFolder="" count="2" memberValueDatatype="5" unbalanced="0"/>
    <cacheHierarchy uniqueName="[vw_kpi_summary].[ttm_investment_rate_pct]" caption="ttm_investment_rate_pct" attribute="1" defaultMemberUniqueName="[vw_kpi_summary].[ttm_investment_rate_pct].[All]" allUniqueName="[vw_kpi_summary].[ttm_investment_rate_pct].[All]" dimensionUniqueName="[vw_kpi_summary]" displayFolder="" count="2" memberValueDatatype="5" unbalanced="0"/>
    <cacheHierarchy uniqueName="[vw_kpi_summary].[alltime_income]" caption="alltime_income" attribute="1" defaultMemberUniqueName="[vw_kpi_summary].[alltime_income].[All]" allUniqueName="[vw_kpi_summary].[alltime_income].[All]" dimensionUniqueName="[vw_kpi_summary]" displayFolder="" count="2" memberValueDatatype="5" unbalanced="0"/>
    <cacheHierarchy uniqueName="[vw_kpi_summary].[alltime_expenses]" caption="alltime_expenses" attribute="1" defaultMemberUniqueName="[vw_kpi_summary].[alltime_expenses].[All]" allUniqueName="[vw_kpi_summary].[alltime_expenses].[All]" dimensionUniqueName="[vw_kpi_summary]" displayFolder="" count="2" memberValueDatatype="5" unbalanced="0"/>
    <cacheHierarchy uniqueName="[vw_kpi_summary].[alltime_net_cash_flow]" caption="alltime_net_cash_flow" attribute="1" defaultMemberUniqueName="[vw_kpi_summary].[alltime_net_cash_flow].[All]" allUniqueName="[vw_kpi_summary].[alltime_net_cash_flow].[All]" dimensionUniqueName="[vw_kpi_summary]" displayFolder="" count="2" memberValueDatatype="5" unbalanced="0"/>
    <cacheHierarchy uniqueName="[vw_kpi_summary].[alltime_savings_rate_pct]" caption="alltime_savings_rate_pct" attribute="1" defaultMemberUniqueName="[vw_kpi_summary].[alltime_savings_rate_pct].[All]" allUniqueName="[vw_kpi_summary].[alltime_savings_rate_pct].[All]" dimensionUniqueName="[vw_kpi_summary]" displayFolder="" count="2" memberValueDatatype="5" unbalanced="0"/>
    <cacheHierarchy uniqueName="[vw_kpi_summary].[latest_liquid_balance]" caption="latest_liquid_balance" attribute="1" defaultMemberUniqueName="[vw_kpi_summary].[latest_liquid_balance].[All]" allUniqueName="[vw_kpi_summary].[latest_liquid_balance].[All]" dimensionUniqueName="[vw_kpi_summary]" displayFolder="" count="2" memberValueDatatype="5" unbalanced="0"/>
    <cacheHierarchy uniqueName="[vw_kpi_summary].[latest_emergency_months]" caption="latest_emergency_months" attribute="1" defaultMemberUniqueName="[vw_kpi_summary].[latest_emergency_months].[All]" allUniqueName="[vw_kpi_summary].[latest_emergency_months].[All]" dimensionUniqueName="[vw_kpi_summary]" displayFolder="" count="2" memberValueDatatype="5" unbalanced="0"/>
    <cacheHierarchy uniqueName="[vw_kpi_summary].[latest_investment_cost_basis]" caption="latest_investment_cost_basis" attribute="1" defaultMemberUniqueName="[vw_kpi_summary].[latest_investment_cost_basis].[All]" allUniqueName="[vw_kpi_summary].[latest_investment_cost_basis].[All]" dimensionUniqueName="[vw_kpi_summary]" displayFolder="" count="2" memberValueDatatype="5" unbalanced="0"/>
    <cacheHierarchy uniqueName="[vw_kpi_summary].[latest_investment_market_value]" caption="latest_investment_market_value" attribute="1" defaultMemberUniqueName="[vw_kpi_summary].[latest_investment_market_value].[All]" allUniqueName="[vw_kpi_summary].[latest_investment_market_value].[All]" dimensionUniqueName="[vw_kpi_summary]" displayFolder="" count="2" memberValueDatatype="5" unbalanced="0"/>
    <cacheHierarchy uniqueName="[vw_kpi_summary].[latest_investment_return_pct]" caption="latest_investment_return_pct" attribute="1" defaultMemberUniqueName="[vw_kpi_summary].[latest_investment_return_pct].[All]" allUniqueName="[vw_kpi_summary].[latest_investment_return_pct].[All]" dimensionUniqueName="[vw_kpi_summary]" displayFolder="" count="2" memberValueDatatype="5" unbalanced="0"/>
    <cacheHierarchy uniqueName="[vw_kpi_summary].[latest_card_outstanding]" caption="latest_card_outstanding" attribute="1" defaultMemberUniqueName="[vw_kpi_summary].[latest_card_outstanding].[All]" allUniqueName="[vw_kpi_summary].[latest_card_outstanding].[All]" dimensionUniqueName="[vw_kpi_summary]" displayFolder="" count="2" memberValueDatatype="5" unbalanced="0"/>
    <cacheHierarchy uniqueName="[vw_kpi_summary].[latest_loan_outstanding]" caption="latest_loan_outstanding" attribute="1" defaultMemberUniqueName="[vw_kpi_summary].[latest_loan_outstanding].[All]" allUniqueName="[vw_kpi_summary].[latest_loan_outstanding].[All]" dimensionUniqueName="[vw_kpi_summary]" displayFolder="" count="2" memberValueDatatype="5" unbalanced="0"/>
    <cacheHierarchy uniqueName="[vw_kpi_summary].[latest_loan_payoff_pct]" caption="latest_loan_payoff_pct" attribute="1" defaultMemberUniqueName="[vw_kpi_summary].[latest_loan_payoff_pct].[All]" allUniqueName="[vw_kpi_summary].[latest_loan_payoff_pct].[All]" dimensionUniqueName="[vw_kpi_summary]" displayFolder="" count="2" memberValueDatatype="5" unbalanced="0"/>
    <cacheHierarchy uniqueName="[vw_kpi_summary].[latest_recurring_burn]" caption="latest_recurring_burn" attribute="1" defaultMemberUniqueName="[vw_kpi_summary].[latest_recurring_burn].[All]" allUniqueName="[vw_kpi_summary].[latest_recurring_burn].[All]" dimensionUniqueName="[vw_kpi_summary]" displayFolder="" count="2" memberValueDatatype="5" unbalanced="0"/>
    <cacheHierarchy uniqueName="[vw_kpi_summary].[latest_subscription_burn]" caption="latest_subscription_burn" attribute="1" defaultMemberUniqueName="[vw_kpi_summary].[latest_subscription_burn].[All]" allUniqueName="[vw_kpi_summary].[latest_subscription_burn].[All]" dimensionUniqueName="[vw_kpi_summary]" displayFolder="" count="2" memberValueDatatype="5" unbalanced="0"/>
    <cacheHierarchy uniqueName="[vw_kpi_summary].[latest_net_worth]" caption="latest_net_worth" attribute="1" defaultMemberUniqueName="[vw_kpi_summary].[latest_net_worth].[All]" allUniqueName="[vw_kpi_summary].[latest_net_worth].[All]" dimensionUniqueName="[vw_kpi_summary]" displayFolder="" count="2" memberValueDatatype="5" unbalanced="0"/>
    <cacheHierarchy uniqueName="[vw_kpi_summary].[latest_health_score]" caption="latest_health_score" attribute="1" defaultMemberUniqueName="[vw_kpi_summary].[latest_health_score].[All]" allUniqueName="[vw_kpi_summary].[latest_health_score].[All]" dimensionUniqueName="[vw_kpi_summary]" displayFolder="" count="2" memberValueDatatype="5" unbalanced="0"/>
    <cacheHierarchy uniqueName="[vw_loan_schedule].[loan_id]" caption="loan_id" attribute="1" defaultMemberUniqueName="[vw_loan_schedule].[loan_id].[All]" allUniqueName="[vw_loan_schedule].[loan_id].[All]" dimensionUniqueName="[vw_loan_schedule]" displayFolder="" count="2" memberValueDatatype="20" unbalanced="0"/>
    <cacheHierarchy uniqueName="[vw_loan_schedule].[lender]" caption="lender" attribute="1" defaultMemberUniqueName="[vw_loan_schedule].[lender].[All]" allUniqueName="[vw_loan_schedule].[lender].[All]" dimensionUniqueName="[vw_loan_schedule]" displayFolder="" count="2" memberValueDatatype="130" unbalanced="0"/>
    <cacheHierarchy uniqueName="[vw_loan_schedule].[installment_no]" caption="installment_no" attribute="1" defaultMemberUniqueName="[vw_loan_schedule].[installment_no].[All]" allUniqueName="[vw_loan_schedule].[installment_no].[All]" dimensionUniqueName="[vw_loan_schedule]" displayFolder="" count="2" memberValueDatatype="20" unbalanced="0"/>
    <cacheHierarchy uniqueName="[vw_loan_schedule].[due_date]" caption="due_date" attribute="1" time="1" defaultMemberUniqueName="[vw_loan_schedule].[due_date].[All]" allUniqueName="[vw_loan_schedule].[due_date].[All]" dimensionUniqueName="[vw_loan_schedule]" displayFolder="" count="2" memberValueDatatype="7" unbalanced="0"/>
    <cacheHierarchy uniqueName="[vw_loan_schedule].[month]" caption="month" attribute="1" time="1" defaultMemberUniqueName="[vw_loan_schedule].[month].[All]" allUniqueName="[vw_loan_schedule].[month].[All]" dimensionUniqueName="[vw_loan_schedule]" displayFolder="" count="2" memberValueDatatype="7" unbalanced="0"/>
    <cacheHierarchy uniqueName="[vw_loan_schedule].[opening_balance]" caption="opening_balance" attribute="1" defaultMemberUniqueName="[vw_loan_schedule].[opening_balance].[All]" allUniqueName="[vw_loan_schedule].[opening_balance].[All]" dimensionUniqueName="[vw_loan_schedule]" displayFolder="" count="2" memberValueDatatype="5" unbalanced="0"/>
    <cacheHierarchy uniqueName="[vw_loan_schedule].[emi_amount]" caption="emi_amount" attribute="1" defaultMemberUniqueName="[vw_loan_schedule].[emi_amount].[All]" allUniqueName="[vw_loan_schedule].[emi_amount].[All]" dimensionUniqueName="[vw_loan_schedule]" displayFolder="" count="2" memberValueDatatype="5" unbalanced="0"/>
    <cacheHierarchy uniqueName="[vw_loan_schedule].[interest]" caption="interest" attribute="1" defaultMemberUniqueName="[vw_loan_schedule].[interest].[All]" allUniqueName="[vw_loan_schedule].[interest].[All]" dimensionUniqueName="[vw_loan_schedule]" displayFolder="" count="2" memberValueDatatype="5" unbalanced="0"/>
    <cacheHierarchy uniqueName="[vw_loan_schedule].[principal_paid]" caption="principal_paid" attribute="1" defaultMemberUniqueName="[vw_loan_schedule].[principal_paid].[All]" allUniqueName="[vw_loan_schedule].[principal_paid].[All]" dimensionUniqueName="[vw_loan_schedule]" displayFolder="" count="2" memberValueDatatype="5" unbalanced="0"/>
    <cacheHierarchy uniqueName="[vw_loan_schedule].[closing_balance]" caption="closing_balance" attribute="1" defaultMemberUniqueName="[vw_loan_schedule].[closing_balance].[All]" allUniqueName="[vw_loan_schedule].[closing_balance].[All]" dimensionUniqueName="[vw_loan_schedule]" displayFolder="" count="2" memberValueDatatype="5" unbalanced="0"/>
    <cacheHierarchy uniqueName="[vw_mom_change].[month]" caption="month" attribute="1" time="1" defaultMemberUniqueName="[vw_mom_change].[month].[All]" allUniqueName="[vw_mom_change].[month].[All]" dimensionUniqueName="[vw_mom_change]" displayFolder="" count="2" memberValueDatatype="7" unbalanced="0"/>
    <cacheHierarchy uniqueName="[vw_mom_change].[category_id]" caption="category_id" attribute="1" defaultMemberUniqueName="[vw_mom_change].[category_id].[All]" allUniqueName="[vw_mom_change].[category_id].[All]" dimensionUniqueName="[vw_mom_change]" displayFolder="" count="2" memberValueDatatype="20" unbalanced="0"/>
    <cacheHierarchy uniqueName="[vw_mom_change].[category_name]" caption="category_name" attribute="1" defaultMemberUniqueName="[vw_mom_change].[category_name].[All]" allUniqueName="[vw_mom_change].[category_name].[All]" dimensionUniqueName="[vw_mom_change]" displayFolder="" count="2" memberValueDatatype="130" unbalanced="0"/>
    <cacheHierarchy uniqueName="[vw_mom_change].[amount]" caption="amount" attribute="1" defaultMemberUniqueName="[vw_mom_change].[amount].[All]" allUniqueName="[vw_mom_change].[amount].[All]" dimensionUniqueName="[vw_mom_change]" displayFolder="" count="2" memberValueDatatype="5" unbalanced="0"/>
    <cacheHierarchy uniqueName="[vw_mom_change].[prev_amount]" caption="prev_amount" attribute="1" defaultMemberUniqueName="[vw_mom_change].[prev_amount].[All]" allUniqueName="[vw_mom_change].[prev_amount].[All]" dimensionUniqueName="[vw_mom_change]" displayFolder="" count="2" memberValueDatatype="5" unbalanced="0"/>
    <cacheHierarchy uniqueName="[vw_mom_change].[change_amount]" caption="change_amount" attribute="1" defaultMemberUniqueName="[vw_mom_change].[change_amount].[All]" allUniqueName="[vw_mom_change].[change_amount].[All]" dimensionUniqueName="[vw_mom_change]" displayFolder="" count="2" memberValueDatatype="5" unbalanced="0"/>
    <cacheHierarchy uniqueName="[vw_mom_change].[change_pct]" caption="change_pct" attribute="1" defaultMemberUniqueName="[vw_mom_change].[change_pct].[All]" allUniqueName="[vw_mom_change].[change_pct].[All]" dimensionUniqueName="[vw_mom_change]" displayFolder="" count="2" memberValueDatatype="5" unbalanced="0"/>
    <cacheHierarchy uniqueName="[vw_month_end_balances].[month]" caption="month" attribute="1" time="1" defaultMemberUniqueName="[vw_month_end_balances].[month].[All]" allUniqueName="[vw_month_end_balances].[month].[All]" dimensionUniqueName="[vw_month_end_balances]" displayFolder="" count="2" memberValueDatatype="7" unbalanced="0"/>
    <cacheHierarchy uniqueName="[vw_month_end_balances].[account_id]" caption="account_id" attribute="1" defaultMemberUniqueName="[vw_month_end_balances].[account_id].[All]" allUniqueName="[vw_month_end_balances].[account_id].[All]" dimensionUniqueName="[vw_month_end_balances]" displayFolder="" count="2" memberValueDatatype="20" unbalanced="0"/>
    <cacheHierarchy uniqueName="[vw_month_end_balances].[account_name]" caption="account_name" attribute="1" defaultMemberUniqueName="[vw_month_end_balances].[account_name].[All]" allUniqueName="[vw_month_end_balances].[account_name].[All]" dimensionUniqueName="[vw_month_end_balances]" displayFolder="" count="2" memberValueDatatype="130" unbalanced="0"/>
    <cacheHierarchy uniqueName="[vw_month_end_balances].[account_type]" caption="account_type" attribute="1" defaultMemberUniqueName="[vw_month_end_balances].[account_type].[All]" allUniqueName="[vw_month_end_balances].[account_type].[All]" dimensionUniqueName="[vw_month_end_balances]" displayFolder="" count="2" memberValueDatatype="130" unbalanced="0"/>
    <cacheHierarchy uniqueName="[vw_month_end_balances].[month_end_balance]" caption="month_end_balance" attribute="1" defaultMemberUniqueName="[vw_month_end_balances].[month_end_balance].[All]" allUniqueName="[vw_month_end_balances].[month_end_balance].[All]" dimensionUniqueName="[vw_month_end_balances]" displayFolder="" count="2" memberValueDatatype="5" unbalanced="0"/>
    <cacheHierarchy uniqueName="[vw_monthly_cashflow].[month]" caption="month" attribute="1" time="1" defaultMemberUniqueName="[vw_monthly_cashflow].[month].[All]" allUniqueName="[vw_monthly_cashflow].[month].[All]" dimensionUniqueName="[vw_monthly_cashflow]" displayFolder="" count="2" memberValueDatatype="7" unbalanced="0"/>
    <cacheHierarchy uniqueName="[vw_monthly_cashflow].[income]" caption="income" attribute="1" defaultMemberUniqueName="[vw_monthly_cashflow].[income].[All]" allUniqueName="[vw_monthly_cashflow].[income].[All]" dimensionUniqueName="[vw_monthly_cashflow]" displayFolder="" count="2" memberValueDatatype="5" unbalanced="0"/>
    <cacheHierarchy uniqueName="[vw_monthly_cashflow].[expenses]" caption="expenses" attribute="1" defaultMemberUniqueName="[vw_monthly_cashflow].[expenses].[All]" allUniqueName="[vw_monthly_cashflow].[expenses].[All]" dimensionUniqueName="[vw_monthly_cashflow]" displayFolder="" count="2" memberValueDatatype="5" unbalanced="0"/>
    <cacheHierarchy uniqueName="[vw_monthly_cashflow].[essential_expenses]" caption="essential_expenses" attribute="1" defaultMemberUniqueName="[vw_monthly_cashflow].[essential_expenses].[All]" allUniqueName="[vw_monthly_cashflow].[essential_expenses].[All]" dimensionUniqueName="[vw_monthly_cashflow]" displayFolder="" count="2" memberValueDatatype="5" unbalanced="0"/>
    <cacheHierarchy uniqueName="[vw_monthly_cashflow].[debt_service]" caption="debt_service" attribute="1" defaultMemberUniqueName="[vw_monthly_cashflow].[debt_service].[All]" allUniqueName="[vw_monthly_cashflow].[debt_service].[All]" dimensionUniqueName="[vw_monthly_cashflow]" displayFolder="" count="2" memberValueDatatype="5" unbalanced="0"/>
    <cacheHierarchy uniqueName="[vw_monthly_cashflow].[invested]" caption="invested" attribute="1" defaultMemberUniqueName="[vw_monthly_cashflow].[invested].[All]" allUniqueName="[vw_monthly_cashflow].[invested].[All]" dimensionUniqueName="[vw_monthly_cashflow]" displayFolder="" count="2" memberValueDatatype="5" unbalanced="0"/>
    <cacheHierarchy uniqueName="[vw_monthly_cashflow].[transfers_excluded]" caption="transfers_excluded" attribute="1" defaultMemberUniqueName="[vw_monthly_cashflow].[transfers_excluded].[All]" allUniqueName="[vw_monthly_cashflow].[transfers_excluded].[All]" dimensionUniqueName="[vw_monthly_cashflow]" displayFolder="" count="2" memberValueDatatype="5" unbalanced="0"/>
    <cacheHierarchy uniqueName="[vw_monthly_cashflow].[uncategorized_spend]" caption="uncategorized_spend" attribute="1" defaultMemberUniqueName="[vw_monthly_cashflow].[uncategorized_spend].[All]" allUniqueName="[vw_monthly_cashflow].[uncategorized_spend].[All]" dimensionUniqueName="[vw_monthly_cashflow]" displayFolder="" count="2" memberValueDatatype="5" unbalanced="0"/>
    <cacheHierarchy uniqueName="[vw_monthly_cashflow].[net_cash_flow]" caption="net_cash_flow" attribute="1" defaultMemberUniqueName="[vw_monthly_cashflow].[net_cash_flow].[All]" allUniqueName="[vw_monthly_cashflow].[net_cash_flow].[All]" dimensionUniqueName="[vw_monthly_cashflow]" displayFolder="" count="2" memberValueDatatype="5" unbalanced="0"/>
    <cacheHierarchy uniqueName="[vw_monthly_cashflow].[month (Year)]" caption="month (Year)" attribute="1" defaultMemberUniqueName="[vw_monthly_cashflow].[month (Year)].[All]" allUniqueName="[vw_monthly_cashflow].[month (Year)].[All]" dimensionUniqueName="[vw_monthly_cashflow]" displayFolder="" count="2" memberValueDatatype="130" unbalanced="0"/>
    <cacheHierarchy uniqueName="[vw_monthly_cashflow].[month (Quarter)]" caption="month (Quarter)" attribute="1" defaultMemberUniqueName="[vw_monthly_cashflow].[month (Quarter)].[All]" allUniqueName="[vw_monthly_cashflow].[month (Quarter)].[All]" dimensionUniqueName="[vw_monthly_cashflow]" displayFolder="" count="2" memberValueDatatype="130" unbalanced="0"/>
    <cacheHierarchy uniqueName="[vw_monthly_cashflow].[month (Month)]" caption="month (Month)" attribute="1" defaultMemberUniqueName="[vw_monthly_cashflow].[month (Month)].[All]" allUniqueName="[vw_monthly_cashflow].[month (Month)].[All]" dimensionUniqueName="[vw_monthly_cashflow]" displayFolder="" count="2" memberValueDatatype="130" unbalanced="0"/>
    <cacheHierarchy uniqueName="[vw_net_worth_monthly].[month]" caption="month" attribute="1" time="1" defaultMemberUniqueName="[vw_net_worth_monthly].[month].[All]" allUniqueName="[vw_net_worth_monthly].[month].[All]" dimensionUniqueName="[vw_net_worth_monthly]" displayFolder="" count="2" memberValueDatatype="7" unbalanced="0"/>
    <cacheHierarchy uniqueName="[vw_net_worth_monthly].[liquid_balance]" caption="liquid_balance" attribute="1" defaultMemberUniqueName="[vw_net_worth_monthly].[liquid_balance].[All]" allUniqueName="[vw_net_worth_monthly].[liquid_balance].[All]" dimensionUniqueName="[vw_net_worth_monthly]" displayFolder="" count="2" memberValueDatatype="5" unbalanced="0"/>
    <cacheHierarchy uniqueName="[vw_net_worth_monthly].[investment_value]" caption="investment_value" attribute="1" defaultMemberUniqueName="[vw_net_worth_monthly].[investment_value].[All]" allUniqueName="[vw_net_worth_monthly].[investment_value].[All]" dimensionUniqueName="[vw_net_worth_monthly]" displayFolder="" count="2" memberValueDatatype="5" unbalanced="0"/>
    <cacheHierarchy uniqueName="[vw_net_worth_monthly].[card_outstanding]" caption="card_outstanding" attribute="1" defaultMemberUniqueName="[vw_net_worth_monthly].[card_outstanding].[All]" allUniqueName="[vw_net_worth_monthly].[card_outstanding].[All]" dimensionUniqueName="[vw_net_worth_monthly]" displayFolder="" count="2" memberValueDatatype="5" unbalanced="0"/>
    <cacheHierarchy uniqueName="[vw_net_worth_monthly].[loan_outstanding]" caption="loan_outstanding" attribute="1" defaultMemberUniqueName="[vw_net_worth_monthly].[loan_outstanding].[All]" allUniqueName="[vw_net_worth_monthly].[loan_outstanding].[All]" dimensionUniqueName="[vw_net_worth_monthly]" displayFolder="" count="2" memberValueDatatype="5" unbalanced="0"/>
    <cacheHierarchy uniqueName="[vw_net_worth_monthly].[net_worth]" caption="net_worth" attribute="1" defaultMemberUniqueName="[vw_net_worth_monthly].[net_worth].[All]" allUniqueName="[vw_net_worth_monthly].[net_worth].[All]" dimensionUniqueName="[vw_net_worth_monthly]" displayFolder="" count="2" memberValueDatatype="5" unbalanced="0"/>
    <cacheHierarchy uniqueName="[vw_net_worth_monthly].[month (Year)]" caption="month (Year)" attribute="1" defaultMemberUniqueName="[vw_net_worth_monthly].[month (Year)].[All]" allUniqueName="[vw_net_worth_monthly].[month (Year)].[All]" dimensionUniqueName="[vw_net_worth_monthly]" displayFolder="" count="2" memberValueDatatype="130" unbalanced="0"/>
    <cacheHierarchy uniqueName="[vw_net_worth_monthly].[month (Quarter)]" caption="month (Quarter)" attribute="1" defaultMemberUniqueName="[vw_net_worth_monthly].[month (Quarter)].[All]" allUniqueName="[vw_net_worth_monthly].[month (Quarter)].[All]" dimensionUniqueName="[vw_net_worth_monthly]" displayFolder="" count="2" memberValueDatatype="130" unbalanced="0"/>
    <cacheHierarchy uniqueName="[vw_net_worth_monthly].[month (Month)]" caption="month (Month)" attribute="1" defaultMemberUniqueName="[vw_net_worth_monthly].[month (Month)].[All]" allUniqueName="[vw_net_worth_monthly].[month (Month)].[All]" dimensionUniqueName="[vw_net_worth_monthly]" displayFolder="" count="2" memberValueDatatype="130" unbalanced="0"/>
    <cacheHierarchy uniqueName="[vw_portfolio_monthly].[month]" caption="month" attribute="1" time="1" defaultMemberUniqueName="[vw_portfolio_monthly].[month].[All]" allUniqueName="[vw_portfolio_monthly].[month].[All]" dimensionUniqueName="[vw_portfolio_monthly]" displayFolder="" count="2" memberValueDatatype="7" unbalanced="0"/>
    <cacheHierarchy uniqueName="[vw_portfolio_monthly].[investment_id]" caption="investment_id" attribute="1" defaultMemberUniqueName="[vw_portfolio_monthly].[investment_id].[All]" allUniqueName="[vw_portfolio_monthly].[investment_id].[All]" dimensionUniqueName="[vw_portfolio_monthly]" displayFolder="" count="2" memberValueDatatype="20" unbalanced="0"/>
    <cacheHierarchy uniqueName="[vw_portfolio_monthly].[instrument_name]" caption="instrument_name" attribute="1" defaultMemberUniqueName="[vw_portfolio_monthly].[instrument_name].[All]" allUniqueName="[vw_portfolio_monthly].[instrument_name].[All]" dimensionUniqueName="[vw_portfolio_monthly]" displayFolder="" count="2" memberValueDatatype="130" unbalanced="0"/>
    <cacheHierarchy uniqueName="[vw_portfolio_monthly].[instrument_type]" caption="instrument_type" attribute="1" defaultMemberUniqueName="[vw_portfolio_monthly].[instrument_type].[All]" allUniqueName="[vw_portfolio_monthly].[instrument_type].[All]" dimensionUniqueName="[vw_portfolio_monthly]" displayFolder="" count="2" memberValueDatatype="130" unbalanced="0"/>
    <cacheHierarchy uniqueName="[vw_portfolio_monthly].[platform]" caption="platform" attribute="1" defaultMemberUniqueName="[vw_portfolio_monthly].[platform].[All]" allUniqueName="[vw_portfolio_monthly].[platform].[All]" dimensionUniqueName="[vw_portfolio_monthly]" displayFolder="" count="2" memberValueDatatype="130" unbalanced="0"/>
    <cacheHierarchy uniqueName="[vw_portfolio_monthly].[invested_this_month]" caption="invested_this_month" attribute="1" defaultMemberUniqueName="[vw_portfolio_monthly].[invested_this_month].[All]" allUniqueName="[vw_portfolio_monthly].[invested_this_month].[All]" dimensionUniqueName="[vw_portfolio_monthly]" displayFolder="" count="2" memberValueDatatype="5" unbalanced="0"/>
    <cacheHierarchy uniqueName="[vw_portfolio_monthly].[cost_basis]" caption="cost_basis" attribute="1" defaultMemberUniqueName="[vw_portfolio_monthly].[cost_basis].[All]" allUniqueName="[vw_portfolio_monthly].[cost_basis].[All]" dimensionUniqueName="[vw_portfolio_monthly]" displayFolder="" count="2" memberValueDatatype="5" unbalanced="0"/>
    <cacheHierarchy uniqueName="[vw_portfolio_monthly].[units_held]" caption="units_held" attribute="1" defaultMemberUniqueName="[vw_portfolio_monthly].[units_held].[All]" allUniqueName="[vw_portfolio_monthly].[units_held].[All]" dimensionUniqueName="[vw_portfolio_monthly]" displayFolder="" count="2" memberValueDatatype="5" unbalanced="0"/>
    <cacheHierarchy uniqueName="[vw_portfolio_monthly].[nav]" caption="nav" attribute="1" defaultMemberUniqueName="[vw_portfolio_monthly].[nav].[All]" allUniqueName="[vw_portfolio_monthly].[nav].[All]" dimensionUniqueName="[vw_portfolio_monthly]" displayFolder="" count="2" memberValueDatatype="5" unbalanced="0"/>
    <cacheHierarchy uniqueName="[vw_portfolio_monthly].[market_value]" caption="market_value" attribute="1" defaultMemberUniqueName="[vw_portfolio_monthly].[market_value].[All]" allUniqueName="[vw_portfolio_monthly].[market_value].[All]" dimensionUniqueName="[vw_portfolio_monthly]" displayFolder="" count="2" memberValueDatatype="5" unbalanced="0"/>
    <cacheHierarchy uniqueName="[vw_portfolio_monthly].[unrealized_gain]" caption="unrealized_gain" attribute="1" defaultMemberUniqueName="[vw_portfolio_monthly].[unrealized_gain].[All]" allUniqueName="[vw_portfolio_monthly].[unrealized_gain].[All]" dimensionUniqueName="[vw_portfolio_monthly]" displayFolder="" count="2" memberValueDatatype="5" unbalanced="0"/>
    <cacheHierarchy uniqueName="[vw_portfolio_monthly].[return_pct]" caption="return_pct" attribute="1" defaultMemberUniqueName="[vw_portfolio_monthly].[return_pct].[All]" allUniqueName="[vw_portfolio_monthly].[return_pct].[All]" dimensionUniqueName="[vw_portfolio_monthly]" displayFolder="" count="2" memberValueDatatype="5" unbalanced="0"/>
    <cacheHierarchy uniqueName="[vw_portfolio_monthly].[month (Year)]" caption="month (Year)" attribute="1" defaultMemberUniqueName="[vw_portfolio_monthly].[month (Year)].[All]" allUniqueName="[vw_portfolio_monthly].[month (Year)].[All]" dimensionUniqueName="[vw_portfolio_monthly]" displayFolder="" count="2" memberValueDatatype="130" unbalanced="0"/>
    <cacheHierarchy uniqueName="[vw_portfolio_monthly].[month (Quarter)]" caption="month (Quarter)" attribute="1" defaultMemberUniqueName="[vw_portfolio_monthly].[month (Quarter)].[All]" allUniqueName="[vw_portfolio_monthly].[month (Quarter)].[All]" dimensionUniqueName="[vw_portfolio_monthly]" displayFolder="" count="2" memberValueDatatype="130" unbalanced="0"/>
    <cacheHierarchy uniqueName="[vw_portfolio_monthly].[month (Month)]" caption="month (Month)" attribute="1" defaultMemberUniqueName="[vw_portfolio_monthly].[month (Month)].[All]" allUniqueName="[vw_portfolio_monthly].[month (Month)].[All]" dimensionUniqueName="[vw_portfolio_monthly]" displayFolder="" count="2" memberValueDatatype="130" unbalanced="0"/>
    <cacheHierarchy uniqueName="[vw_recurring_payments].[merchant]" caption="merchant" attribute="1" defaultMemberUniqueName="[vw_recurring_payments].[merchant].[All]" allUniqueName="[vw_recurring_payments].[merchant].[All]" dimensionUniqueName="[vw_recurring_payments]" displayFolder="" count="2" memberValueDatatype="130" unbalanced="0"/>
    <cacheHierarchy uniqueName="[vw_recurring_payments].[category_name]" caption="category_name" attribute="1" defaultMemberUniqueName="[vw_recurring_payments].[category_name].[All]" allUniqueName="[vw_recurring_payments].[category_name].[All]" dimensionUniqueName="[vw_recurring_payments]" displayFolder="" count="2" memberValueDatatype="130" unbalanced="0"/>
    <cacheHierarchy uniqueName="[vw_recurring_payments].[months_in_run]" caption="months_in_run" attribute="1" defaultMemberUniqueName="[vw_recurring_payments].[months_in_run].[All]" allUniqueName="[vw_recurring_payments].[months_in_run].[All]" dimensionUniqueName="[vw_recurring_payments]" displayFolder="" count="2" memberValueDatatype="20" unbalanced="0"/>
    <cacheHierarchy uniqueName="[vw_recurring_payments].[first_month]" caption="first_month" attribute="1" time="1" defaultMemberUniqueName="[vw_recurring_payments].[first_month].[All]" allUniqueName="[vw_recurring_payments].[first_month].[All]" dimensionUniqueName="[vw_recurring_payments]" displayFolder="" count="2" memberValueDatatype="7" unbalanced="0"/>
    <cacheHierarchy uniqueName="[vw_recurring_payments].[last_month]" caption="last_month" attribute="1" time="1" defaultMemberUniqueName="[vw_recurring_payments].[last_month].[All]" allUniqueName="[vw_recurring_payments].[last_month].[All]" dimensionUniqueName="[vw_recurring_payments]" displayFolder="" count="2" memberValueDatatype="7" unbalanced="0"/>
    <cacheHierarchy uniqueName="[vw_recurring_payments].[avg_amount]" caption="avg_amount" attribute="1" defaultMemberUniqueName="[vw_recurring_payments].[avg_amount].[All]" allUniqueName="[vw_recurring_payments].[avg_amount].[All]" dimensionUniqueName="[vw_recurring_payments]" displayFolder="" count="2" memberValueDatatype="5" unbalanced="0"/>
    <cacheHierarchy uniqueName="[vw_recurring_payments].[min_amount]" caption="min_amount" attribute="1" defaultMemberUniqueName="[vw_recurring_payments].[min_amount].[All]" allUniqueName="[vw_recurring_payments].[min_amount].[All]" dimensionUniqueName="[vw_recurring_payments]" displayFolder="" count="2" memberValueDatatype="5" unbalanced="0"/>
    <cacheHierarchy uniqueName="[vw_recurring_payments].[max_amount]" caption="max_amount" attribute="1" defaultMemberUniqueName="[vw_recurring_payments].[max_amount].[All]" allUniqueName="[vw_recurring_payments].[max_amount].[All]" dimensionUniqueName="[vw_recurring_payments]" displayFolder="" count="2" memberValueDatatype="5" unbalanced="0"/>
    <cacheHierarchy uniqueName="[vw_recurring_payments].[is_emi]" caption="is_emi" attribute="1" defaultMemberUniqueName="[vw_recurring_payments].[is_emi].[All]" allUniqueName="[vw_recurring_payments].[is_emi].[All]" dimensionUniqueName="[vw_recurring_payments]" displayFolder="" count="2" memberValueDatatype="20" unbalanced="0"/>
    <cacheHierarchy uniqueName="[vw_txn_enriched].[txn_id]" caption="txn_id" attribute="1" defaultMemberUniqueName="[vw_txn_enriched].[txn_id].[All]" allUniqueName="[vw_txn_enriched].[txn_id].[All]" dimensionUniqueName="[vw_txn_enriched]" displayFolder="" count="2" memberValueDatatype="20" unbalanced="0"/>
    <cacheHierarchy uniqueName="[vw_txn_enriched].[txn_date]" caption="txn_date" attribute="1" time="1" defaultMemberUniqueName="[vw_txn_enriched].[txn_date].[All]" allUniqueName="[vw_txn_enriched].[txn_date].[All]" dimensionUniqueName="[vw_txn_enriched]" displayFolder="" count="2" memberValueDatatype="7" unbalanced="0"/>
    <cacheHierarchy uniqueName="[vw_txn_enriched].[month]" caption="month" attribute="1" time="1" defaultMemberUniqueName="[vw_txn_enriched].[month].[All]" allUniqueName="[vw_txn_enriched].[month].[All]" dimensionUniqueName="[vw_txn_enriched]" displayFolder="" count="2" memberValueDatatype="7" unbalanced="0"/>
    <cacheHierarchy uniqueName="[vw_txn_enriched].[account_id]" caption="account_id" attribute="1" defaultMemberUniqueName="[vw_txn_enriched].[account_id].[All]" allUniqueName="[vw_txn_enriched].[account_id].[All]" dimensionUniqueName="[vw_txn_enriched]" displayFolder="" count="2" memberValueDatatype="20" unbalanced="0"/>
    <cacheHierarchy uniqueName="[vw_txn_enriched].[account_name]" caption="account_name" attribute="1" defaultMemberUniqueName="[vw_txn_enriched].[account_name].[All]" allUniqueName="[vw_txn_enriched].[account_name].[All]" dimensionUniqueName="[vw_txn_enriched]" displayFolder="" count="2" memberValueDatatype="130" unbalanced="0"/>
    <cacheHierarchy uniqueName="[vw_txn_enriched].[account_type]" caption="account_type" attribute="1" defaultMemberUniqueName="[vw_txn_enriched].[account_type].[All]" allUniqueName="[vw_txn_enriched].[account_type].[All]" dimensionUniqueName="[vw_txn_enriched]" displayFolder="" count="2" memberValueDatatype="130" unbalanced="0"/>
    <cacheHierarchy uniqueName="[vw_txn_enriched].[description]" caption="description" attribute="1" defaultMemberUniqueName="[vw_txn_enriched].[description].[All]" allUniqueName="[vw_txn_enriched].[description].[All]" dimensionUniqueName="[vw_txn_enriched]" displayFolder="" count="2" memberValueDatatype="130" unbalanced="0"/>
    <cacheHierarchy uniqueName="[vw_txn_enriched].[amount]" caption="amount" attribute="1" defaultMemberUniqueName="[vw_txn_enriched].[amount].[All]" allUniqueName="[vw_txn_enriched].[amount].[All]" dimensionUniqueName="[vw_txn_enriched]" displayFolder="" count="2" memberValueDatatype="5" unbalanced="0"/>
    <cacheHierarchy uniqueName="[vw_txn_enriched].[direction]" caption="direction" attribute="1" defaultMemberUniqueName="[vw_txn_enriched].[direction].[All]" allUniqueName="[vw_txn_enriched].[direction].[All]" dimensionUniqueName="[vw_txn_enriched]" displayFolder="" count="2" memberValueDatatype="130" unbalanced="0"/>
    <cacheHierarchy uniqueName="[vw_txn_enriched].[signed_amount]" caption="signed_amount" attribute="1" defaultMemberUniqueName="[vw_txn_enriched].[signed_amount].[All]" allUniqueName="[vw_txn_enriched].[signed_amount].[All]" dimensionUniqueName="[vw_txn_enriched]" displayFolder="" count="2" memberValueDatatype="5" unbalanced="0"/>
    <cacheHierarchy uniqueName="[vw_txn_enriched].[category_id]" caption="category_id" attribute="1" defaultMemberUniqueName="[vw_txn_enriched].[category_id].[All]" allUniqueName="[vw_txn_enriched].[category_id].[All]" dimensionUniqueName="[vw_txn_enriched]" displayFolder="" count="2" memberValueDatatype="20" unbalanced="0"/>
    <cacheHierarchy uniqueName="[vw_txn_enriched].[category_name]" caption="category_name" attribute="1" defaultMemberUniqueName="[vw_txn_enriched].[category_name].[All]" allUniqueName="[vw_txn_enriched].[category_name].[All]" dimensionUniqueName="[vw_txn_enriched]" displayFolder="" count="2" memberValueDatatype="130" unbalanced="0"/>
    <cacheHierarchy uniqueName="[vw_txn_enriched].[category_type]" caption="category_type" attribute="1" defaultMemberUniqueName="[vw_txn_enriched].[category_type].[All]" allUniqueName="[vw_txn_enriched].[category_type].[All]" dimensionUniqueName="[vw_txn_enriched]" displayFolder="" count="2" memberValueDatatype="130" unbalanced="0"/>
    <cacheHierarchy uniqueName="[vw_txn_enriched].[is_essential]" caption="is_essential" attribute="1" defaultMemberUniqueName="[vw_txn_enriched].[is_essential].[All]" allUniqueName="[vw_txn_enriched].[is_essential].[All]" dimensionUniqueName="[vw_txn_enriched]" displayFolder="" count="2" memberValueDatatype="20" unbalanced="0"/>
    <cacheHierarchy uniqueName="[vw_txn_enriched].[ref_no]" caption="ref_no" attribute="1" defaultMemberUniqueName="[vw_txn_enriched].[ref_no].[All]" allUniqueName="[vw_txn_enriched].[ref_no].[All]" dimensionUniqueName="[vw_txn_enriched]" displayFolder="" count="2" memberValueDatatype="130" unbalanced="0"/>
    <cacheHierarchy uniqueName="[vw_txn_enriched 1].[txn_id]" caption="txn_id" attribute="1" defaultMemberUniqueName="[vw_txn_enriched 1].[txn_id].[All]" allUniqueName="[vw_txn_enriched 1].[txn_id].[All]" dimensionUniqueName="[vw_txn_enriched 1]" displayFolder="" count="2" memberValueDatatype="20" unbalanced="0"/>
    <cacheHierarchy uniqueName="[vw_txn_enriched 1].[txn_date]" caption="txn_date" attribute="1" time="1" defaultMemberUniqueName="[vw_txn_enriched 1].[txn_date].[All]" allUniqueName="[vw_txn_enriched 1].[txn_date].[All]" dimensionUniqueName="[vw_txn_enriched 1]" displayFolder="" count="2" memberValueDatatype="7" unbalanced="0"/>
    <cacheHierarchy uniqueName="[vw_txn_enriched 1].[month]" caption="month" attribute="1" time="1" defaultMemberUniqueName="[vw_txn_enriched 1].[month].[All]" allUniqueName="[vw_txn_enriched 1].[month].[All]" dimensionUniqueName="[vw_txn_enriched 1]" displayFolder="" count="2" memberValueDatatype="7" unbalanced="0"/>
    <cacheHierarchy uniqueName="[vw_txn_enriched 1].[account_id]" caption="account_id" attribute="1" defaultMemberUniqueName="[vw_txn_enriched 1].[account_id].[All]" allUniqueName="[vw_txn_enriched 1].[account_id].[All]" dimensionUniqueName="[vw_txn_enriched 1]" displayFolder="" count="2" memberValueDatatype="20" unbalanced="0"/>
    <cacheHierarchy uniqueName="[vw_txn_enriched 1].[account_name]" caption="account_name" attribute="1" defaultMemberUniqueName="[vw_txn_enriched 1].[account_name].[All]" allUniqueName="[vw_txn_enriched 1].[account_name].[All]" dimensionUniqueName="[vw_txn_enriched 1]" displayFolder="" count="2" memberValueDatatype="130" unbalanced="0"/>
    <cacheHierarchy uniqueName="[vw_txn_enriched 1].[account_type]" caption="account_type" attribute="1" defaultMemberUniqueName="[vw_txn_enriched 1].[account_type].[All]" allUniqueName="[vw_txn_enriched 1].[account_type].[All]" dimensionUniqueName="[vw_txn_enriched 1]" displayFolder="" count="2" memberValueDatatype="130" unbalanced="0"/>
    <cacheHierarchy uniqueName="[vw_txn_enriched 1].[description]" caption="description" attribute="1" defaultMemberUniqueName="[vw_txn_enriched 1].[description].[All]" allUniqueName="[vw_txn_enriched 1].[description].[All]" dimensionUniqueName="[vw_txn_enriched 1]" displayFolder="" count="2" memberValueDatatype="130" unbalanced="0">
      <fieldsUsage count="2">
        <fieldUsage x="-1"/>
        <fieldUsage x="2"/>
      </fieldsUsage>
    </cacheHierarchy>
    <cacheHierarchy uniqueName="[vw_txn_enriched 1].[amount]" caption="amount" attribute="1" defaultMemberUniqueName="[vw_txn_enriched 1].[amount].[All]" allUniqueName="[vw_txn_enriched 1].[amount].[All]" dimensionUniqueName="[vw_txn_enriched 1]" displayFolder="" count="2" memberValueDatatype="20" unbalanced="0"/>
    <cacheHierarchy uniqueName="[vw_txn_enriched 1].[direction]" caption="direction" attribute="1" defaultMemberUniqueName="[vw_txn_enriched 1].[direction].[All]" allUniqueName="[vw_txn_enriched 1].[direction].[All]" dimensionUniqueName="[vw_txn_enriched 1]" displayFolder="" count="2" memberValueDatatype="130" unbalanced="0">
      <fieldsUsage count="2">
        <fieldUsage x="-1"/>
        <fieldUsage x="3"/>
      </fieldsUsage>
    </cacheHierarchy>
    <cacheHierarchy uniqueName="[vw_txn_enriched 1].[signed_amount]" caption="signed_amount" attribute="1" defaultMemberUniqueName="[vw_txn_enriched 1].[signed_amount].[All]" allUniqueName="[vw_txn_enriched 1].[signed_amount].[All]" dimensionUniqueName="[vw_txn_enriched 1]" displayFolder="" count="2" memberValueDatatype="20" unbalanced="0"/>
    <cacheHierarchy uniqueName="[vw_txn_enriched 1].[category_id]" caption="category_id" attribute="1" defaultMemberUniqueName="[vw_txn_enriched 1].[category_id].[All]" allUniqueName="[vw_txn_enriched 1].[category_id].[All]" dimensionUniqueName="[vw_txn_enriched 1]" displayFolder="" count="2" memberValueDatatype="20" unbalanced="0"/>
    <cacheHierarchy uniqueName="[vw_txn_enriched 1].[category_name]" caption="category_name" attribute="1" defaultMemberUniqueName="[vw_txn_enriched 1].[category_name].[All]" allUniqueName="[vw_txn_enriched 1].[category_name].[All]" dimensionUniqueName="[vw_txn_enriched 1]" displayFolder="" count="2" memberValueDatatype="130" unbalanced="0"/>
    <cacheHierarchy uniqueName="[vw_txn_enriched 1].[category_type]" caption="category_type" attribute="1" defaultMemberUniqueName="[vw_txn_enriched 1].[category_type].[All]" allUniqueName="[vw_txn_enriched 1].[category_type].[All]" dimensionUniqueName="[vw_txn_enriched 1]" displayFolder="" count="2" memberValueDatatype="130" unbalanced="0">
      <fieldsUsage count="2">
        <fieldUsage x="-1"/>
        <fieldUsage x="1"/>
      </fieldsUsage>
    </cacheHierarchy>
    <cacheHierarchy uniqueName="[vw_txn_enriched 1].[is_essential]" caption="is_essential" attribute="1" defaultMemberUniqueName="[vw_txn_enriched 1].[is_essential].[All]" allUniqueName="[vw_txn_enriched 1].[is_essential].[All]" dimensionUniqueName="[vw_txn_enriched 1]" displayFolder="" count="2" memberValueDatatype="20" unbalanced="0"/>
    <cacheHierarchy uniqueName="[vw_txn_enriched 1].[ref_no]" caption="ref_no" attribute="1" defaultMemberUniqueName="[vw_txn_enriched 1].[ref_no].[All]" allUniqueName="[vw_txn_enriched 1].[ref_no].[All]" dimensionUniqueName="[vw_txn_enriched 1]" displayFolder="" count="2" memberValueDatatype="130" unbalanced="0"/>
    <cacheHierarchy uniqueName="[vw_uncategorized_review].[merchant]" caption="merchant" attribute="1" defaultMemberUniqueName="[vw_uncategorized_review].[merchant].[All]" allUniqueName="[vw_uncategorized_review].[merchant].[All]" dimensionUniqueName="[vw_uncategorized_review]" displayFolder="" count="2" memberValueDatatype="130" unbalanced="0"/>
    <cacheHierarchy uniqueName="[vw_uncategorized_review].[txn_count]" caption="txn_count" attribute="1" defaultMemberUniqueName="[vw_uncategorized_review].[txn_count].[All]" allUniqueName="[vw_uncategorized_review].[txn_count].[All]" dimensionUniqueName="[vw_uncategorized_review]" displayFolder="" count="2" memberValueDatatype="20" unbalanced="0"/>
    <cacheHierarchy uniqueName="[vw_uncategorized_review].[total_amount]" caption="total_amount" attribute="1" defaultMemberUniqueName="[vw_uncategorized_review].[total_amount].[All]" allUniqueName="[vw_uncategorized_review].[total_amount].[All]" dimensionUniqueName="[vw_uncategorized_review]" displayFolder="" count="2" memberValueDatatype="5" unbalanced="0"/>
    <cacheHierarchy uniqueName="[vw_uncategorized_review].[avg_amount]" caption="avg_amount" attribute="1" defaultMemberUniqueName="[vw_uncategorized_review].[avg_amount].[All]" allUniqueName="[vw_uncategorized_review].[avg_amount].[All]" dimensionUniqueName="[vw_uncategorized_review]" displayFolder="" count="2" memberValueDatatype="5" unbalanced="0"/>
    <cacheHierarchy uniqueName="[vw_uncategorized_review].[debit_amount]" caption="debit_amount" attribute="1" defaultMemberUniqueName="[vw_uncategorized_review].[debit_amount].[All]" allUniqueName="[vw_uncategorized_review].[debit_amount].[All]" dimensionUniqueName="[vw_uncategorized_review]" displayFolder="" count="2" memberValueDatatype="5" unbalanced="0"/>
    <cacheHierarchy uniqueName="[vw_uncategorized_review].[credit_amount]" caption="credit_amount" attribute="1" defaultMemberUniqueName="[vw_uncategorized_review].[credit_amount].[All]" allUniqueName="[vw_uncategorized_review].[credit_amount].[All]" dimensionUniqueName="[vw_uncategorized_review]" displayFolder="" count="2" memberValueDatatype="5" unbalanced="0"/>
    <cacheHierarchy uniqueName="[vw_uncategorized_review].[first_seen]" caption="first_seen" attribute="1" time="1" defaultMemberUniqueName="[vw_uncategorized_review].[first_seen].[All]" allUniqueName="[vw_uncategorized_review].[first_seen].[All]" dimensionUniqueName="[vw_uncategorized_review]" displayFolder="" count="2" memberValueDatatype="7" unbalanced="0"/>
    <cacheHierarchy uniqueName="[vw_uncategorized_review].[last_seen]" caption="last_seen" attribute="1" time="1" defaultMemberUniqueName="[vw_uncategorized_review].[last_seen].[All]" allUniqueName="[vw_uncategorized_review].[last_seen].[All]" dimensionUniqueName="[vw_uncategorized_review]" displayFolder="" count="2" memberValueDatatype="7" unbalanced="0"/>
    <cacheHierarchy uniqueName="[vw_kpi_monthly].[month (Month Index)]" caption="month (Month Index)" attribute="1" defaultMemberUniqueName="[vw_kpi_monthly].[month (Month Index)].[All]" allUniqueName="[vw_kpi_monthly].[month (Month Index)].[All]" dimensionUniqueName="[vw_kpi_monthly]" displayFolder="" count="2" memberValueDatatype="20" unbalanced="0" hidden="1"/>
    <cacheHierarchy uniqueName="[vw_monthly_cashflow].[month (Month Index)]" caption="month (Month Index)" attribute="1" defaultMemberUniqueName="[vw_monthly_cashflow].[month (Month Index)].[All]" allUniqueName="[vw_monthly_cashflow].[month (Month Index)].[All]" dimensionUniqueName="[vw_monthly_cashflow]" displayFolder="" count="2" memberValueDatatype="20" unbalanced="0" hidden="1"/>
    <cacheHierarchy uniqueName="[vw_net_worth_monthly].[month (Month Index)]" caption="month (Month Index)" attribute="1" defaultMemberUniqueName="[vw_net_worth_monthly].[month (Month Index)].[All]" allUniqueName="[vw_net_worth_monthly].[month (Month Index)].[All]" dimensionUniqueName="[vw_net_worth_monthly]" displayFolder="" count="2" memberValueDatatype="20" unbalanced="0" hidden="1"/>
    <cacheHierarchy uniqueName="[vw_portfolio_monthly].[month (Month Index)]" caption="month (Month Index)" attribute="1" defaultMemberUniqueName="[vw_portfolio_monthly].[month (Month Index)].[All]" allUniqueName="[vw_portfolio_monthly].[month (Month Index)].[All]" dimensionUniqueName="[vw_portfolio_monthly]" displayFolder="" count="2" memberValueDatatype="20" unbalanced="0" hidden="1"/>
    <cacheHierarchy uniqueName="[Measures].[__XL_Count vw_account_balances]" caption="__XL_Count vw_account_balances" measure="1" displayFolder="" measureGroup="vw_account_balances" count="0" hidden="1"/>
    <cacheHierarchy uniqueName="[Measures].[__XL_Count vw_budget_vs_actual]" caption="__XL_Count vw_budget_vs_actual" measure="1" displayFolder="" measureGroup="vw_budget_vs_actual" count="0" hidden="1"/>
    <cacheHierarchy uniqueName="[Measures].[__XL_Count vw_category_monthly]" caption="__XL_Count vw_category_monthly" measure="1" displayFolder="" measureGroup="vw_category_monthly" count="0" hidden="1"/>
    <cacheHierarchy uniqueName="[Measures].[__XL_Count vw_data_quality]" caption="__XL_Count vw_data_quality" measure="1" displayFolder="" measureGroup="vw_data_quality" count="0" hidden="1"/>
    <cacheHierarchy uniqueName="[Measures].[__XL_Count vw_health_score]" caption="__XL_Count vw_health_score" measure="1" displayFolder="" measureGroup="vw_health_score" count="0" hidden="1"/>
    <cacheHierarchy uniqueName="[Measures].[__XL_Count vw_investment_cashflows]" caption="__XL_Count vw_investment_cashflows" measure="1" displayFolder="" measureGroup="vw_investment_cashflows" count="0" hidden="1"/>
    <cacheHierarchy uniqueName="[Measures].[__XL_Count vw_loan_schedule]" caption="__XL_Count vw_loan_schedule" measure="1" displayFolder="" measureGroup="vw_loan_schedule" count="0" hidden="1"/>
    <cacheHierarchy uniqueName="[Measures].[__XL_Count vw_kpi_monthly]" caption="__XL_Count vw_kpi_monthly" measure="1" displayFolder="" measureGroup="vw_kpi_monthly" count="0" hidden="1"/>
    <cacheHierarchy uniqueName="[Measures].[__XL_Count vw_mom_change]" caption="__XL_Count vw_mom_change" measure="1" displayFolder="" measureGroup="vw_mom_change" count="0" hidden="1"/>
    <cacheHierarchy uniqueName="[Measures].[__XL_Count vw_month_end_balances]" caption="__XL_Count vw_month_end_balances" measure="1" displayFolder="" measureGroup="vw_month_end_balances" count="0" hidden="1"/>
    <cacheHierarchy uniqueName="[Measures].[__XL_Count vw_monthly_cashflow]" caption="__XL_Count vw_monthly_cashflow" measure="1" displayFolder="" measureGroup="vw_monthly_cashflow" count="0" hidden="1"/>
    <cacheHierarchy uniqueName="[Measures].[__XL_Count vw_net_worth_monthly]" caption="__XL_Count vw_net_worth_monthly" measure="1" displayFolder="" measureGroup="vw_net_worth_monthly" count="0" hidden="1"/>
    <cacheHierarchy uniqueName="[Measures].[__XL_Count vw_kpi_summary]" caption="__XL_Count vw_kpi_summary" measure="1" displayFolder="" measureGroup="vw_kpi_summary" count="0" hidden="1"/>
    <cacheHierarchy uniqueName="[Measures].[__XL_Count vw_portfolio_monthly]" caption="__XL_Count vw_portfolio_monthly" measure="1" displayFolder="" measureGroup="vw_portfolio_monthly" count="0" hidden="1"/>
    <cacheHierarchy uniqueName="[Measures].[__XL_Count vw_recurring_payments]" caption="__XL_Count vw_recurring_payments" measure="1" displayFolder="" measureGroup="vw_recurring_payments" count="0" hidden="1"/>
    <cacheHierarchy uniqueName="[Measures].[__XL_Count vw_txn_enriched]" caption="__XL_Count vw_txn_enriched" measure="1" displayFolder="" measureGroup="vw_txn_enriched" count="0" hidden="1"/>
    <cacheHierarchy uniqueName="[Measures].[__XL_Count vw_uncategorized_review]" caption="__XL_Count vw_uncategorized_review" measure="1" displayFolder="" measureGroup="vw_uncategorized_review" count="0" hidden="1"/>
    <cacheHierarchy uniqueName="[Measures].[__XL_Count vw_txn_enriched 1]" caption="__XL_Count vw_txn_enriched 1" measure="1" displayFolder="" measureGroup="vw_txn_enriched 1" count="0" hidden="1"/>
    <cacheHierarchy uniqueName="[Measures].[__No measures defined]" caption="__No measures defined" measure="1" displayFolder="" count="0" hidden="1"/>
    <cacheHierarchy uniqueName="[Measures].[Sum of income]" caption="Sum of income" measure="1" displayFolder="" measureGroup="vw_kpi_monthly" count="0" hidden="1">
      <extLst>
        <ext xmlns:x15="http://schemas.microsoft.com/office/spreadsheetml/2010/11/main" uri="{B97F6D7D-B522-45F9-BDA1-12C45D357490}">
          <x15:cacheHierarchy aggregatedColumn="55"/>
        </ext>
      </extLst>
    </cacheHierarchy>
    <cacheHierarchy uniqueName="[Measures].[Sum of expenses]" caption="Sum of expenses" measure="1" displayFolder="" measureGroup="vw_kpi_monthly" count="0" hidden="1">
      <extLst>
        <ext xmlns:x15="http://schemas.microsoft.com/office/spreadsheetml/2010/11/main" uri="{B97F6D7D-B522-45F9-BDA1-12C45D357490}">
          <x15:cacheHierarchy aggregatedColumn="56"/>
        </ext>
      </extLst>
    </cacheHierarchy>
    <cacheHierarchy uniqueName="[Measures].[Sum of net_cash_flow]" caption="Sum of net_cash_flow" measure="1" displayFolder="" measureGroup="vw_kpi_monthly" count="0" hidden="1">
      <extLst>
        <ext xmlns:x15="http://schemas.microsoft.com/office/spreadsheetml/2010/11/main" uri="{B97F6D7D-B522-45F9-BDA1-12C45D357490}">
          <x15:cacheHierarchy aggregatedColumn="62"/>
        </ext>
      </extLst>
    </cacheHierarchy>
    <cacheHierarchy uniqueName="[Measures].[Sum of net_worth]" caption="Sum of net_worth" measure="1" displayFolder="" measureGroup="vw_net_worth_monthly" count="0" hidden="1">
      <extLst>
        <ext xmlns:x15="http://schemas.microsoft.com/office/spreadsheetml/2010/11/main" uri="{B97F6D7D-B522-45F9-BDA1-12C45D357490}">
          <x15:cacheHierarchy aggregatedColumn="156"/>
        </ext>
      </extLst>
    </cacheHierarchy>
    <cacheHierarchy uniqueName="[Measures].[Sum of health_score]" caption="Sum of health_score" measure="1" displayFolder="" measureGroup="vw_health_score" count="0" hidden="1">
      <extLst>
        <ext xmlns:x15="http://schemas.microsoft.com/office/spreadsheetml/2010/11/main" uri="{B97F6D7D-B522-45F9-BDA1-12C45D357490}">
          <x15:cacheHierarchy aggregatedColumn="48"/>
        </ext>
      </extLst>
    </cacheHierarchy>
    <cacheHierarchy uniqueName="[Measures].[Sum of amount]" caption="Sum of amount" measure="1" displayFolder="" measureGroup="vw_category_monthly" count="0" hidden="1">
      <extLst>
        <ext xmlns:x15="http://schemas.microsoft.com/office/spreadsheetml/2010/11/main" uri="{B97F6D7D-B522-45F9-BDA1-12C45D357490}">
          <x15:cacheHierarchy aggregatedColumn="24"/>
        </ext>
      </extLst>
    </cacheHierarchy>
    <cacheHierarchy uniqueName="[Measures].[Sum of budget]" caption="Sum of budget" measure="1" displayFolder="" measureGroup="vw_budget_vs_actual" count="0" hidden="1">
      <extLst>
        <ext xmlns:x15="http://schemas.microsoft.com/office/spreadsheetml/2010/11/main" uri="{B97F6D7D-B522-45F9-BDA1-12C45D357490}">
          <x15:cacheHierarchy aggregatedColumn="14"/>
        </ext>
      </extLst>
    </cacheHierarchy>
    <cacheHierarchy uniqueName="[Measures].[Sum of actual]" caption="Sum of actual" measure="1" displayFolder="" measureGroup="vw_budget_vs_actual" count="0" hidden="1">
      <extLst>
        <ext xmlns:x15="http://schemas.microsoft.com/office/spreadsheetml/2010/11/main" uri="{B97F6D7D-B522-45F9-BDA1-12C45D357490}">
          <x15:cacheHierarchy aggregatedColumn="15"/>
        </ext>
      </extLst>
    </cacheHierarchy>
    <cacheHierarchy uniqueName="[Measures].[Sum of cost_basis]" caption="Sum of cost_basis" measure="1" displayFolder="" measureGroup="vw_portfolio_monthly" count="0" hidden="1">
      <extLst>
        <ext xmlns:x15="http://schemas.microsoft.com/office/spreadsheetml/2010/11/main" uri="{B97F6D7D-B522-45F9-BDA1-12C45D357490}">
          <x15:cacheHierarchy aggregatedColumn="166"/>
        </ext>
      </extLst>
    </cacheHierarchy>
    <cacheHierarchy uniqueName="[Measures].[Sum of market_value]" caption="Sum of market_value" measure="1" displayFolder="" measureGroup="vw_portfolio_monthly" count="0" hidden="1">
      <extLst>
        <ext xmlns:x15="http://schemas.microsoft.com/office/spreadsheetml/2010/11/main" uri="{B97F6D7D-B522-45F9-BDA1-12C45D357490}">
          <x15:cacheHierarchy aggregatedColumn="169"/>
        </ext>
      </extLst>
    </cacheHierarchy>
    <cacheHierarchy uniqueName="[Measures].[Sum of amount 2]" caption="Sum of amount 2" measure="1" displayFolder="" measureGroup="vw_txn_enriched 1" count="0" oneField="1" hidden="1">
      <fieldsUsage count="1">
        <fieldUsage x="0"/>
      </fieldsUsage>
      <extLst>
        <ext xmlns:x15="http://schemas.microsoft.com/office/spreadsheetml/2010/11/main" uri="{B97F6D7D-B522-45F9-BDA1-12C45D357490}">
          <x15:cacheHierarchy aggregatedColumn="206"/>
        </ext>
      </extLst>
    </cacheHierarchy>
  </cacheHierarchies>
  <kpis count="0"/>
  <dimensions count="19">
    <dimension measure="1" name="Measures" uniqueName="[Measures]" caption="Measures"/>
    <dimension name="vw_account_balances" uniqueName="[vw_account_balances]" caption="vw_account_balances"/>
    <dimension name="vw_budget_vs_actual" uniqueName="[vw_budget_vs_actual]" caption="vw_budget_vs_actual"/>
    <dimension name="vw_category_monthly" uniqueName="[vw_category_monthly]" caption="vw_category_monthly"/>
    <dimension name="vw_data_quality" uniqueName="[vw_data_quality]" caption="vw_data_quality"/>
    <dimension name="vw_health_score" uniqueName="[vw_health_score]" caption="vw_health_score"/>
    <dimension name="vw_investment_cashflows" uniqueName="[vw_investment_cashflows]" caption="vw_investment_cashflows"/>
    <dimension name="vw_kpi_monthly" uniqueName="[vw_kpi_monthly]" caption="vw_kpi_monthly"/>
    <dimension name="vw_kpi_summary" uniqueName="[vw_kpi_summary]" caption="vw_kpi_summary"/>
    <dimension name="vw_loan_schedule" uniqueName="[vw_loan_schedule]" caption="vw_loan_schedule"/>
    <dimension name="vw_mom_change" uniqueName="[vw_mom_change]" caption="vw_mom_change"/>
    <dimension name="vw_month_end_balances" uniqueName="[vw_month_end_balances]" caption="vw_month_end_balances"/>
    <dimension name="vw_monthly_cashflow" uniqueName="[vw_monthly_cashflow]" caption="vw_monthly_cashflow"/>
    <dimension name="vw_net_worth_monthly" uniqueName="[vw_net_worth_monthly]" caption="vw_net_worth_monthly"/>
    <dimension name="vw_portfolio_monthly" uniqueName="[vw_portfolio_monthly]" caption="vw_portfolio_monthly"/>
    <dimension name="vw_recurring_payments" uniqueName="[vw_recurring_payments]" caption="vw_recurring_payments"/>
    <dimension name="vw_txn_enriched" uniqueName="[vw_txn_enriched]" caption="vw_txn_enriched"/>
    <dimension name="vw_txn_enriched 1" uniqueName="[vw_txn_enriched 1]" caption="vw_txn_enriched 1"/>
    <dimension name="vw_uncategorized_review" uniqueName="[vw_uncategorized_review]" caption="vw_uncategorized_review"/>
  </dimensions>
  <measureGroups count="18">
    <measureGroup name="vw_account_balances" caption="vw_account_balances"/>
    <measureGroup name="vw_budget_vs_actual" caption="vw_budget_vs_actual"/>
    <measureGroup name="vw_category_monthly" caption="vw_category_monthly"/>
    <measureGroup name="vw_data_quality" caption="vw_data_quality"/>
    <measureGroup name="vw_health_score" caption="vw_health_score"/>
    <measureGroup name="vw_investment_cashflows" caption="vw_investment_cashflows"/>
    <measureGroup name="vw_kpi_monthly" caption="vw_kpi_monthly"/>
    <measureGroup name="vw_kpi_summary" caption="vw_kpi_summary"/>
    <measureGroup name="vw_loan_schedule" caption="vw_loan_schedule"/>
    <measureGroup name="vw_mom_change" caption="vw_mom_change"/>
    <measureGroup name="vw_month_end_balances" caption="vw_month_end_balances"/>
    <measureGroup name="vw_monthly_cashflow" caption="vw_monthly_cashflow"/>
    <measureGroup name="vw_net_worth_monthly" caption="vw_net_worth_monthly"/>
    <measureGroup name="vw_portfolio_monthly" caption="vw_portfolio_monthly"/>
    <measureGroup name="vw_recurring_payments" caption="vw_recurring_payments"/>
    <measureGroup name="vw_txn_enriched" caption="vw_txn_enriched"/>
    <measureGroup name="vw_txn_enriched 1" caption="vw_txn_enriched 1"/>
    <measureGroup name="vw_uncategorized_review" caption="vw_uncategorized_review"/>
  </measureGroups>
  <maps count="26">
    <map measureGroup="0" dimension="1"/>
    <map measureGroup="1" dimension="2"/>
    <map measureGroup="1" dimension="12"/>
    <map measureGroup="2" dimension="3"/>
    <map measureGroup="2" dimension="12"/>
    <map measureGroup="3" dimension="4"/>
    <map measureGroup="4" dimension="5"/>
    <map measureGroup="4" dimension="12"/>
    <map measureGroup="5" dimension="6"/>
    <map measureGroup="6" dimension="7"/>
    <map measureGroup="6" dimension="12"/>
    <map measureGroup="7" dimension="8"/>
    <map measureGroup="8" dimension="9"/>
    <map measureGroup="9" dimension="10"/>
    <map measureGroup="10" dimension="11"/>
    <map measureGroup="10" dimension="12"/>
    <map measureGroup="11" dimension="12"/>
    <map measureGroup="12" dimension="12"/>
    <map measureGroup="12" dimension="13"/>
    <map measureGroup="13" dimension="12"/>
    <map measureGroup="13" dimension="14"/>
    <map measureGroup="14" dimension="15"/>
    <map measureGroup="15" dimension="12"/>
    <map measureGroup="15" dimension="16"/>
    <map measureGroup="16" dimension="17"/>
    <map measureGroup="17" dimension="1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anshu Sekhar" refreshedDate="46308.896978124998" backgroundQuery="1" createdVersion="3" refreshedVersion="8" minRefreshableVersion="3" recordCount="0" supportSubquery="1" supportAdvancedDrill="1" xr:uid="{8D7BC3A5-A8C8-43E1-94CC-07BD604F1AA4}">
  <cacheSource type="external" connectionId="35">
    <extLst>
      <ext xmlns:x14="http://schemas.microsoft.com/office/spreadsheetml/2009/9/main" uri="{F057638F-6D5F-4e77-A914-E7F072B9BCA8}">
        <x14:sourceConnection name="ThisWorkbookDataModel"/>
      </ext>
    </extLst>
  </cacheSource>
  <cacheFields count="0"/>
  <cacheHierarchies count="255">
    <cacheHierarchy uniqueName="[vw_account_balances].[account_id]" caption="account_id" attribute="1" defaultMemberUniqueName="[vw_account_balances].[account_id].[All]" allUniqueName="[vw_account_balances].[account_id].[All]" dimensionUniqueName="[vw_account_balances]" displayFolder="" count="0" memberValueDatatype="20" unbalanced="0"/>
    <cacheHierarchy uniqueName="[vw_account_balances].[account_name]" caption="account_name" attribute="1" defaultMemberUniqueName="[vw_account_balances].[account_name].[All]" allUniqueName="[vw_account_balances].[account_name].[All]" dimensionUniqueName="[vw_account_balances]" displayFolder="" count="0" memberValueDatatype="130" unbalanced="0"/>
    <cacheHierarchy uniqueName="[vw_account_balances].[account_type]" caption="account_type" attribute="1" defaultMemberUniqueName="[vw_account_balances].[account_type].[All]" allUniqueName="[vw_account_balances].[account_type].[All]" dimensionUniqueName="[vw_account_balances]" displayFolder="" count="0" memberValueDatatype="130" unbalanced="0"/>
    <cacheHierarchy uniqueName="[vw_account_balances].[txn_date]" caption="txn_date" attribute="1" time="1" defaultMemberUniqueName="[vw_account_balances].[txn_date].[All]" allUniqueName="[vw_account_balances].[txn_date].[All]" dimensionUniqueName="[vw_account_balances]" displayFolder="" count="0" memberValueDatatype="7" unbalanced="0"/>
    <cacheHierarchy uniqueName="[vw_account_balances].[month]" caption="month" attribute="1" time="1" defaultMemberUniqueName="[vw_account_balances].[month].[All]" allUniqueName="[vw_account_balances].[month].[All]" dimensionUniqueName="[vw_account_balances]" displayFolder="" count="0" memberValueDatatype="7" unbalanced="0"/>
    <cacheHierarchy uniqueName="[vw_account_balances].[txn_id]" caption="txn_id" attribute="1" defaultMemberUniqueName="[vw_account_balances].[txn_id].[All]" allUniqueName="[vw_account_balances].[txn_id].[All]" dimensionUniqueName="[vw_account_balances]" displayFolder="" count="0" memberValueDatatype="20" unbalanced="0"/>
    <cacheHierarchy uniqueName="[vw_account_balances].[description]" caption="description" attribute="1" defaultMemberUniqueName="[vw_account_balances].[description].[All]" allUniqueName="[vw_account_balances].[description].[All]" dimensionUniqueName="[vw_account_balances]" displayFolder="" count="0" memberValueDatatype="130" unbalanced="0"/>
    <cacheHierarchy uniqueName="[vw_account_balances].[amount]" caption="amount" attribute="1" defaultMemberUniqueName="[vw_account_balances].[amount].[All]" allUniqueName="[vw_account_balances].[amount].[All]" dimensionUniqueName="[vw_account_balances]" displayFolder="" count="0" memberValueDatatype="5" unbalanced="0"/>
    <cacheHierarchy uniqueName="[vw_account_balances].[direction]" caption="direction" attribute="1" defaultMemberUniqueName="[vw_account_balances].[direction].[All]" allUniqueName="[vw_account_balances].[direction].[All]" dimensionUniqueName="[vw_account_balances]" displayFolder="" count="0" memberValueDatatype="130" unbalanced="0"/>
    <cacheHierarchy uniqueName="[vw_account_balances].[signed_amount]" caption="signed_amount" attribute="1" defaultMemberUniqueName="[vw_account_balances].[signed_amount].[All]" allUniqueName="[vw_account_balances].[signed_amount].[All]" dimensionUniqueName="[vw_account_balances]" displayFolder="" count="0" memberValueDatatype="5" unbalanced="0"/>
    <cacheHierarchy uniqueName="[vw_account_balances].[running_balance]" caption="running_balance" attribute="1" defaultMemberUniqueName="[vw_account_balances].[running_balance].[All]" allUniqueName="[vw_account_balances].[running_balance].[All]" dimensionUniqueName="[vw_account_balances]" displayFolder="" count="0" memberValueDatatype="5" unbalanced="0"/>
    <cacheHierarchy uniqueName="[vw_budget_vs_actual].[month]" caption="month" attribute="1" time="1" defaultMemberUniqueName="[vw_budget_vs_actual].[month].[All]" allUniqueName="[vw_budget_vs_actual].[month].[All]" dimensionUniqueName="[vw_budget_vs_actual]" displayFolder="" count="0" memberValueDatatype="7" unbalanced="0"/>
    <cacheHierarchy uniqueName="[vw_budget_vs_actual].[category_id]" caption="category_id" attribute="1" defaultMemberUniqueName="[vw_budget_vs_actual].[category_id].[All]" allUniqueName="[vw_budget_vs_actual].[category_id].[All]" dimensionUniqueName="[vw_budget_vs_actual]" displayFolder="" count="0" memberValueDatatype="20" unbalanced="0"/>
    <cacheHierarchy uniqueName="[vw_budget_vs_actual].[category_name]" caption="category_name" attribute="1" defaultMemberUniqueName="[vw_budget_vs_actual].[category_name].[All]" allUniqueName="[vw_budget_vs_actual].[category_name].[All]" dimensionUniqueName="[vw_budget_vs_actual]" displayFolder="" count="0" memberValueDatatype="130" unbalanced="0"/>
    <cacheHierarchy uniqueName="[vw_budget_vs_actual].[budget]" caption="budget" attribute="1" defaultMemberUniqueName="[vw_budget_vs_actual].[budget].[All]" allUniqueName="[vw_budget_vs_actual].[budget].[All]" dimensionUniqueName="[vw_budget_vs_actual]" displayFolder="" count="0" memberValueDatatype="5" unbalanced="0"/>
    <cacheHierarchy uniqueName="[vw_budget_vs_actual].[actual]" caption="actual" attribute="1" defaultMemberUniqueName="[vw_budget_vs_actual].[actual].[All]" allUniqueName="[vw_budget_vs_actual].[actual].[All]" dimensionUniqueName="[vw_budget_vs_actual]" displayFolder="" count="0" memberValueDatatype="5" unbalanced="0"/>
    <cacheHierarchy uniqueName="[vw_budget_vs_actual].[variance]" caption="variance" attribute="1" defaultMemberUniqueName="[vw_budget_vs_actual].[variance].[All]" allUniqueName="[vw_budget_vs_actual].[variance].[All]" dimensionUniqueName="[vw_budget_vs_actual]" displayFolder="" count="0" memberValueDatatype="5" unbalanced="0"/>
    <cacheHierarchy uniqueName="[vw_budget_vs_actual].[variance_pct]" caption="variance_pct" attribute="1" defaultMemberUniqueName="[vw_budget_vs_actual].[variance_pct].[All]" allUniqueName="[vw_budget_vs_actual].[variance_pct].[All]" dimensionUniqueName="[vw_budget_vs_actual]" displayFolder="" count="0" memberValueDatatype="5" unbalanced="0"/>
    <cacheHierarchy uniqueName="[vw_budget_vs_actual].[status]" caption="status" attribute="1" defaultMemberUniqueName="[vw_budget_vs_actual].[status].[All]" allUniqueName="[vw_budget_vs_actual].[status].[All]" dimensionUniqueName="[vw_budget_vs_actual]" displayFolder="" count="0" memberValueDatatype="130" unbalanced="0"/>
    <cacheHierarchy uniqueName="[vw_category_monthly].[month]" caption="month" attribute="1" time="1" defaultMemberUniqueName="[vw_category_monthly].[month].[All]" allUniqueName="[vw_category_monthly].[month].[All]" dimensionUniqueName="[vw_category_monthly]" displayFolder="" count="0" memberValueDatatype="7" unbalanced="0"/>
    <cacheHierarchy uniqueName="[vw_category_monthly].[category_id]" caption="category_id" attribute="1" defaultMemberUniqueName="[vw_category_monthly].[category_id].[All]" allUniqueName="[vw_category_monthly].[category_id].[All]" dimensionUniqueName="[vw_category_monthly]" displayFolder="" count="0" memberValueDatatype="20" unbalanced="0"/>
    <cacheHierarchy uniqueName="[vw_category_monthly].[category_name]" caption="category_name" attribute="1" defaultMemberUniqueName="[vw_category_monthly].[category_name].[All]" allUniqueName="[vw_category_monthly].[category_name].[All]" dimensionUniqueName="[vw_category_monthly]" displayFolder="" count="0" memberValueDatatype="130" unbalanced="0"/>
    <cacheHierarchy uniqueName="[vw_category_monthly].[is_essential]" caption="is_essential" attribute="1" defaultMemberUniqueName="[vw_category_monthly].[is_essential].[All]" allUniqueName="[vw_category_monthly].[is_essential].[All]" dimensionUniqueName="[vw_category_monthly]" displayFolder="" count="0" memberValueDatatype="20" unbalanced="0"/>
    <cacheHierarchy uniqueName="[vw_category_monthly].[txn_count]" caption="txn_count" attribute="1" defaultMemberUniqueName="[vw_category_monthly].[txn_count].[All]" allUniqueName="[vw_category_monthly].[txn_count].[All]" dimensionUniqueName="[vw_category_monthly]" displayFolder="" count="0" memberValueDatatype="20" unbalanced="0"/>
    <cacheHierarchy uniqueName="[vw_category_monthly].[amount]" caption="amount" attribute="1" defaultMemberUniqueName="[vw_category_monthly].[amount].[All]" allUniqueName="[vw_category_monthly].[amount].[All]" dimensionUniqueName="[vw_category_monthly]" displayFolder="" count="0" memberValueDatatype="5" unbalanced="0"/>
    <cacheHierarchy uniqueName="[vw_category_monthly].[share_of_month_pct]" caption="share_of_month_pct" attribute="1" defaultMemberUniqueName="[vw_category_monthly].[share_of_month_pct].[All]" allUniqueName="[vw_category_monthly].[share_of_month_pct].[All]" dimensionUniqueName="[vw_category_monthly]" displayFolder="" count="0" memberValueDatatype="5" unbalanced="0"/>
    <cacheHierarchy uniqueName="[vw_data_quality].[raw_rows]" caption="raw_rows" attribute="1" defaultMemberUniqueName="[vw_data_quality].[raw_rows].[All]" allUniqueName="[vw_data_quality].[raw_rows].[All]" dimensionUniqueName="[vw_data_quality]" displayFolder="" count="0" memberValueDatatype="20" unbalanced="0"/>
    <cacheHierarchy uniqueName="[vw_data_quality].[clean_rows]" caption="clean_rows" attribute="1" defaultMemberUniqueName="[vw_data_quality].[clean_rows].[All]" allUniqueName="[vw_data_quality].[clean_rows].[All]" dimensionUniqueName="[vw_data_quality]" displayFolder="" count="0" memberValueDatatype="20" unbalanced="0"/>
    <cacheHierarchy uniqueName="[vw_data_quality].[rejected_rows]" caption="rejected_rows" attribute="1" defaultMemberUniqueName="[vw_data_quality].[rejected_rows].[All]" allUniqueName="[vw_data_quality].[rejected_rows].[All]" dimensionUniqueName="[vw_data_quality]" displayFolder="" count="0" memberValueDatatype="20" unbalanced="0"/>
    <cacheHierarchy uniqueName="[vw_data_quality].[duplicate_rows]" caption="duplicate_rows" attribute="1" defaultMemberUniqueName="[vw_data_quality].[duplicate_rows].[All]" allUniqueName="[vw_data_quality].[duplicate_rows].[All]" dimensionUniqueName="[vw_data_quality]" displayFolder="" count="0" memberValueDatatype="20" unbalanced="0"/>
    <cacheHierarchy uniqueName="[vw_data_quality].[categorized_rows]" caption="categorized_rows" attribute="1" defaultMemberUniqueName="[vw_data_quality].[categorized_rows].[All]" allUniqueName="[vw_data_quality].[categorized_rows].[All]" dimensionUniqueName="[vw_data_quality]" displayFolder="" count="0" memberValueDatatype="20" unbalanced="0"/>
    <cacheHierarchy uniqueName="[vw_data_quality].[uncategorized_rows]" caption="uncategorized_rows" attribute="1" defaultMemberUniqueName="[vw_data_quality].[uncategorized_rows].[All]" allUniqueName="[vw_data_quality].[uncategorized_rows].[All]" dimensionUniqueName="[vw_data_quality]" displayFolder="" count="0" memberValueDatatype="20" unbalanced="0"/>
    <cacheHierarchy uniqueName="[vw_data_quality].[coverage_pct]" caption="coverage_pct" attribute="1" defaultMemberUniqueName="[vw_data_quality].[coverage_pct].[All]" allUniqueName="[vw_data_quality].[coverage_pct].[All]" dimensionUniqueName="[vw_data_quality]" displayFolder="" count="0" memberValueDatatype="5" unbalanced="0"/>
    <cacheHierarchy uniqueName="[vw_data_quality].[rejected_bad_date]" caption="rejected_bad_date" attribute="1" defaultMemberUniqueName="[vw_data_quality].[rejected_bad_date].[All]" allUniqueName="[vw_data_quality].[rejected_bad_date].[All]" dimensionUniqueName="[vw_data_quality]" displayFolder="" count="0" memberValueDatatype="20" unbalanced="0"/>
    <cacheHierarchy uniqueName="[vw_data_quality].[rejected_missing_amount]" caption="rejected_missing_amount" attribute="1" defaultMemberUniqueName="[vw_data_quality].[rejected_missing_amount].[All]" allUniqueName="[vw_data_quality].[rejected_missing_amount].[All]" dimensionUniqueName="[vw_data_quality]" displayFolder="" count="0" memberValueDatatype="20" unbalanced="0"/>
    <cacheHierarchy uniqueName="[vw_data_quality].[valuation_rows]" caption="valuation_rows" attribute="1" defaultMemberUniqueName="[vw_data_quality].[valuation_rows].[All]" allUniqueName="[vw_data_quality].[valuation_rows].[All]" dimensionUniqueName="[vw_data_quality]" displayFolder="" count="0" memberValueDatatype="20" unbalanced="0"/>
    <cacheHierarchy uniqueName="[vw_data_quality].[uncategorized_merchants]" caption="uncategorized_merchants" attribute="1" defaultMemberUniqueName="[vw_data_quality].[uncategorized_merchants].[All]" allUniqueName="[vw_data_quality].[uncategorized_merchants].[All]" dimensionUniqueName="[vw_data_quality]" displayFolder="" count="0" memberValueDatatype="20" unbalanced="0"/>
    <cacheHierarchy uniqueName="[vw_health_score].[month]" caption="month" attribute="1" time="1" defaultMemberUniqueName="[vw_health_score].[month].[All]" allUniqueName="[vw_health_score].[month].[All]" dimensionUniqueName="[vw_health_score]" displayFolder="" count="0" memberValueDatatype="7" unbalanced="0"/>
    <cacheHierarchy uniqueName="[vw_health_score].[savings_rate_pct]" caption="savings_rate_pct" attribute="1" defaultMemberUniqueName="[vw_health_score].[savings_rate_pct].[All]" allUniqueName="[vw_health_score].[savings_rate_pct].[All]" dimensionUniqueName="[vw_health_score]" displayFolder="" count="0" memberValueDatatype="5" unbalanced="0"/>
    <cacheHierarchy uniqueName="[vw_health_score].[dti_pct]" caption="dti_pct" attribute="1" defaultMemberUniqueName="[vw_health_score].[dti_pct].[All]" allUniqueName="[vw_health_score].[dti_pct].[All]" dimensionUniqueName="[vw_health_score]" displayFolder="" count="0" memberValueDatatype="5" unbalanced="0"/>
    <cacheHierarchy uniqueName="[vw_health_score].[emergency_months]" caption="emergency_months" attribute="1" defaultMemberUniqueName="[vw_health_score].[emergency_months].[All]" allUniqueName="[vw_health_score].[emergency_months].[All]" dimensionUniqueName="[vw_health_score]" displayFolder="" count="0" memberValueDatatype="5" unbalanced="0"/>
    <cacheHierarchy uniqueName="[vw_health_score].[investment_rate_pct]" caption="investment_rate_pct" attribute="1" defaultMemberUniqueName="[vw_health_score].[investment_rate_pct].[All]" allUniqueName="[vw_health_score].[investment_rate_pct].[All]" dimensionUniqueName="[vw_health_score]" displayFolder="" count="0" memberValueDatatype="5" unbalanced="0"/>
    <cacheHierarchy uniqueName="[vw_health_score].[budget_adherence_pct]" caption="budget_adherence_pct" attribute="1" defaultMemberUniqueName="[vw_health_score].[budget_adherence_pct].[All]" allUniqueName="[vw_health_score].[budget_adherence_pct].[All]" dimensionUniqueName="[vw_health_score]" displayFolder="" count="0" memberValueDatatype="5" unbalanced="0"/>
    <cacheHierarchy uniqueName="[vw_health_score].[pts_savings_rate]" caption="pts_savings_rate" attribute="1" defaultMemberUniqueName="[vw_health_score].[pts_savings_rate].[All]" allUniqueName="[vw_health_score].[pts_savings_rate].[All]" dimensionUniqueName="[vw_health_score]" displayFolder="" count="0" memberValueDatatype="5" unbalanced="0"/>
    <cacheHierarchy uniqueName="[vw_health_score].[pts_dti]" caption="pts_dti" attribute="1" defaultMemberUniqueName="[vw_health_score].[pts_dti].[All]" allUniqueName="[vw_health_score].[pts_dti].[All]" dimensionUniqueName="[vw_health_score]" displayFolder="" count="0" memberValueDatatype="5" unbalanced="0"/>
    <cacheHierarchy uniqueName="[vw_health_score].[pts_emergency_fund]" caption="pts_emergency_fund" attribute="1" defaultMemberUniqueName="[vw_health_score].[pts_emergency_fund].[All]" allUniqueName="[vw_health_score].[pts_emergency_fund].[All]" dimensionUniqueName="[vw_health_score]" displayFolder="" count="0" memberValueDatatype="5" unbalanced="0"/>
    <cacheHierarchy uniqueName="[vw_health_score].[pts_investment_rate]" caption="pts_investment_rate" attribute="1" defaultMemberUniqueName="[vw_health_score].[pts_investment_rate].[All]" allUniqueName="[vw_health_score].[pts_investment_rate].[All]" dimensionUniqueName="[vw_health_score]" displayFolder="" count="0" memberValueDatatype="5" unbalanced="0"/>
    <cacheHierarchy uniqueName="[vw_health_score].[pts_budget_adherence]" caption="pts_budget_adherence" attribute="1" defaultMemberUniqueName="[vw_health_score].[pts_budget_adherence].[All]" allUniqueName="[vw_health_score].[pts_budget_adherence].[All]" dimensionUniqueName="[vw_health_score]" displayFolder="" count="0" memberValueDatatype="5" unbalanced="0"/>
    <cacheHierarchy uniqueName="[vw_health_score].[health_score]" caption="health_score" attribute="1" defaultMemberUniqueName="[vw_health_score].[health_score].[All]" allUniqueName="[vw_health_score].[health_score].[All]" dimensionUniqueName="[vw_health_score]" displayFolder="" count="0" memberValueDatatype="5" unbalanced="0"/>
    <cacheHierarchy uniqueName="[vw_investment_cashflows].[cash_flow_date]" caption="cash_flow_date" attribute="1" time="1" defaultMemberUniqueName="[vw_investment_cashflows].[cash_flow_date].[All]" allUniqueName="[vw_investment_cashflows].[cash_flow_date].[All]" dimensionUniqueName="[vw_investment_cashflows]" displayFolder="" count="0" memberValueDatatype="7" unbalanced="0"/>
    <cacheHierarchy uniqueName="[vw_investment_cashflows].[instrument_name]" caption="instrument_name" attribute="1" defaultMemberUniqueName="[vw_investment_cashflows].[instrument_name].[All]" allUniqueName="[vw_investment_cashflows].[instrument_name].[All]" dimensionUniqueName="[vw_investment_cashflows]" displayFolder="" count="0" memberValueDatatype="130" unbalanced="0"/>
    <cacheHierarchy uniqueName="[vw_investment_cashflows].[instrument_type]" caption="instrument_type" attribute="1" defaultMemberUniqueName="[vw_investment_cashflows].[instrument_type].[All]" allUniqueName="[vw_investment_cashflows].[instrument_type].[All]" dimensionUniqueName="[vw_investment_cashflows]" displayFolder="" count="0" memberValueDatatype="130" unbalanced="0"/>
    <cacheHierarchy uniqueName="[vw_investment_cashflows].[cash_flow]" caption="cash_flow" attribute="1" defaultMemberUniqueName="[vw_investment_cashflows].[cash_flow].[All]" allUniqueName="[vw_investment_cashflows].[cash_flow].[All]" dimensionUniqueName="[vw_investment_cashflows]" displayFolder="" count="0" memberValueDatatype="5" unbalanced="0"/>
    <cacheHierarchy uniqueName="[vw_investment_cashflows].[flow_type]" caption="flow_type" attribute="1" defaultMemberUniqueName="[vw_investment_cashflows].[flow_type].[All]" allUniqueName="[vw_investment_cashflows].[flow_type].[All]" dimensionUniqueName="[vw_investment_cashflows]" displayFolder="" count="0" memberValueDatatype="130" unbalanced="0"/>
    <cacheHierarchy uniqueName="[vw_kpi_monthly].[month]" caption="month" attribute="1" time="1" defaultMemberUniqueName="[vw_kpi_monthly].[month].[All]" allUniqueName="[vw_kpi_monthly].[month].[All]" dimensionUniqueName="[vw_kpi_monthly]" displayFolder="" count="0" memberValueDatatype="7" unbalanced="0"/>
    <cacheHierarchy uniqueName="[vw_kpi_monthly].[income]" caption="income" attribute="1" defaultMemberUniqueName="[vw_kpi_monthly].[income].[All]" allUniqueName="[vw_kpi_monthly].[income].[All]" dimensionUniqueName="[vw_kpi_monthly]" displayFolder="" count="0" memberValueDatatype="5" unbalanced="0"/>
    <cacheHierarchy uniqueName="[vw_kpi_monthly].[expenses]" caption="expenses" attribute="1" defaultMemberUniqueName="[vw_kpi_monthly].[expenses].[All]" allUniqueName="[vw_kpi_monthly].[expenses].[All]" dimensionUniqueName="[vw_kpi_monthly]" displayFolder="" count="0" memberValueDatatype="5" unbalanced="0"/>
    <cacheHierarchy uniqueName="[vw_kpi_monthly].[essential_expenses]" caption="essential_expenses" attribute="1" defaultMemberUniqueName="[vw_kpi_monthly].[essential_expenses].[All]" allUniqueName="[vw_kpi_monthly].[essential_expenses].[All]" dimensionUniqueName="[vw_kpi_monthly]" displayFolder="" count="0" memberValueDatatype="5" unbalanced="0"/>
    <cacheHierarchy uniqueName="[vw_kpi_monthly].[debt_service]" caption="debt_service" attribute="1" defaultMemberUniqueName="[vw_kpi_monthly].[debt_service].[All]" allUniqueName="[vw_kpi_monthly].[debt_service].[All]" dimensionUniqueName="[vw_kpi_monthly]" displayFolder="" count="0" memberValueDatatype="5" unbalanced="0"/>
    <cacheHierarchy uniqueName="[vw_kpi_monthly].[invested]" caption="invested" attribute="1" defaultMemberUniqueName="[vw_kpi_monthly].[invested].[All]" allUniqueName="[vw_kpi_monthly].[invested].[All]" dimensionUniqueName="[vw_kpi_monthly]" displayFolder="" count="0" memberValueDatatype="5" unbalanced="0"/>
    <cacheHierarchy uniqueName="[vw_kpi_monthly].[transfers_excluded]" caption="transfers_excluded" attribute="1" defaultMemberUniqueName="[vw_kpi_monthly].[transfers_excluded].[All]" allUniqueName="[vw_kpi_monthly].[transfers_excluded].[All]" dimensionUniqueName="[vw_kpi_monthly]" displayFolder="" count="0" memberValueDatatype="5" unbalanced="0"/>
    <cacheHierarchy uniqueName="[vw_kpi_monthly].[uncategorized_spend]" caption="uncategorized_spend" attribute="1" defaultMemberUniqueName="[vw_kpi_monthly].[uncategorized_spend].[All]" allUniqueName="[vw_kpi_monthly].[uncategorized_spend].[All]" dimensionUniqueName="[vw_kpi_monthly]" displayFolder="" count="0" memberValueDatatype="5" unbalanced="0"/>
    <cacheHierarchy uniqueName="[vw_kpi_monthly].[net_cash_flow]" caption="net_cash_flow" attribute="1" defaultMemberUniqueName="[vw_kpi_monthly].[net_cash_flow].[All]" allUniqueName="[vw_kpi_monthly].[net_cash_flow].[All]" dimensionUniqueName="[vw_kpi_monthly]" displayFolder="" count="0" memberValueDatatype="5" unbalanced="0"/>
    <cacheHierarchy uniqueName="[vw_kpi_monthly].[savings_rate_pct]" caption="savings_rate_pct" attribute="1" defaultMemberUniqueName="[vw_kpi_monthly].[savings_rate_pct].[All]" allUniqueName="[vw_kpi_monthly].[savings_rate_pct].[All]" dimensionUniqueName="[vw_kpi_monthly]" displayFolder="" count="0" memberValueDatatype="5" unbalanced="0"/>
    <cacheHierarchy uniqueName="[vw_kpi_monthly].[expense_to_income_pct]" caption="expense_to_income_pct" attribute="1" defaultMemberUniqueName="[vw_kpi_monthly].[expense_to_income_pct].[All]" allUniqueName="[vw_kpi_monthly].[expense_to_income_pct].[All]" dimensionUniqueName="[vw_kpi_monthly]" displayFolder="" count="0" memberValueDatatype="5" unbalanced="0"/>
    <cacheHierarchy uniqueName="[vw_kpi_monthly].[dti_pct]" caption="dti_pct" attribute="1" defaultMemberUniqueName="[vw_kpi_monthly].[dti_pct].[All]" allUniqueName="[vw_kpi_monthly].[dti_pct].[All]" dimensionUniqueName="[vw_kpi_monthly]" displayFolder="" count="0" memberValueDatatype="5" unbalanced="0"/>
    <cacheHierarchy uniqueName="[vw_kpi_monthly].[investment_rate_pct]" caption="investment_rate_pct" attribute="1" defaultMemberUniqueName="[vw_kpi_monthly].[investment_rate_pct].[All]" allUniqueName="[vw_kpi_monthly].[investment_rate_pct].[All]" dimensionUniqueName="[vw_kpi_monthly]" displayFolder="" count="0" memberValueDatatype="5" unbalanced="0"/>
    <cacheHierarchy uniqueName="[vw_kpi_monthly].[essential_share_pct]" caption="essential_share_pct" attribute="1" defaultMemberUniqueName="[vw_kpi_monthly].[essential_share_pct].[All]" allUniqueName="[vw_kpi_monthly].[essential_share_pct].[All]" dimensionUniqueName="[vw_kpi_monthly]" displayFolder="" count="0" memberValueDatatype="5" unbalanced="0"/>
    <cacheHierarchy uniqueName="[vw_kpi_monthly].[liquid_balance]" caption="liquid_balance" attribute="1" defaultMemberUniqueName="[vw_kpi_monthly].[liquid_balance].[All]" allUniqueName="[vw_kpi_monthly].[liquid_balance].[All]" dimensionUniqueName="[vw_kpi_monthly]" displayFolder="" count="0" memberValueDatatype="5" unbalanced="0"/>
    <cacheHierarchy uniqueName="[vw_kpi_monthly].[avg3_essential_outflow]" caption="avg3_essential_outflow" attribute="1" defaultMemberUniqueName="[vw_kpi_monthly].[avg3_essential_outflow].[All]" allUniqueName="[vw_kpi_monthly].[avg3_essential_outflow].[All]" dimensionUniqueName="[vw_kpi_monthly]" displayFolder="" count="0" memberValueDatatype="5" unbalanced="0"/>
    <cacheHierarchy uniqueName="[vw_kpi_monthly].[emergency_months]" caption="emergency_months" attribute="1" defaultMemberUniqueName="[vw_kpi_monthly].[emergency_months].[All]" allUniqueName="[vw_kpi_monthly].[emergency_months].[All]" dimensionUniqueName="[vw_kpi_monthly]" displayFolder="" count="0" memberValueDatatype="5" unbalanced="0"/>
    <cacheHierarchy uniqueName="[vw_kpi_monthly].[budget_total]" caption="budget_total" attribute="1" defaultMemberUniqueName="[vw_kpi_monthly].[budget_total].[All]" allUniqueName="[vw_kpi_monthly].[budget_total].[All]" dimensionUniqueName="[vw_kpi_monthly]" displayFolder="" count="0" memberValueDatatype="5" unbalanced="0"/>
    <cacheHierarchy uniqueName="[vw_kpi_monthly].[budget_actual_total]" caption="budget_actual_total" attribute="1" defaultMemberUniqueName="[vw_kpi_monthly].[budget_actual_total].[All]" allUniqueName="[vw_kpi_monthly].[budget_actual_total].[All]" dimensionUniqueName="[vw_kpi_monthly]" displayFolder="" count="0" memberValueDatatype="5" unbalanced="0"/>
    <cacheHierarchy uniqueName="[vw_kpi_monthly].[budget_variance_pct]" caption="budget_variance_pct" attribute="1" defaultMemberUniqueName="[vw_kpi_monthly].[budget_variance_pct].[All]" allUniqueName="[vw_kpi_monthly].[budget_variance_pct].[All]" dimensionUniqueName="[vw_kpi_monthly]" displayFolder="" count="0" memberValueDatatype="5" unbalanced="0"/>
    <cacheHierarchy uniqueName="[vw_kpi_monthly].[budgeted_categories]" caption="budgeted_categories" attribute="1" defaultMemberUniqueName="[vw_kpi_monthly].[budgeted_categories].[All]" allUniqueName="[vw_kpi_monthly].[budgeted_categories].[All]" dimensionUniqueName="[vw_kpi_monthly]" displayFolder="" count="0" memberValueDatatype="20" unbalanced="0"/>
    <cacheHierarchy uniqueName="[vw_kpi_monthly].[categories_within_budget]" caption="categories_within_budget" attribute="1" defaultMemberUniqueName="[vw_kpi_monthly].[categories_within_budget].[All]" allUniqueName="[vw_kpi_monthly].[categories_within_budget].[All]" dimensionUniqueName="[vw_kpi_monthly]" displayFolder="" count="0" memberValueDatatype="5" unbalanced="0"/>
    <cacheHierarchy uniqueName="[vw_kpi_monthly].[budget_adherence_pct]" caption="budget_adherence_pct" attribute="1" defaultMemberUniqueName="[vw_kpi_monthly].[budget_adherence_pct].[All]" allUniqueName="[vw_kpi_monthly].[budget_adherence_pct].[All]" dimensionUniqueName="[vw_kpi_monthly]" displayFolder="" count="0" memberValueDatatype="5" unbalanced="0"/>
    <cacheHierarchy uniqueName="[vw_kpi_monthly].[mom_expense_growth_pct]" caption="mom_expense_growth_pct" attribute="1" defaultMemberUniqueName="[vw_kpi_monthly].[mom_expense_growth_pct].[All]" allUniqueName="[vw_kpi_monthly].[mom_expense_growth_pct].[All]" dimensionUniqueName="[vw_kpi_monthly]" displayFolder="" count="0" memberValueDatatype="5" unbalanced="0"/>
    <cacheHierarchy uniqueName="[vw_kpi_monthly].[recurring_burn]" caption="recurring_burn" attribute="1" defaultMemberUniqueName="[vw_kpi_monthly].[recurring_burn].[All]" allUniqueName="[vw_kpi_monthly].[recurring_burn].[All]" dimensionUniqueName="[vw_kpi_monthly]" displayFolder="" count="0" memberValueDatatype="5" unbalanced="0"/>
    <cacheHierarchy uniqueName="[vw_kpi_monthly].[subscription_burn]" caption="subscription_burn" attribute="1" defaultMemberUniqueName="[vw_kpi_monthly].[subscription_burn].[All]" allUniqueName="[vw_kpi_monthly].[subscription_burn].[All]" dimensionUniqueName="[vw_kpi_monthly]" displayFolder="" count="0" memberValueDatatype="5" unbalanced="0"/>
    <cacheHierarchy uniqueName="[vw_kpi_monthly].[investment_cost_basis]" caption="investment_cost_basis" attribute="1" defaultMemberUniqueName="[vw_kpi_monthly].[investment_cost_basis].[All]" allUniqueName="[vw_kpi_monthly].[investment_cost_basis].[All]" dimensionUniqueName="[vw_kpi_monthly]" displayFolder="" count="0" memberValueDatatype="5" unbalanced="0"/>
    <cacheHierarchy uniqueName="[vw_kpi_monthly].[investment_market_value]" caption="investment_market_value" attribute="1" defaultMemberUniqueName="[vw_kpi_monthly].[investment_market_value].[All]" allUniqueName="[vw_kpi_monthly].[investment_market_value].[All]" dimensionUniqueName="[vw_kpi_monthly]" displayFolder="" count="0" memberValueDatatype="5" unbalanced="0"/>
    <cacheHierarchy uniqueName="[vw_kpi_monthly].[investment_return_pct]" caption="investment_return_pct" attribute="1" defaultMemberUniqueName="[vw_kpi_monthly].[investment_return_pct].[All]" allUniqueName="[vw_kpi_monthly].[investment_return_pct].[All]" dimensionUniqueName="[vw_kpi_monthly]" displayFolder="" count="0" memberValueDatatype="5" unbalanced="0"/>
    <cacheHierarchy uniqueName="[vw_kpi_monthly].[loan_outstanding]" caption="loan_outstanding" attribute="1" defaultMemberUniqueName="[vw_kpi_monthly].[loan_outstanding].[All]" allUniqueName="[vw_kpi_monthly].[loan_outstanding].[All]" dimensionUniqueName="[vw_kpi_monthly]" displayFolder="" count="0" memberValueDatatype="5" unbalanced="0"/>
    <cacheHierarchy uniqueName="[vw_kpi_monthly].[loan_payoff_pct]" caption="loan_payoff_pct" attribute="1" defaultMemberUniqueName="[vw_kpi_monthly].[loan_payoff_pct].[All]" allUniqueName="[vw_kpi_monthly].[loan_payoff_pct].[All]" dimensionUniqueName="[vw_kpi_monthly]" displayFolder="" count="0" memberValueDatatype="5" unbalanced="0"/>
    <cacheHierarchy uniqueName="[vw_kpi_monthly].[card_outstanding]" caption="card_outstanding" attribute="1" defaultMemberUniqueName="[vw_kpi_monthly].[card_outstanding].[All]" allUniqueName="[vw_kpi_monthly].[card_outstanding].[All]" dimensionUniqueName="[vw_kpi_monthly]" displayFolder="" count="0" memberValueDatatype="5" unbalanced="0"/>
    <cacheHierarchy uniqueName="[vw_kpi_monthly].[net_worth]" caption="net_worth" attribute="1" defaultMemberUniqueName="[vw_kpi_monthly].[net_worth].[All]" allUniqueName="[vw_kpi_monthly].[net_worth].[All]" dimensionUniqueName="[vw_kpi_monthly]" displayFolder="" count="0" memberValueDatatype="5" unbalanced="0"/>
    <cacheHierarchy uniqueName="[vw_kpi_monthly].[month (Year)]" caption="month (Year)" attribute="1" defaultMemberUniqueName="[vw_kpi_monthly].[month (Year)].[All]" allUniqueName="[vw_kpi_monthly].[month (Year)].[All]" dimensionUniqueName="[vw_kpi_monthly]" displayFolder="" count="0" memberValueDatatype="130" unbalanced="0"/>
    <cacheHierarchy uniqueName="[vw_kpi_monthly].[month (Quarter)]" caption="month (Quarter)" attribute="1" defaultMemberUniqueName="[vw_kpi_monthly].[month (Quarter)].[All]" allUniqueName="[vw_kpi_monthly].[month (Quarter)].[All]" dimensionUniqueName="[vw_kpi_monthly]" displayFolder="" count="0" memberValueDatatype="130" unbalanced="0"/>
    <cacheHierarchy uniqueName="[vw_kpi_monthly].[month (Month)]" caption="month (Month)" attribute="1" defaultMemberUniqueName="[vw_kpi_monthly].[month (Month)].[All]" allUniqueName="[vw_kpi_monthly].[month (Month)].[All]" dimensionUniqueName="[vw_kpi_monthly]" displayFolder="" count="0" memberValueDatatype="130" unbalanced="0"/>
    <cacheHierarchy uniqueName="[vw_kpi_summary].[as_of_month]" caption="as_of_month" attribute="1" time="1" defaultMemberUniqueName="[vw_kpi_summary].[as_of_month].[All]" allUniqueName="[vw_kpi_summary].[as_of_month].[All]" dimensionUniqueName="[vw_kpi_summary]" displayFolder="" count="0" memberValueDatatype="7" unbalanced="0"/>
    <cacheHierarchy uniqueName="[vw_kpi_summary].[months_covered]" caption="months_covered" attribute="1" defaultMemberUniqueName="[vw_kpi_summary].[months_covered].[All]" allUniqueName="[vw_kpi_summary].[months_covered].[All]" dimensionUniqueName="[vw_kpi_summary]" displayFolder="" count="0" memberValueDatatype="20" unbalanced="0"/>
    <cacheHierarchy uniqueName="[vw_kpi_summary].[ttm_income]" caption="ttm_income" attribute="1" defaultMemberUniqueName="[vw_kpi_summary].[ttm_income].[All]" allUniqueName="[vw_kpi_summary].[ttm_income].[All]" dimensionUniqueName="[vw_kpi_summary]" displayFolder="" count="0" memberValueDatatype="5" unbalanced="0"/>
    <cacheHierarchy uniqueName="[vw_kpi_summary].[ttm_expenses]" caption="ttm_expenses" attribute="1" defaultMemberUniqueName="[vw_kpi_summary].[ttm_expenses].[All]" allUniqueName="[vw_kpi_summary].[ttm_expenses].[All]" dimensionUniqueName="[vw_kpi_summary]" displayFolder="" count="0" memberValueDatatype="5" unbalanced="0"/>
    <cacheHierarchy uniqueName="[vw_kpi_summary].[ttm_debt_service]" caption="ttm_debt_service" attribute="1" defaultMemberUniqueName="[vw_kpi_summary].[ttm_debt_service].[All]" allUniqueName="[vw_kpi_summary].[ttm_debt_service].[All]" dimensionUniqueName="[vw_kpi_summary]" displayFolder="" count="0" memberValueDatatype="5" unbalanced="0"/>
    <cacheHierarchy uniqueName="[vw_kpi_summary].[ttm_invested]" caption="ttm_invested" attribute="1" defaultMemberUniqueName="[vw_kpi_summary].[ttm_invested].[All]" allUniqueName="[vw_kpi_summary].[ttm_invested].[All]" dimensionUniqueName="[vw_kpi_summary]" displayFolder="" count="0" memberValueDatatype="5" unbalanced="0"/>
    <cacheHierarchy uniqueName="[vw_kpi_summary].[ttm_net_cash_flow]" caption="ttm_net_cash_flow" attribute="1" defaultMemberUniqueName="[vw_kpi_summary].[ttm_net_cash_flow].[All]" allUniqueName="[vw_kpi_summary].[ttm_net_cash_flow].[All]" dimensionUniqueName="[vw_kpi_summary]" displayFolder="" count="0" memberValueDatatype="5" unbalanced="0"/>
    <cacheHierarchy uniqueName="[vw_kpi_summary].[ttm_savings_rate_pct]" caption="ttm_savings_rate_pct" attribute="1" defaultMemberUniqueName="[vw_kpi_summary].[ttm_savings_rate_pct].[All]" allUniqueName="[vw_kpi_summary].[ttm_savings_rate_pct].[All]" dimensionUniqueName="[vw_kpi_summary]" displayFolder="" count="0" memberValueDatatype="5" unbalanced="0"/>
    <cacheHierarchy uniqueName="[vw_kpi_summary].[ttm_expense_to_income_pct]" caption="ttm_expense_to_income_pct" attribute="1" defaultMemberUniqueName="[vw_kpi_summary].[ttm_expense_to_income_pct].[All]" allUniqueName="[vw_kpi_summary].[ttm_expense_to_income_pct].[All]" dimensionUniqueName="[vw_kpi_summary]" displayFolder="" count="0" memberValueDatatype="5" unbalanced="0"/>
    <cacheHierarchy uniqueName="[vw_kpi_summary].[ttm_dti_pct]" caption="ttm_dti_pct" attribute="1" defaultMemberUniqueName="[vw_kpi_summary].[ttm_dti_pct].[All]" allUniqueName="[vw_kpi_summary].[ttm_dti_pct].[All]" dimensionUniqueName="[vw_kpi_summary]" displayFolder="" count="0" memberValueDatatype="5" unbalanced="0"/>
    <cacheHierarchy uniqueName="[vw_kpi_summary].[ttm_investment_rate_pct]" caption="ttm_investment_rate_pct" attribute="1" defaultMemberUniqueName="[vw_kpi_summary].[ttm_investment_rate_pct].[All]" allUniqueName="[vw_kpi_summary].[ttm_investment_rate_pct].[All]" dimensionUniqueName="[vw_kpi_summary]" displayFolder="" count="0" memberValueDatatype="5" unbalanced="0"/>
    <cacheHierarchy uniqueName="[vw_kpi_summary].[alltime_income]" caption="alltime_income" attribute="1" defaultMemberUniqueName="[vw_kpi_summary].[alltime_income].[All]" allUniqueName="[vw_kpi_summary].[alltime_income].[All]" dimensionUniqueName="[vw_kpi_summary]" displayFolder="" count="0" memberValueDatatype="5" unbalanced="0"/>
    <cacheHierarchy uniqueName="[vw_kpi_summary].[alltime_expenses]" caption="alltime_expenses" attribute="1" defaultMemberUniqueName="[vw_kpi_summary].[alltime_expenses].[All]" allUniqueName="[vw_kpi_summary].[alltime_expenses].[All]" dimensionUniqueName="[vw_kpi_summary]" displayFolder="" count="0" memberValueDatatype="5" unbalanced="0"/>
    <cacheHierarchy uniqueName="[vw_kpi_summary].[alltime_net_cash_flow]" caption="alltime_net_cash_flow" attribute="1" defaultMemberUniqueName="[vw_kpi_summary].[alltime_net_cash_flow].[All]" allUniqueName="[vw_kpi_summary].[alltime_net_cash_flow].[All]" dimensionUniqueName="[vw_kpi_summary]" displayFolder="" count="0" memberValueDatatype="5" unbalanced="0"/>
    <cacheHierarchy uniqueName="[vw_kpi_summary].[alltime_savings_rate_pct]" caption="alltime_savings_rate_pct" attribute="1" defaultMemberUniqueName="[vw_kpi_summary].[alltime_savings_rate_pct].[All]" allUniqueName="[vw_kpi_summary].[alltime_savings_rate_pct].[All]" dimensionUniqueName="[vw_kpi_summary]" displayFolder="" count="0" memberValueDatatype="5" unbalanced="0"/>
    <cacheHierarchy uniqueName="[vw_kpi_summary].[latest_liquid_balance]" caption="latest_liquid_balance" attribute="1" defaultMemberUniqueName="[vw_kpi_summary].[latest_liquid_balance].[All]" allUniqueName="[vw_kpi_summary].[latest_liquid_balance].[All]" dimensionUniqueName="[vw_kpi_summary]" displayFolder="" count="0" memberValueDatatype="5" unbalanced="0"/>
    <cacheHierarchy uniqueName="[vw_kpi_summary].[latest_emergency_months]" caption="latest_emergency_months" attribute="1" defaultMemberUniqueName="[vw_kpi_summary].[latest_emergency_months].[All]" allUniqueName="[vw_kpi_summary].[latest_emergency_months].[All]" dimensionUniqueName="[vw_kpi_summary]" displayFolder="" count="0" memberValueDatatype="5" unbalanced="0"/>
    <cacheHierarchy uniqueName="[vw_kpi_summary].[latest_investment_cost_basis]" caption="latest_investment_cost_basis" attribute="1" defaultMemberUniqueName="[vw_kpi_summary].[latest_investment_cost_basis].[All]" allUniqueName="[vw_kpi_summary].[latest_investment_cost_basis].[All]" dimensionUniqueName="[vw_kpi_summary]" displayFolder="" count="0" memberValueDatatype="5" unbalanced="0"/>
    <cacheHierarchy uniqueName="[vw_kpi_summary].[latest_investment_market_value]" caption="latest_investment_market_value" attribute="1" defaultMemberUniqueName="[vw_kpi_summary].[latest_investment_market_value].[All]" allUniqueName="[vw_kpi_summary].[latest_investment_market_value].[All]" dimensionUniqueName="[vw_kpi_summary]" displayFolder="" count="0" memberValueDatatype="5" unbalanced="0"/>
    <cacheHierarchy uniqueName="[vw_kpi_summary].[latest_investment_return_pct]" caption="latest_investment_return_pct" attribute="1" defaultMemberUniqueName="[vw_kpi_summary].[latest_investment_return_pct].[All]" allUniqueName="[vw_kpi_summary].[latest_investment_return_pct].[All]" dimensionUniqueName="[vw_kpi_summary]" displayFolder="" count="0" memberValueDatatype="5" unbalanced="0"/>
    <cacheHierarchy uniqueName="[vw_kpi_summary].[latest_card_outstanding]" caption="latest_card_outstanding" attribute="1" defaultMemberUniqueName="[vw_kpi_summary].[latest_card_outstanding].[All]" allUniqueName="[vw_kpi_summary].[latest_card_outstanding].[All]" dimensionUniqueName="[vw_kpi_summary]" displayFolder="" count="0" memberValueDatatype="5" unbalanced="0"/>
    <cacheHierarchy uniqueName="[vw_kpi_summary].[latest_loan_outstanding]" caption="latest_loan_outstanding" attribute="1" defaultMemberUniqueName="[vw_kpi_summary].[latest_loan_outstanding].[All]" allUniqueName="[vw_kpi_summary].[latest_loan_outstanding].[All]" dimensionUniqueName="[vw_kpi_summary]" displayFolder="" count="0" memberValueDatatype="5" unbalanced="0"/>
    <cacheHierarchy uniqueName="[vw_kpi_summary].[latest_loan_payoff_pct]" caption="latest_loan_payoff_pct" attribute="1" defaultMemberUniqueName="[vw_kpi_summary].[latest_loan_payoff_pct].[All]" allUniqueName="[vw_kpi_summary].[latest_loan_payoff_pct].[All]" dimensionUniqueName="[vw_kpi_summary]" displayFolder="" count="0" memberValueDatatype="5" unbalanced="0"/>
    <cacheHierarchy uniqueName="[vw_kpi_summary].[latest_recurring_burn]" caption="latest_recurring_burn" attribute="1" defaultMemberUniqueName="[vw_kpi_summary].[latest_recurring_burn].[All]" allUniqueName="[vw_kpi_summary].[latest_recurring_burn].[All]" dimensionUniqueName="[vw_kpi_summary]" displayFolder="" count="0" memberValueDatatype="5" unbalanced="0"/>
    <cacheHierarchy uniqueName="[vw_kpi_summary].[latest_subscription_burn]" caption="latest_subscription_burn" attribute="1" defaultMemberUniqueName="[vw_kpi_summary].[latest_subscription_burn].[All]" allUniqueName="[vw_kpi_summary].[latest_subscription_burn].[All]" dimensionUniqueName="[vw_kpi_summary]" displayFolder="" count="0" memberValueDatatype="5" unbalanced="0"/>
    <cacheHierarchy uniqueName="[vw_kpi_summary].[latest_net_worth]" caption="latest_net_worth" attribute="1" defaultMemberUniqueName="[vw_kpi_summary].[latest_net_worth].[All]" allUniqueName="[vw_kpi_summary].[latest_net_worth].[All]" dimensionUniqueName="[vw_kpi_summary]" displayFolder="" count="0" memberValueDatatype="5" unbalanced="0"/>
    <cacheHierarchy uniqueName="[vw_kpi_summary].[latest_health_score]" caption="latest_health_score" attribute="1" defaultMemberUniqueName="[vw_kpi_summary].[latest_health_score].[All]" allUniqueName="[vw_kpi_summary].[latest_health_score].[All]" dimensionUniqueName="[vw_kpi_summary]" displayFolder="" count="0" memberValueDatatype="5" unbalanced="0"/>
    <cacheHierarchy uniqueName="[vw_loan_schedule].[loan_id]" caption="loan_id" attribute="1" defaultMemberUniqueName="[vw_loan_schedule].[loan_id].[All]" allUniqueName="[vw_loan_schedule].[loan_id].[All]" dimensionUniqueName="[vw_loan_schedule]" displayFolder="" count="0" memberValueDatatype="20" unbalanced="0"/>
    <cacheHierarchy uniqueName="[vw_loan_schedule].[lender]" caption="lender" attribute="1" defaultMemberUniqueName="[vw_loan_schedule].[lender].[All]" allUniqueName="[vw_loan_schedule].[lender].[All]" dimensionUniqueName="[vw_loan_schedule]" displayFolder="" count="0" memberValueDatatype="130" unbalanced="0"/>
    <cacheHierarchy uniqueName="[vw_loan_schedule].[installment_no]" caption="installment_no" attribute="1" defaultMemberUniqueName="[vw_loan_schedule].[installment_no].[All]" allUniqueName="[vw_loan_schedule].[installment_no].[All]" dimensionUniqueName="[vw_loan_schedule]" displayFolder="" count="0" memberValueDatatype="20" unbalanced="0"/>
    <cacheHierarchy uniqueName="[vw_loan_schedule].[due_date]" caption="due_date" attribute="1" time="1" defaultMemberUniqueName="[vw_loan_schedule].[due_date].[All]" allUniqueName="[vw_loan_schedule].[due_date].[All]" dimensionUniqueName="[vw_loan_schedule]" displayFolder="" count="0" memberValueDatatype="7" unbalanced="0"/>
    <cacheHierarchy uniqueName="[vw_loan_schedule].[month]" caption="month" attribute="1" time="1" defaultMemberUniqueName="[vw_loan_schedule].[month].[All]" allUniqueName="[vw_loan_schedule].[month].[All]" dimensionUniqueName="[vw_loan_schedule]" displayFolder="" count="0" memberValueDatatype="7" unbalanced="0"/>
    <cacheHierarchy uniqueName="[vw_loan_schedule].[opening_balance]" caption="opening_balance" attribute="1" defaultMemberUniqueName="[vw_loan_schedule].[opening_balance].[All]" allUniqueName="[vw_loan_schedule].[opening_balance].[All]" dimensionUniqueName="[vw_loan_schedule]" displayFolder="" count="0" memberValueDatatype="5" unbalanced="0"/>
    <cacheHierarchy uniqueName="[vw_loan_schedule].[emi_amount]" caption="emi_amount" attribute="1" defaultMemberUniqueName="[vw_loan_schedule].[emi_amount].[All]" allUniqueName="[vw_loan_schedule].[emi_amount].[All]" dimensionUniqueName="[vw_loan_schedule]" displayFolder="" count="0" memberValueDatatype="5" unbalanced="0"/>
    <cacheHierarchy uniqueName="[vw_loan_schedule].[interest]" caption="interest" attribute="1" defaultMemberUniqueName="[vw_loan_schedule].[interest].[All]" allUniqueName="[vw_loan_schedule].[interest].[All]" dimensionUniqueName="[vw_loan_schedule]" displayFolder="" count="0" memberValueDatatype="5" unbalanced="0"/>
    <cacheHierarchy uniqueName="[vw_loan_schedule].[principal_paid]" caption="principal_paid" attribute="1" defaultMemberUniqueName="[vw_loan_schedule].[principal_paid].[All]" allUniqueName="[vw_loan_schedule].[principal_paid].[All]" dimensionUniqueName="[vw_loan_schedule]" displayFolder="" count="0" memberValueDatatype="5" unbalanced="0"/>
    <cacheHierarchy uniqueName="[vw_loan_schedule].[closing_balance]" caption="closing_balance" attribute="1" defaultMemberUniqueName="[vw_loan_schedule].[closing_balance].[All]" allUniqueName="[vw_loan_schedule].[closing_balance].[All]" dimensionUniqueName="[vw_loan_schedule]" displayFolder="" count="0" memberValueDatatype="5" unbalanced="0"/>
    <cacheHierarchy uniqueName="[vw_mom_change].[month]" caption="month" attribute="1" time="1" defaultMemberUniqueName="[vw_mom_change].[month].[All]" allUniqueName="[vw_mom_change].[month].[All]" dimensionUniqueName="[vw_mom_change]" displayFolder="" count="0" memberValueDatatype="7" unbalanced="0"/>
    <cacheHierarchy uniqueName="[vw_mom_change].[category_id]" caption="category_id" attribute="1" defaultMemberUniqueName="[vw_mom_change].[category_id].[All]" allUniqueName="[vw_mom_change].[category_id].[All]" dimensionUniqueName="[vw_mom_change]" displayFolder="" count="0" memberValueDatatype="20" unbalanced="0"/>
    <cacheHierarchy uniqueName="[vw_mom_change].[category_name]" caption="category_name" attribute="1" defaultMemberUniqueName="[vw_mom_change].[category_name].[All]" allUniqueName="[vw_mom_change].[category_name].[All]" dimensionUniqueName="[vw_mom_change]" displayFolder="" count="0" memberValueDatatype="130" unbalanced="0"/>
    <cacheHierarchy uniqueName="[vw_mom_change].[amount]" caption="amount" attribute="1" defaultMemberUniqueName="[vw_mom_change].[amount].[All]" allUniqueName="[vw_mom_change].[amount].[All]" dimensionUniqueName="[vw_mom_change]" displayFolder="" count="0" memberValueDatatype="5" unbalanced="0"/>
    <cacheHierarchy uniqueName="[vw_mom_change].[prev_amount]" caption="prev_amount" attribute="1" defaultMemberUniqueName="[vw_mom_change].[prev_amount].[All]" allUniqueName="[vw_mom_change].[prev_amount].[All]" dimensionUniqueName="[vw_mom_change]" displayFolder="" count="0" memberValueDatatype="5" unbalanced="0"/>
    <cacheHierarchy uniqueName="[vw_mom_change].[change_amount]" caption="change_amount" attribute="1" defaultMemberUniqueName="[vw_mom_change].[change_amount].[All]" allUniqueName="[vw_mom_change].[change_amount].[All]" dimensionUniqueName="[vw_mom_change]" displayFolder="" count="0" memberValueDatatype="5" unbalanced="0"/>
    <cacheHierarchy uniqueName="[vw_mom_change].[change_pct]" caption="change_pct" attribute="1" defaultMemberUniqueName="[vw_mom_change].[change_pct].[All]" allUniqueName="[vw_mom_change].[change_pct].[All]" dimensionUniqueName="[vw_mom_change]" displayFolder="" count="0" memberValueDatatype="5" unbalanced="0"/>
    <cacheHierarchy uniqueName="[vw_month_end_balances].[month]" caption="month" attribute="1" time="1" defaultMemberUniqueName="[vw_month_end_balances].[month].[All]" allUniqueName="[vw_month_end_balances].[month].[All]" dimensionUniqueName="[vw_month_end_balances]" displayFolder="" count="0" memberValueDatatype="7" unbalanced="0"/>
    <cacheHierarchy uniqueName="[vw_month_end_balances].[account_id]" caption="account_id" attribute="1" defaultMemberUniqueName="[vw_month_end_balances].[account_id].[All]" allUniqueName="[vw_month_end_balances].[account_id].[All]" dimensionUniqueName="[vw_month_end_balances]" displayFolder="" count="0" memberValueDatatype="20" unbalanced="0"/>
    <cacheHierarchy uniqueName="[vw_month_end_balances].[account_name]" caption="account_name" attribute="1" defaultMemberUniqueName="[vw_month_end_balances].[account_name].[All]" allUniqueName="[vw_month_end_balances].[account_name].[All]" dimensionUniqueName="[vw_month_end_balances]" displayFolder="" count="0" memberValueDatatype="130" unbalanced="0"/>
    <cacheHierarchy uniqueName="[vw_month_end_balances].[account_type]" caption="account_type" attribute="1" defaultMemberUniqueName="[vw_month_end_balances].[account_type].[All]" allUniqueName="[vw_month_end_balances].[account_type].[All]" dimensionUniqueName="[vw_month_end_balances]" displayFolder="" count="0" memberValueDatatype="130" unbalanced="0"/>
    <cacheHierarchy uniqueName="[vw_month_end_balances].[month_end_balance]" caption="month_end_balance" attribute="1" defaultMemberUniqueName="[vw_month_end_balances].[month_end_balance].[All]" allUniqueName="[vw_month_end_balances].[month_end_balance].[All]" dimensionUniqueName="[vw_month_end_balances]" displayFolder="" count="0" memberValueDatatype="5" unbalanced="0"/>
    <cacheHierarchy uniqueName="[vw_monthly_cashflow].[month]" caption="month" attribute="1" time="1" defaultMemberUniqueName="[vw_monthly_cashflow].[month].[All]" allUniqueName="[vw_monthly_cashflow].[month].[All]" dimensionUniqueName="[vw_monthly_cashflow]" displayFolder="" count="0" memberValueDatatype="7" unbalanced="0"/>
    <cacheHierarchy uniqueName="[vw_monthly_cashflow].[income]" caption="income" attribute="1" defaultMemberUniqueName="[vw_monthly_cashflow].[income].[All]" allUniqueName="[vw_monthly_cashflow].[income].[All]" dimensionUniqueName="[vw_monthly_cashflow]" displayFolder="" count="0" memberValueDatatype="5" unbalanced="0"/>
    <cacheHierarchy uniqueName="[vw_monthly_cashflow].[expenses]" caption="expenses" attribute="1" defaultMemberUniqueName="[vw_monthly_cashflow].[expenses].[All]" allUniqueName="[vw_monthly_cashflow].[expenses].[All]" dimensionUniqueName="[vw_monthly_cashflow]" displayFolder="" count="0" memberValueDatatype="5" unbalanced="0"/>
    <cacheHierarchy uniqueName="[vw_monthly_cashflow].[essential_expenses]" caption="essential_expenses" attribute="1" defaultMemberUniqueName="[vw_monthly_cashflow].[essential_expenses].[All]" allUniqueName="[vw_monthly_cashflow].[essential_expenses].[All]" dimensionUniqueName="[vw_monthly_cashflow]" displayFolder="" count="0" memberValueDatatype="5" unbalanced="0"/>
    <cacheHierarchy uniqueName="[vw_monthly_cashflow].[debt_service]" caption="debt_service" attribute="1" defaultMemberUniqueName="[vw_monthly_cashflow].[debt_service].[All]" allUniqueName="[vw_monthly_cashflow].[debt_service].[All]" dimensionUniqueName="[vw_monthly_cashflow]" displayFolder="" count="0" memberValueDatatype="5" unbalanced="0"/>
    <cacheHierarchy uniqueName="[vw_monthly_cashflow].[invested]" caption="invested" attribute="1" defaultMemberUniqueName="[vw_monthly_cashflow].[invested].[All]" allUniqueName="[vw_monthly_cashflow].[invested].[All]" dimensionUniqueName="[vw_monthly_cashflow]" displayFolder="" count="0" memberValueDatatype="5" unbalanced="0"/>
    <cacheHierarchy uniqueName="[vw_monthly_cashflow].[transfers_excluded]" caption="transfers_excluded" attribute="1" defaultMemberUniqueName="[vw_monthly_cashflow].[transfers_excluded].[All]" allUniqueName="[vw_monthly_cashflow].[transfers_excluded].[All]" dimensionUniqueName="[vw_monthly_cashflow]" displayFolder="" count="0" memberValueDatatype="5" unbalanced="0"/>
    <cacheHierarchy uniqueName="[vw_monthly_cashflow].[uncategorized_spend]" caption="uncategorized_spend" attribute="1" defaultMemberUniqueName="[vw_monthly_cashflow].[uncategorized_spend].[All]" allUniqueName="[vw_monthly_cashflow].[uncategorized_spend].[All]" dimensionUniqueName="[vw_monthly_cashflow]" displayFolder="" count="0" memberValueDatatype="5" unbalanced="0"/>
    <cacheHierarchy uniqueName="[vw_monthly_cashflow].[net_cash_flow]" caption="net_cash_flow" attribute="1" defaultMemberUniqueName="[vw_monthly_cashflow].[net_cash_flow].[All]" allUniqueName="[vw_monthly_cashflow].[net_cash_flow].[All]" dimensionUniqueName="[vw_monthly_cashflow]" displayFolder="" count="0" memberValueDatatype="5" unbalanced="0"/>
    <cacheHierarchy uniqueName="[vw_monthly_cashflow].[month (Year)]" caption="month (Year)" attribute="1" defaultMemberUniqueName="[vw_monthly_cashflow].[month (Year)].[All]" allUniqueName="[vw_monthly_cashflow].[month (Year)].[All]" dimensionUniqueName="[vw_monthly_cashflow]" displayFolder="" count="0" memberValueDatatype="130" unbalanced="0"/>
    <cacheHierarchy uniqueName="[vw_monthly_cashflow].[month (Quarter)]" caption="month (Quarter)" attribute="1" defaultMemberUniqueName="[vw_monthly_cashflow].[month (Quarter)].[All]" allUniqueName="[vw_monthly_cashflow].[month (Quarter)].[All]" dimensionUniqueName="[vw_monthly_cashflow]" displayFolder="" count="0" memberValueDatatype="130" unbalanced="0"/>
    <cacheHierarchy uniqueName="[vw_monthly_cashflow].[month (Month)]" caption="month (Month)" attribute="1" defaultMemberUniqueName="[vw_monthly_cashflow].[month (Month)].[All]" allUniqueName="[vw_monthly_cashflow].[month (Month)].[All]" dimensionUniqueName="[vw_monthly_cashflow]" displayFolder="" count="0" memberValueDatatype="130" unbalanced="0"/>
    <cacheHierarchy uniqueName="[vw_net_worth_monthly].[month]" caption="month" attribute="1" time="1" defaultMemberUniqueName="[vw_net_worth_monthly].[month].[All]" allUniqueName="[vw_net_worth_monthly].[month].[All]" dimensionUniqueName="[vw_net_worth_monthly]" displayFolder="" count="0" memberValueDatatype="7" unbalanced="0"/>
    <cacheHierarchy uniqueName="[vw_net_worth_monthly].[liquid_balance]" caption="liquid_balance" attribute="1" defaultMemberUniqueName="[vw_net_worth_monthly].[liquid_balance].[All]" allUniqueName="[vw_net_worth_monthly].[liquid_balance].[All]" dimensionUniqueName="[vw_net_worth_monthly]" displayFolder="" count="0" memberValueDatatype="5" unbalanced="0"/>
    <cacheHierarchy uniqueName="[vw_net_worth_monthly].[investment_value]" caption="investment_value" attribute="1" defaultMemberUniqueName="[vw_net_worth_monthly].[investment_value].[All]" allUniqueName="[vw_net_worth_monthly].[investment_value].[All]" dimensionUniqueName="[vw_net_worth_monthly]" displayFolder="" count="0" memberValueDatatype="5" unbalanced="0"/>
    <cacheHierarchy uniqueName="[vw_net_worth_monthly].[card_outstanding]" caption="card_outstanding" attribute="1" defaultMemberUniqueName="[vw_net_worth_monthly].[card_outstanding].[All]" allUniqueName="[vw_net_worth_monthly].[card_outstanding].[All]" dimensionUniqueName="[vw_net_worth_monthly]" displayFolder="" count="0" memberValueDatatype="5" unbalanced="0"/>
    <cacheHierarchy uniqueName="[vw_net_worth_monthly].[loan_outstanding]" caption="loan_outstanding" attribute="1" defaultMemberUniqueName="[vw_net_worth_monthly].[loan_outstanding].[All]" allUniqueName="[vw_net_worth_monthly].[loan_outstanding].[All]" dimensionUniqueName="[vw_net_worth_monthly]" displayFolder="" count="0" memberValueDatatype="5" unbalanced="0"/>
    <cacheHierarchy uniqueName="[vw_net_worth_monthly].[net_worth]" caption="net_worth" attribute="1" defaultMemberUniqueName="[vw_net_worth_monthly].[net_worth].[All]" allUniqueName="[vw_net_worth_monthly].[net_worth].[All]" dimensionUniqueName="[vw_net_worth_monthly]" displayFolder="" count="0" memberValueDatatype="5" unbalanced="0"/>
    <cacheHierarchy uniqueName="[vw_net_worth_monthly].[month (Year)]" caption="month (Year)" attribute="1" defaultMemberUniqueName="[vw_net_worth_monthly].[month (Year)].[All]" allUniqueName="[vw_net_worth_monthly].[month (Year)].[All]" dimensionUniqueName="[vw_net_worth_monthly]" displayFolder="" count="0" memberValueDatatype="130" unbalanced="0"/>
    <cacheHierarchy uniqueName="[vw_net_worth_monthly].[month (Quarter)]" caption="month (Quarter)" attribute="1" defaultMemberUniqueName="[vw_net_worth_monthly].[month (Quarter)].[All]" allUniqueName="[vw_net_worth_monthly].[month (Quarter)].[All]" dimensionUniqueName="[vw_net_worth_monthly]" displayFolder="" count="0" memberValueDatatype="130" unbalanced="0"/>
    <cacheHierarchy uniqueName="[vw_net_worth_monthly].[month (Month)]" caption="month (Month)" attribute="1" defaultMemberUniqueName="[vw_net_worth_monthly].[month (Month)].[All]" allUniqueName="[vw_net_worth_monthly].[month (Month)].[All]" dimensionUniqueName="[vw_net_worth_monthly]" displayFolder="" count="0" memberValueDatatype="130" unbalanced="0"/>
    <cacheHierarchy uniqueName="[vw_portfolio_monthly].[month]" caption="month" attribute="1" time="1" defaultMemberUniqueName="[vw_portfolio_monthly].[month].[All]" allUniqueName="[vw_portfolio_monthly].[month].[All]" dimensionUniqueName="[vw_portfolio_monthly]" displayFolder="" count="0" memberValueDatatype="7" unbalanced="0"/>
    <cacheHierarchy uniqueName="[vw_portfolio_monthly].[investment_id]" caption="investment_id" attribute="1" defaultMemberUniqueName="[vw_portfolio_monthly].[investment_id].[All]" allUniqueName="[vw_portfolio_monthly].[investment_id].[All]" dimensionUniqueName="[vw_portfolio_monthly]" displayFolder="" count="0" memberValueDatatype="20" unbalanced="0"/>
    <cacheHierarchy uniqueName="[vw_portfolio_monthly].[instrument_name]" caption="instrument_name" attribute="1" defaultMemberUniqueName="[vw_portfolio_monthly].[instrument_name].[All]" allUniqueName="[vw_portfolio_monthly].[instrument_name].[All]" dimensionUniqueName="[vw_portfolio_monthly]" displayFolder="" count="0" memberValueDatatype="130" unbalanced="0"/>
    <cacheHierarchy uniqueName="[vw_portfolio_monthly].[instrument_type]" caption="instrument_type" attribute="1" defaultMemberUniqueName="[vw_portfolio_monthly].[instrument_type].[All]" allUniqueName="[vw_portfolio_monthly].[instrument_type].[All]" dimensionUniqueName="[vw_portfolio_monthly]" displayFolder="" count="0" memberValueDatatype="130" unbalanced="0"/>
    <cacheHierarchy uniqueName="[vw_portfolio_monthly].[platform]" caption="platform" attribute="1" defaultMemberUniqueName="[vw_portfolio_monthly].[platform].[All]" allUniqueName="[vw_portfolio_monthly].[platform].[All]" dimensionUniqueName="[vw_portfolio_monthly]" displayFolder="" count="0" memberValueDatatype="130" unbalanced="0"/>
    <cacheHierarchy uniqueName="[vw_portfolio_monthly].[invested_this_month]" caption="invested_this_month" attribute="1" defaultMemberUniqueName="[vw_portfolio_monthly].[invested_this_month].[All]" allUniqueName="[vw_portfolio_monthly].[invested_this_month].[All]" dimensionUniqueName="[vw_portfolio_monthly]" displayFolder="" count="0" memberValueDatatype="5" unbalanced="0"/>
    <cacheHierarchy uniqueName="[vw_portfolio_monthly].[cost_basis]" caption="cost_basis" attribute="1" defaultMemberUniqueName="[vw_portfolio_monthly].[cost_basis].[All]" allUniqueName="[vw_portfolio_monthly].[cost_basis].[All]" dimensionUniqueName="[vw_portfolio_monthly]" displayFolder="" count="0" memberValueDatatype="5" unbalanced="0"/>
    <cacheHierarchy uniqueName="[vw_portfolio_monthly].[units_held]" caption="units_held" attribute="1" defaultMemberUniqueName="[vw_portfolio_monthly].[units_held].[All]" allUniqueName="[vw_portfolio_monthly].[units_held].[All]" dimensionUniqueName="[vw_portfolio_monthly]" displayFolder="" count="0" memberValueDatatype="5" unbalanced="0"/>
    <cacheHierarchy uniqueName="[vw_portfolio_monthly].[nav]" caption="nav" attribute="1" defaultMemberUniqueName="[vw_portfolio_monthly].[nav].[All]" allUniqueName="[vw_portfolio_monthly].[nav].[All]" dimensionUniqueName="[vw_portfolio_monthly]" displayFolder="" count="0" memberValueDatatype="5" unbalanced="0"/>
    <cacheHierarchy uniqueName="[vw_portfolio_monthly].[market_value]" caption="market_value" attribute="1" defaultMemberUniqueName="[vw_portfolio_monthly].[market_value].[All]" allUniqueName="[vw_portfolio_monthly].[market_value].[All]" dimensionUniqueName="[vw_portfolio_monthly]" displayFolder="" count="0" memberValueDatatype="5" unbalanced="0"/>
    <cacheHierarchy uniqueName="[vw_portfolio_monthly].[unrealized_gain]" caption="unrealized_gain" attribute="1" defaultMemberUniqueName="[vw_portfolio_monthly].[unrealized_gain].[All]" allUniqueName="[vw_portfolio_monthly].[unrealized_gain].[All]" dimensionUniqueName="[vw_portfolio_monthly]" displayFolder="" count="0" memberValueDatatype="5" unbalanced="0"/>
    <cacheHierarchy uniqueName="[vw_portfolio_monthly].[return_pct]" caption="return_pct" attribute="1" defaultMemberUniqueName="[vw_portfolio_monthly].[return_pct].[All]" allUniqueName="[vw_portfolio_monthly].[return_pct].[All]" dimensionUniqueName="[vw_portfolio_monthly]" displayFolder="" count="0" memberValueDatatype="5" unbalanced="0"/>
    <cacheHierarchy uniqueName="[vw_portfolio_monthly].[month (Year)]" caption="month (Year)" attribute="1" defaultMemberUniqueName="[vw_portfolio_monthly].[month (Year)].[All]" allUniqueName="[vw_portfolio_monthly].[month (Year)].[All]" dimensionUniqueName="[vw_portfolio_monthly]" displayFolder="" count="0" memberValueDatatype="130" unbalanced="0"/>
    <cacheHierarchy uniqueName="[vw_portfolio_monthly].[month (Quarter)]" caption="month (Quarter)" attribute="1" defaultMemberUniqueName="[vw_portfolio_monthly].[month (Quarter)].[All]" allUniqueName="[vw_portfolio_monthly].[month (Quarter)].[All]" dimensionUniqueName="[vw_portfolio_monthly]" displayFolder="" count="0" memberValueDatatype="130" unbalanced="0"/>
    <cacheHierarchy uniqueName="[vw_portfolio_monthly].[month (Month)]" caption="month (Month)" attribute="1" defaultMemberUniqueName="[vw_portfolio_monthly].[month (Month)].[All]" allUniqueName="[vw_portfolio_monthly].[month (Month)].[All]" dimensionUniqueName="[vw_portfolio_monthly]" displayFolder="" count="0" memberValueDatatype="130" unbalanced="0"/>
    <cacheHierarchy uniqueName="[vw_recurring_payments].[merchant]" caption="merchant" attribute="1" defaultMemberUniqueName="[vw_recurring_payments].[merchant].[All]" allUniqueName="[vw_recurring_payments].[merchant].[All]" dimensionUniqueName="[vw_recurring_payments]" displayFolder="" count="0" memberValueDatatype="130" unbalanced="0"/>
    <cacheHierarchy uniqueName="[vw_recurring_payments].[category_name]" caption="category_name" attribute="1" defaultMemberUniqueName="[vw_recurring_payments].[category_name].[All]" allUniqueName="[vw_recurring_payments].[category_name].[All]" dimensionUniqueName="[vw_recurring_payments]" displayFolder="" count="0" memberValueDatatype="130" unbalanced="0"/>
    <cacheHierarchy uniqueName="[vw_recurring_payments].[months_in_run]" caption="months_in_run" attribute="1" defaultMemberUniqueName="[vw_recurring_payments].[months_in_run].[All]" allUniqueName="[vw_recurring_payments].[months_in_run].[All]" dimensionUniqueName="[vw_recurring_payments]" displayFolder="" count="0" memberValueDatatype="20" unbalanced="0"/>
    <cacheHierarchy uniqueName="[vw_recurring_payments].[first_month]" caption="first_month" attribute="1" time="1" defaultMemberUniqueName="[vw_recurring_payments].[first_month].[All]" allUniqueName="[vw_recurring_payments].[first_month].[All]" dimensionUniqueName="[vw_recurring_payments]" displayFolder="" count="0" memberValueDatatype="7" unbalanced="0"/>
    <cacheHierarchy uniqueName="[vw_recurring_payments].[last_month]" caption="last_month" attribute="1" time="1" defaultMemberUniqueName="[vw_recurring_payments].[last_month].[All]" allUniqueName="[vw_recurring_payments].[last_month].[All]" dimensionUniqueName="[vw_recurring_payments]" displayFolder="" count="0" memberValueDatatype="7" unbalanced="0"/>
    <cacheHierarchy uniqueName="[vw_recurring_payments].[avg_amount]" caption="avg_amount" attribute="1" defaultMemberUniqueName="[vw_recurring_payments].[avg_amount].[All]" allUniqueName="[vw_recurring_payments].[avg_amount].[All]" dimensionUniqueName="[vw_recurring_payments]" displayFolder="" count="0" memberValueDatatype="5" unbalanced="0"/>
    <cacheHierarchy uniqueName="[vw_recurring_payments].[min_amount]" caption="min_amount" attribute="1" defaultMemberUniqueName="[vw_recurring_payments].[min_amount].[All]" allUniqueName="[vw_recurring_payments].[min_amount].[All]" dimensionUniqueName="[vw_recurring_payments]" displayFolder="" count="0" memberValueDatatype="5" unbalanced="0"/>
    <cacheHierarchy uniqueName="[vw_recurring_payments].[max_amount]" caption="max_amount" attribute="1" defaultMemberUniqueName="[vw_recurring_payments].[max_amount].[All]" allUniqueName="[vw_recurring_payments].[max_amount].[All]" dimensionUniqueName="[vw_recurring_payments]" displayFolder="" count="0" memberValueDatatype="5" unbalanced="0"/>
    <cacheHierarchy uniqueName="[vw_recurring_payments].[is_emi]" caption="is_emi" attribute="1" defaultMemberUniqueName="[vw_recurring_payments].[is_emi].[All]" allUniqueName="[vw_recurring_payments].[is_emi].[All]" dimensionUniqueName="[vw_recurring_payments]" displayFolder="" count="0" memberValueDatatype="20" unbalanced="0"/>
    <cacheHierarchy uniqueName="[vw_txn_enriched].[txn_id]" caption="txn_id" attribute="1" defaultMemberUniqueName="[vw_txn_enriched].[txn_id].[All]" allUniqueName="[vw_txn_enriched].[txn_id].[All]" dimensionUniqueName="[vw_txn_enriched]" displayFolder="" count="0" memberValueDatatype="20" unbalanced="0"/>
    <cacheHierarchy uniqueName="[vw_txn_enriched].[txn_date]" caption="txn_date" attribute="1" time="1" defaultMemberUniqueName="[vw_txn_enriched].[txn_date].[All]" allUniqueName="[vw_txn_enriched].[txn_date].[All]" dimensionUniqueName="[vw_txn_enriched]" displayFolder="" count="0" memberValueDatatype="7" unbalanced="0"/>
    <cacheHierarchy uniqueName="[vw_txn_enriched].[month]" caption="month" attribute="1" time="1" defaultMemberUniqueName="[vw_txn_enriched].[month].[All]" allUniqueName="[vw_txn_enriched].[month].[All]" dimensionUniqueName="[vw_txn_enriched]" displayFolder="" count="0" memberValueDatatype="7" unbalanced="0"/>
    <cacheHierarchy uniqueName="[vw_txn_enriched].[account_id]" caption="account_id" attribute="1" defaultMemberUniqueName="[vw_txn_enriched].[account_id].[All]" allUniqueName="[vw_txn_enriched].[account_id].[All]" dimensionUniqueName="[vw_txn_enriched]" displayFolder="" count="0" memberValueDatatype="20" unbalanced="0"/>
    <cacheHierarchy uniqueName="[vw_txn_enriched].[account_name]" caption="account_name" attribute="1" defaultMemberUniqueName="[vw_txn_enriched].[account_name].[All]" allUniqueName="[vw_txn_enriched].[account_name].[All]" dimensionUniqueName="[vw_txn_enriched]" displayFolder="" count="0" memberValueDatatype="130" unbalanced="0"/>
    <cacheHierarchy uniqueName="[vw_txn_enriched].[account_type]" caption="account_type" attribute="1" defaultMemberUniqueName="[vw_txn_enriched].[account_type].[All]" allUniqueName="[vw_txn_enriched].[account_type].[All]" dimensionUniqueName="[vw_txn_enriched]" displayFolder="" count="0" memberValueDatatype="130" unbalanced="0"/>
    <cacheHierarchy uniqueName="[vw_txn_enriched].[description]" caption="description" attribute="1" defaultMemberUniqueName="[vw_txn_enriched].[description].[All]" allUniqueName="[vw_txn_enriched].[description].[All]" dimensionUniqueName="[vw_txn_enriched]" displayFolder="" count="0" memberValueDatatype="130" unbalanced="0"/>
    <cacheHierarchy uniqueName="[vw_txn_enriched].[amount]" caption="amount" attribute="1" defaultMemberUniqueName="[vw_txn_enriched].[amount].[All]" allUniqueName="[vw_txn_enriched].[amount].[All]" dimensionUniqueName="[vw_txn_enriched]" displayFolder="" count="0" memberValueDatatype="5" unbalanced="0"/>
    <cacheHierarchy uniqueName="[vw_txn_enriched].[direction]" caption="direction" attribute="1" defaultMemberUniqueName="[vw_txn_enriched].[direction].[All]" allUniqueName="[vw_txn_enriched].[direction].[All]" dimensionUniqueName="[vw_txn_enriched]" displayFolder="" count="0" memberValueDatatype="130" unbalanced="0"/>
    <cacheHierarchy uniqueName="[vw_txn_enriched].[signed_amount]" caption="signed_amount" attribute="1" defaultMemberUniqueName="[vw_txn_enriched].[signed_amount].[All]" allUniqueName="[vw_txn_enriched].[signed_amount].[All]" dimensionUniqueName="[vw_txn_enriched]" displayFolder="" count="0" memberValueDatatype="5" unbalanced="0"/>
    <cacheHierarchy uniqueName="[vw_txn_enriched].[category_id]" caption="category_id" attribute="1" defaultMemberUniqueName="[vw_txn_enriched].[category_id].[All]" allUniqueName="[vw_txn_enriched].[category_id].[All]" dimensionUniqueName="[vw_txn_enriched]" displayFolder="" count="0" memberValueDatatype="20" unbalanced="0"/>
    <cacheHierarchy uniqueName="[vw_txn_enriched].[category_name]" caption="category_name" attribute="1" defaultMemberUniqueName="[vw_txn_enriched].[category_name].[All]" allUniqueName="[vw_txn_enriched].[category_name].[All]" dimensionUniqueName="[vw_txn_enriched]" displayFolder="" count="0" memberValueDatatype="130" unbalanced="0"/>
    <cacheHierarchy uniqueName="[vw_txn_enriched].[category_type]" caption="category_type" attribute="1" defaultMemberUniqueName="[vw_txn_enriched].[category_type].[All]" allUniqueName="[vw_txn_enriched].[category_type].[All]" dimensionUniqueName="[vw_txn_enriched]" displayFolder="" count="0" memberValueDatatype="130" unbalanced="0"/>
    <cacheHierarchy uniqueName="[vw_txn_enriched].[is_essential]" caption="is_essential" attribute="1" defaultMemberUniqueName="[vw_txn_enriched].[is_essential].[All]" allUniqueName="[vw_txn_enriched].[is_essential].[All]" dimensionUniqueName="[vw_txn_enriched]" displayFolder="" count="0" memberValueDatatype="20" unbalanced="0"/>
    <cacheHierarchy uniqueName="[vw_txn_enriched].[ref_no]" caption="ref_no" attribute="1" defaultMemberUniqueName="[vw_txn_enriched].[ref_no].[All]" allUniqueName="[vw_txn_enriched].[ref_no].[All]" dimensionUniqueName="[vw_txn_enriched]" displayFolder="" count="0" memberValueDatatype="130" unbalanced="0"/>
    <cacheHierarchy uniqueName="[vw_txn_enriched 1].[txn_id]" caption="txn_id" attribute="1" defaultMemberUniqueName="[vw_txn_enriched 1].[txn_id].[All]" allUniqueName="[vw_txn_enriched 1].[txn_id].[All]" dimensionUniqueName="[vw_txn_enriched 1]" displayFolder="" count="0" memberValueDatatype="20" unbalanced="0"/>
    <cacheHierarchy uniqueName="[vw_txn_enriched 1].[txn_date]" caption="txn_date" attribute="1" time="1" defaultMemberUniqueName="[vw_txn_enriched 1].[txn_date].[All]" allUniqueName="[vw_txn_enriched 1].[txn_date].[All]" dimensionUniqueName="[vw_txn_enriched 1]" displayFolder="" count="0" memberValueDatatype="7" unbalanced="0"/>
    <cacheHierarchy uniqueName="[vw_txn_enriched 1].[month]" caption="month" attribute="1" time="1" defaultMemberUniqueName="[vw_txn_enriched 1].[month].[All]" allUniqueName="[vw_txn_enriched 1].[month].[All]" dimensionUniqueName="[vw_txn_enriched 1]" displayFolder="" count="0" memberValueDatatype="7" unbalanced="0"/>
    <cacheHierarchy uniqueName="[vw_txn_enriched 1].[account_id]" caption="account_id" attribute="1" defaultMemberUniqueName="[vw_txn_enriched 1].[account_id].[All]" allUniqueName="[vw_txn_enriched 1].[account_id].[All]" dimensionUniqueName="[vw_txn_enriched 1]" displayFolder="" count="0" memberValueDatatype="20" unbalanced="0"/>
    <cacheHierarchy uniqueName="[vw_txn_enriched 1].[account_name]" caption="account_name" attribute="1" defaultMemberUniqueName="[vw_txn_enriched 1].[account_name].[All]" allUniqueName="[vw_txn_enriched 1].[account_name].[All]" dimensionUniqueName="[vw_txn_enriched 1]" displayFolder="" count="2" memberValueDatatype="130" unbalanced="0"/>
    <cacheHierarchy uniqueName="[vw_txn_enriched 1].[account_type]" caption="account_type" attribute="1" defaultMemberUniqueName="[vw_txn_enriched 1].[account_type].[All]" allUniqueName="[vw_txn_enriched 1].[account_type].[All]" dimensionUniqueName="[vw_txn_enriched 1]" displayFolder="" count="0" memberValueDatatype="130" unbalanced="0"/>
    <cacheHierarchy uniqueName="[vw_txn_enriched 1].[description]" caption="description" attribute="1" defaultMemberUniqueName="[vw_txn_enriched 1].[description].[All]" allUniqueName="[vw_txn_enriched 1].[description].[All]" dimensionUniqueName="[vw_txn_enriched 1]" displayFolder="" count="0" memberValueDatatype="130" unbalanced="0"/>
    <cacheHierarchy uniqueName="[vw_txn_enriched 1].[amount]" caption="amount" attribute="1" defaultMemberUniqueName="[vw_txn_enriched 1].[amount].[All]" allUniqueName="[vw_txn_enriched 1].[amount].[All]" dimensionUniqueName="[vw_txn_enriched 1]" displayFolder="" count="0" memberValueDatatype="20" unbalanced="0"/>
    <cacheHierarchy uniqueName="[vw_txn_enriched 1].[direction]" caption="direction" attribute="1" defaultMemberUniqueName="[vw_txn_enriched 1].[direction].[All]" allUniqueName="[vw_txn_enriched 1].[direction].[All]" dimensionUniqueName="[vw_txn_enriched 1]" displayFolder="" count="0" memberValueDatatype="130" unbalanced="0"/>
    <cacheHierarchy uniqueName="[vw_txn_enriched 1].[signed_amount]" caption="signed_amount" attribute="1" defaultMemberUniqueName="[vw_txn_enriched 1].[signed_amount].[All]" allUniqueName="[vw_txn_enriched 1].[signed_amount].[All]" dimensionUniqueName="[vw_txn_enriched 1]" displayFolder="" count="0" memberValueDatatype="20" unbalanced="0"/>
    <cacheHierarchy uniqueName="[vw_txn_enriched 1].[category_id]" caption="category_id" attribute="1" defaultMemberUniqueName="[vw_txn_enriched 1].[category_id].[All]" allUniqueName="[vw_txn_enriched 1].[category_id].[All]" dimensionUniqueName="[vw_txn_enriched 1]" displayFolder="" count="0" memberValueDatatype="20" unbalanced="0"/>
    <cacheHierarchy uniqueName="[vw_txn_enriched 1].[category_name]" caption="category_name" attribute="1" defaultMemberUniqueName="[vw_txn_enriched 1].[category_name].[All]" allUniqueName="[vw_txn_enriched 1].[category_name].[All]" dimensionUniqueName="[vw_txn_enriched 1]" displayFolder="" count="0" memberValueDatatype="130" unbalanced="0"/>
    <cacheHierarchy uniqueName="[vw_txn_enriched 1].[category_type]" caption="category_type" attribute="1" defaultMemberUniqueName="[vw_txn_enriched 1].[category_type].[All]" allUniqueName="[vw_txn_enriched 1].[category_type].[All]" dimensionUniqueName="[vw_txn_enriched 1]" displayFolder="" count="0" memberValueDatatype="130" unbalanced="0"/>
    <cacheHierarchy uniqueName="[vw_txn_enriched 1].[is_essential]" caption="is_essential" attribute="1" defaultMemberUniqueName="[vw_txn_enriched 1].[is_essential].[All]" allUniqueName="[vw_txn_enriched 1].[is_essential].[All]" dimensionUniqueName="[vw_txn_enriched 1]" displayFolder="" count="0" memberValueDatatype="20" unbalanced="0"/>
    <cacheHierarchy uniqueName="[vw_txn_enriched 1].[ref_no]" caption="ref_no" attribute="1" defaultMemberUniqueName="[vw_txn_enriched 1].[ref_no].[All]" allUniqueName="[vw_txn_enriched 1].[ref_no].[All]" dimensionUniqueName="[vw_txn_enriched 1]" displayFolder="" count="0" memberValueDatatype="130" unbalanced="0"/>
    <cacheHierarchy uniqueName="[vw_uncategorized_review].[merchant]" caption="merchant" attribute="1" defaultMemberUniqueName="[vw_uncategorized_review].[merchant].[All]" allUniqueName="[vw_uncategorized_review].[merchant].[All]" dimensionUniqueName="[vw_uncategorized_review]" displayFolder="" count="0" memberValueDatatype="130" unbalanced="0"/>
    <cacheHierarchy uniqueName="[vw_uncategorized_review].[txn_count]" caption="txn_count" attribute="1" defaultMemberUniqueName="[vw_uncategorized_review].[txn_count].[All]" allUniqueName="[vw_uncategorized_review].[txn_count].[All]" dimensionUniqueName="[vw_uncategorized_review]" displayFolder="" count="0" memberValueDatatype="20" unbalanced="0"/>
    <cacheHierarchy uniqueName="[vw_uncategorized_review].[total_amount]" caption="total_amount" attribute="1" defaultMemberUniqueName="[vw_uncategorized_review].[total_amount].[All]" allUniqueName="[vw_uncategorized_review].[total_amount].[All]" dimensionUniqueName="[vw_uncategorized_review]" displayFolder="" count="0" memberValueDatatype="5" unbalanced="0"/>
    <cacheHierarchy uniqueName="[vw_uncategorized_review].[avg_amount]" caption="avg_amount" attribute="1" defaultMemberUniqueName="[vw_uncategorized_review].[avg_amount].[All]" allUniqueName="[vw_uncategorized_review].[avg_amount].[All]" dimensionUniqueName="[vw_uncategorized_review]" displayFolder="" count="0" memberValueDatatype="5" unbalanced="0"/>
    <cacheHierarchy uniqueName="[vw_uncategorized_review].[debit_amount]" caption="debit_amount" attribute="1" defaultMemberUniqueName="[vw_uncategorized_review].[debit_amount].[All]" allUniqueName="[vw_uncategorized_review].[debit_amount].[All]" dimensionUniqueName="[vw_uncategorized_review]" displayFolder="" count="0" memberValueDatatype="5" unbalanced="0"/>
    <cacheHierarchy uniqueName="[vw_uncategorized_review].[credit_amount]" caption="credit_amount" attribute="1" defaultMemberUniqueName="[vw_uncategorized_review].[credit_amount].[All]" allUniqueName="[vw_uncategorized_review].[credit_amount].[All]" dimensionUniqueName="[vw_uncategorized_review]" displayFolder="" count="0" memberValueDatatype="5" unbalanced="0"/>
    <cacheHierarchy uniqueName="[vw_uncategorized_review].[first_seen]" caption="first_seen" attribute="1" time="1" defaultMemberUniqueName="[vw_uncategorized_review].[first_seen].[All]" allUniqueName="[vw_uncategorized_review].[first_seen].[All]" dimensionUniqueName="[vw_uncategorized_review]" displayFolder="" count="0" memberValueDatatype="7" unbalanced="0"/>
    <cacheHierarchy uniqueName="[vw_uncategorized_review].[last_seen]" caption="last_seen" attribute="1" time="1" defaultMemberUniqueName="[vw_uncategorized_review].[last_seen].[All]" allUniqueName="[vw_uncategorized_review].[last_seen].[All]" dimensionUniqueName="[vw_uncategorized_review]" displayFolder="" count="0" memberValueDatatype="7" unbalanced="0"/>
    <cacheHierarchy uniqueName="[vw_kpi_monthly].[month (Month Index)]" caption="month (Month Index)" attribute="1" defaultMemberUniqueName="[vw_kpi_monthly].[month (Month Index)].[All]" allUniqueName="[vw_kpi_monthly].[month (Month Index)].[All]" dimensionUniqueName="[vw_kpi_monthly]" displayFolder="" count="0" memberValueDatatype="20" unbalanced="0" hidden="1"/>
    <cacheHierarchy uniqueName="[vw_monthly_cashflow].[month (Month Index)]" caption="month (Month Index)" attribute="1" defaultMemberUniqueName="[vw_monthly_cashflow].[month (Month Index)].[All]" allUniqueName="[vw_monthly_cashflow].[month (Month Index)].[All]" dimensionUniqueName="[vw_monthly_cashflow]" displayFolder="" count="0" memberValueDatatype="20" unbalanced="0" hidden="1"/>
    <cacheHierarchy uniqueName="[vw_net_worth_monthly].[month (Month Index)]" caption="month (Month Index)" attribute="1" defaultMemberUniqueName="[vw_net_worth_monthly].[month (Month Index)].[All]" allUniqueName="[vw_net_worth_monthly].[month (Month Index)].[All]" dimensionUniqueName="[vw_net_worth_monthly]" displayFolder="" count="0" memberValueDatatype="20" unbalanced="0" hidden="1"/>
    <cacheHierarchy uniqueName="[vw_portfolio_monthly].[month (Month Index)]" caption="month (Month Index)" attribute="1" defaultMemberUniqueName="[vw_portfolio_monthly].[month (Month Index)].[All]" allUniqueName="[vw_portfolio_monthly].[month (Month Index)].[All]" dimensionUniqueName="[vw_portfolio_monthly]" displayFolder="" count="0" memberValueDatatype="20" unbalanced="0" hidden="1"/>
    <cacheHierarchy uniqueName="[Measures].[__XL_Count vw_account_balances]" caption="__XL_Count vw_account_balances" measure="1" displayFolder="" measureGroup="vw_account_balances" count="0" hidden="1"/>
    <cacheHierarchy uniqueName="[Measures].[__XL_Count vw_budget_vs_actual]" caption="__XL_Count vw_budget_vs_actual" measure="1" displayFolder="" measureGroup="vw_budget_vs_actual" count="0" hidden="1"/>
    <cacheHierarchy uniqueName="[Measures].[__XL_Count vw_category_monthly]" caption="__XL_Count vw_category_monthly" measure="1" displayFolder="" measureGroup="vw_category_monthly" count="0" hidden="1"/>
    <cacheHierarchy uniqueName="[Measures].[__XL_Count vw_data_quality]" caption="__XL_Count vw_data_quality" measure="1" displayFolder="" measureGroup="vw_data_quality" count="0" hidden="1"/>
    <cacheHierarchy uniqueName="[Measures].[__XL_Count vw_health_score]" caption="__XL_Count vw_health_score" measure="1" displayFolder="" measureGroup="vw_health_score" count="0" hidden="1"/>
    <cacheHierarchy uniqueName="[Measures].[__XL_Count vw_investment_cashflows]" caption="__XL_Count vw_investment_cashflows" measure="1" displayFolder="" measureGroup="vw_investment_cashflows" count="0" hidden="1"/>
    <cacheHierarchy uniqueName="[Measures].[__XL_Count vw_loan_schedule]" caption="__XL_Count vw_loan_schedule" measure="1" displayFolder="" measureGroup="vw_loan_schedule" count="0" hidden="1"/>
    <cacheHierarchy uniqueName="[Measures].[__XL_Count vw_kpi_monthly]" caption="__XL_Count vw_kpi_monthly" measure="1" displayFolder="" measureGroup="vw_kpi_monthly" count="0" hidden="1"/>
    <cacheHierarchy uniqueName="[Measures].[__XL_Count vw_mom_change]" caption="__XL_Count vw_mom_change" measure="1" displayFolder="" measureGroup="vw_mom_change" count="0" hidden="1"/>
    <cacheHierarchy uniqueName="[Measures].[__XL_Count vw_month_end_balances]" caption="__XL_Count vw_month_end_balances" measure="1" displayFolder="" measureGroup="vw_month_end_balances" count="0" hidden="1"/>
    <cacheHierarchy uniqueName="[Measures].[__XL_Count vw_monthly_cashflow]" caption="__XL_Count vw_monthly_cashflow" measure="1" displayFolder="" measureGroup="vw_monthly_cashflow" count="0" hidden="1"/>
    <cacheHierarchy uniqueName="[Measures].[__XL_Count vw_net_worth_monthly]" caption="__XL_Count vw_net_worth_monthly" measure="1" displayFolder="" measureGroup="vw_net_worth_monthly" count="0" hidden="1"/>
    <cacheHierarchy uniqueName="[Measures].[__XL_Count vw_kpi_summary]" caption="__XL_Count vw_kpi_summary" measure="1" displayFolder="" measureGroup="vw_kpi_summary" count="0" hidden="1"/>
    <cacheHierarchy uniqueName="[Measures].[__XL_Count vw_portfolio_monthly]" caption="__XL_Count vw_portfolio_monthly" measure="1" displayFolder="" measureGroup="vw_portfolio_monthly" count="0" hidden="1"/>
    <cacheHierarchy uniqueName="[Measures].[__XL_Count vw_recurring_payments]" caption="__XL_Count vw_recurring_payments" measure="1" displayFolder="" measureGroup="vw_recurring_payments" count="0" hidden="1"/>
    <cacheHierarchy uniqueName="[Measures].[__XL_Count vw_txn_enriched]" caption="__XL_Count vw_txn_enriched" measure="1" displayFolder="" measureGroup="vw_txn_enriched" count="0" hidden="1"/>
    <cacheHierarchy uniqueName="[Measures].[__XL_Count vw_uncategorized_review]" caption="__XL_Count vw_uncategorized_review" measure="1" displayFolder="" measureGroup="vw_uncategorized_review" count="0" hidden="1"/>
    <cacheHierarchy uniqueName="[Measures].[__XL_Count vw_txn_enriched 1]" caption="__XL_Count vw_txn_enriched 1" measure="1" displayFolder="" measureGroup="vw_txn_enriched 1" count="0" hidden="1"/>
    <cacheHierarchy uniqueName="[Measures].[__No measures defined]" caption="__No measures defined" measure="1" displayFolder="" count="0" hidden="1"/>
    <cacheHierarchy uniqueName="[Measures].[Sum of income]" caption="Sum of income" measure="1" displayFolder="" measureGroup="vw_kpi_monthly" count="0" hidden="1">
      <extLst>
        <ext xmlns:x15="http://schemas.microsoft.com/office/spreadsheetml/2010/11/main" uri="{B97F6D7D-B522-45F9-BDA1-12C45D357490}">
          <x15:cacheHierarchy aggregatedColumn="55"/>
        </ext>
      </extLst>
    </cacheHierarchy>
    <cacheHierarchy uniqueName="[Measures].[Sum of expenses]" caption="Sum of expenses" measure="1" displayFolder="" measureGroup="vw_kpi_monthly" count="0" hidden="1">
      <extLst>
        <ext xmlns:x15="http://schemas.microsoft.com/office/spreadsheetml/2010/11/main" uri="{B97F6D7D-B522-45F9-BDA1-12C45D357490}">
          <x15:cacheHierarchy aggregatedColumn="56"/>
        </ext>
      </extLst>
    </cacheHierarchy>
    <cacheHierarchy uniqueName="[Measures].[Sum of net_cash_flow]" caption="Sum of net_cash_flow" measure="1" displayFolder="" measureGroup="vw_kpi_monthly" count="0" hidden="1">
      <extLst>
        <ext xmlns:x15="http://schemas.microsoft.com/office/spreadsheetml/2010/11/main" uri="{B97F6D7D-B522-45F9-BDA1-12C45D357490}">
          <x15:cacheHierarchy aggregatedColumn="62"/>
        </ext>
      </extLst>
    </cacheHierarchy>
    <cacheHierarchy uniqueName="[Measures].[Sum of net_worth]" caption="Sum of net_worth" measure="1" displayFolder="" measureGroup="vw_net_worth_monthly" count="0" hidden="1">
      <extLst>
        <ext xmlns:x15="http://schemas.microsoft.com/office/spreadsheetml/2010/11/main" uri="{B97F6D7D-B522-45F9-BDA1-12C45D357490}">
          <x15:cacheHierarchy aggregatedColumn="156"/>
        </ext>
      </extLst>
    </cacheHierarchy>
    <cacheHierarchy uniqueName="[Measures].[Sum of health_score]" caption="Sum of health_score" measure="1" displayFolder="" measureGroup="vw_health_score" count="0" hidden="1">
      <extLst>
        <ext xmlns:x15="http://schemas.microsoft.com/office/spreadsheetml/2010/11/main" uri="{B97F6D7D-B522-45F9-BDA1-12C45D357490}">
          <x15:cacheHierarchy aggregatedColumn="48"/>
        </ext>
      </extLst>
    </cacheHierarchy>
    <cacheHierarchy uniqueName="[Measures].[Sum of amount]" caption="Sum of amount" measure="1" displayFolder="" measureGroup="vw_category_monthly" count="0" hidden="1">
      <extLst>
        <ext xmlns:x15="http://schemas.microsoft.com/office/spreadsheetml/2010/11/main" uri="{B97F6D7D-B522-45F9-BDA1-12C45D357490}">
          <x15:cacheHierarchy aggregatedColumn="24"/>
        </ext>
      </extLst>
    </cacheHierarchy>
    <cacheHierarchy uniqueName="[Measures].[Sum of budget]" caption="Sum of budget" measure="1" displayFolder="" measureGroup="vw_budget_vs_actual" count="0" hidden="1">
      <extLst>
        <ext xmlns:x15="http://schemas.microsoft.com/office/spreadsheetml/2010/11/main" uri="{B97F6D7D-B522-45F9-BDA1-12C45D357490}">
          <x15:cacheHierarchy aggregatedColumn="14"/>
        </ext>
      </extLst>
    </cacheHierarchy>
    <cacheHierarchy uniqueName="[Measures].[Sum of actual]" caption="Sum of actual" measure="1" displayFolder="" measureGroup="vw_budget_vs_actual" count="0" hidden="1">
      <extLst>
        <ext xmlns:x15="http://schemas.microsoft.com/office/spreadsheetml/2010/11/main" uri="{B97F6D7D-B522-45F9-BDA1-12C45D357490}">
          <x15:cacheHierarchy aggregatedColumn="15"/>
        </ext>
      </extLst>
    </cacheHierarchy>
    <cacheHierarchy uniqueName="[Measures].[Sum of cost_basis]" caption="Sum of cost_basis" measure="1" displayFolder="" measureGroup="vw_portfolio_monthly" count="0" hidden="1">
      <extLst>
        <ext xmlns:x15="http://schemas.microsoft.com/office/spreadsheetml/2010/11/main" uri="{B97F6D7D-B522-45F9-BDA1-12C45D357490}">
          <x15:cacheHierarchy aggregatedColumn="166"/>
        </ext>
      </extLst>
    </cacheHierarchy>
    <cacheHierarchy uniqueName="[Measures].[Sum of market_value]" caption="Sum of market_value" measure="1" displayFolder="" measureGroup="vw_portfolio_monthly" count="0" hidden="1">
      <extLst>
        <ext xmlns:x15="http://schemas.microsoft.com/office/spreadsheetml/2010/11/main" uri="{B97F6D7D-B522-45F9-BDA1-12C45D357490}">
          <x15:cacheHierarchy aggregatedColumn="169"/>
        </ext>
      </extLst>
    </cacheHierarchy>
  </cacheHierarchies>
  <kpis count="0"/>
  <dimensions count="19">
    <dimension measure="1" name="Measures" uniqueName="[Measures]" caption="Measures"/>
    <dimension name="vw_account_balances" uniqueName="[vw_account_balances]" caption="vw_account_balances"/>
    <dimension name="vw_budget_vs_actual" uniqueName="[vw_budget_vs_actual]" caption="vw_budget_vs_actual"/>
    <dimension name="vw_category_monthly" uniqueName="[vw_category_monthly]" caption="vw_category_monthly"/>
    <dimension name="vw_data_quality" uniqueName="[vw_data_quality]" caption="vw_data_quality"/>
    <dimension name="vw_health_score" uniqueName="[vw_health_score]" caption="vw_health_score"/>
    <dimension name="vw_investment_cashflows" uniqueName="[vw_investment_cashflows]" caption="vw_investment_cashflows"/>
    <dimension name="vw_kpi_monthly" uniqueName="[vw_kpi_monthly]" caption="vw_kpi_monthly"/>
    <dimension name="vw_kpi_summary" uniqueName="[vw_kpi_summary]" caption="vw_kpi_summary"/>
    <dimension name="vw_loan_schedule" uniqueName="[vw_loan_schedule]" caption="vw_loan_schedule"/>
    <dimension name="vw_mom_change" uniqueName="[vw_mom_change]" caption="vw_mom_change"/>
    <dimension name="vw_month_end_balances" uniqueName="[vw_month_end_balances]" caption="vw_month_end_balances"/>
    <dimension name="vw_monthly_cashflow" uniqueName="[vw_monthly_cashflow]" caption="vw_monthly_cashflow"/>
    <dimension name="vw_net_worth_monthly" uniqueName="[vw_net_worth_monthly]" caption="vw_net_worth_monthly"/>
    <dimension name="vw_portfolio_monthly" uniqueName="[vw_portfolio_monthly]" caption="vw_portfolio_monthly"/>
    <dimension name="vw_recurring_payments" uniqueName="[vw_recurring_payments]" caption="vw_recurring_payments"/>
    <dimension name="vw_txn_enriched" uniqueName="[vw_txn_enriched]" caption="vw_txn_enriched"/>
    <dimension name="vw_txn_enriched 1" uniqueName="[vw_txn_enriched 1]" caption="vw_txn_enriched 1"/>
    <dimension name="vw_uncategorized_review" uniqueName="[vw_uncategorized_review]" caption="vw_uncategorized_review"/>
  </dimensions>
  <measureGroups count="18">
    <measureGroup name="vw_account_balances" caption="vw_account_balances"/>
    <measureGroup name="vw_budget_vs_actual" caption="vw_budget_vs_actual"/>
    <measureGroup name="vw_category_monthly" caption="vw_category_monthly"/>
    <measureGroup name="vw_data_quality" caption="vw_data_quality"/>
    <measureGroup name="vw_health_score" caption="vw_health_score"/>
    <measureGroup name="vw_investment_cashflows" caption="vw_investment_cashflows"/>
    <measureGroup name="vw_kpi_monthly" caption="vw_kpi_monthly"/>
    <measureGroup name="vw_kpi_summary" caption="vw_kpi_summary"/>
    <measureGroup name="vw_loan_schedule" caption="vw_loan_schedule"/>
    <measureGroup name="vw_mom_change" caption="vw_mom_change"/>
    <measureGroup name="vw_month_end_balances" caption="vw_month_end_balances"/>
    <measureGroup name="vw_monthly_cashflow" caption="vw_monthly_cashflow"/>
    <measureGroup name="vw_net_worth_monthly" caption="vw_net_worth_monthly"/>
    <measureGroup name="vw_portfolio_monthly" caption="vw_portfolio_monthly"/>
    <measureGroup name="vw_recurring_payments" caption="vw_recurring_payments"/>
    <measureGroup name="vw_txn_enriched" caption="vw_txn_enriched"/>
    <measureGroup name="vw_txn_enriched 1" caption="vw_txn_enriched 1"/>
    <measureGroup name="vw_uncategorized_review" caption="vw_uncategorized_review"/>
  </measureGroups>
  <maps count="26">
    <map measureGroup="0" dimension="1"/>
    <map measureGroup="1" dimension="2"/>
    <map measureGroup="1" dimension="12"/>
    <map measureGroup="2" dimension="3"/>
    <map measureGroup="2" dimension="12"/>
    <map measureGroup="3" dimension="4"/>
    <map measureGroup="4" dimension="5"/>
    <map measureGroup="4" dimension="12"/>
    <map measureGroup="5" dimension="6"/>
    <map measureGroup="6" dimension="7"/>
    <map measureGroup="6" dimension="12"/>
    <map measureGroup="7" dimension="8"/>
    <map measureGroup="8" dimension="9"/>
    <map measureGroup="9" dimension="10"/>
    <map measureGroup="10" dimension="11"/>
    <map measureGroup="10" dimension="12"/>
    <map measureGroup="11" dimension="12"/>
    <map measureGroup="12" dimension="12"/>
    <map measureGroup="12" dimension="13"/>
    <map measureGroup="13" dimension="12"/>
    <map measureGroup="13" dimension="14"/>
    <map measureGroup="14" dimension="15"/>
    <map measureGroup="15" dimension="12"/>
    <map measureGroup="15" dimension="16"/>
    <map measureGroup="16" dimension="17"/>
    <map measureGroup="17" dimension="18"/>
  </maps>
  <extLst>
    <ext xmlns:x14="http://schemas.microsoft.com/office/spreadsheetml/2009/9/main" uri="{725AE2AE-9491-48be-B2B4-4EB974FC3084}">
      <x14:pivotCacheDefinition slicerData="1" pivotCacheId="1852984919"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anshu Sekhar" refreshedDate="46308.88464074074" backgroundQuery="1" createdVersion="8" refreshedVersion="8" minRefreshableVersion="3" recordCount="0" supportSubquery="1" supportAdvancedDrill="1" xr:uid="{092BB3EF-FA86-400A-A0E2-A5D3429F4BBC}">
  <cacheSource type="external" connectionId="35">
    <extLst>
      <ext xmlns:x14="http://schemas.microsoft.com/office/spreadsheetml/2009/9/main" uri="{F057638F-6D5F-4e77-A914-E7F072B9BCA8}">
        <x14:sourceConnection name="ThisWorkbookDataModel"/>
      </ext>
    </extLst>
  </cacheSource>
  <cacheFields count="4">
    <cacheField name="[vw_kpi_monthly].[month].[month]" caption="month" numFmtId="0" hierarchy="54" level="1">
      <sharedItems containsSemiMixedTypes="0" containsNonDate="0" containsDate="1" containsString="0" minDate="2025-04-01T00:00:00" maxDate="2026-09-02T00:00:00" count="18">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sharedItems>
    </cacheField>
    <cacheField name="[Measures].[Sum of income]" caption="Sum of income" numFmtId="0" hierarchy="245" level="32767"/>
    <cacheField name="[Measures].[Sum of expenses]" caption="Sum of expenses" numFmtId="0" hierarchy="246" level="32767"/>
    <cacheField name="[Measures].[Sum of net_cash_flow]" caption="Sum of net_cash_flow" numFmtId="0" hierarchy="247" level="32767"/>
  </cacheFields>
  <cacheHierarchies count="256">
    <cacheHierarchy uniqueName="[vw_account_balances].[account_id]" caption="account_id" attribute="1" defaultMemberUniqueName="[vw_account_balances].[account_id].[All]" allUniqueName="[vw_account_balances].[account_id].[All]" dimensionUniqueName="[vw_account_balances]" displayFolder="" count="0" memberValueDatatype="20" unbalanced="0"/>
    <cacheHierarchy uniqueName="[vw_account_balances].[account_name]" caption="account_name" attribute="1" defaultMemberUniqueName="[vw_account_balances].[account_name].[All]" allUniqueName="[vw_account_balances].[account_name].[All]" dimensionUniqueName="[vw_account_balances]" displayFolder="" count="0" memberValueDatatype="130" unbalanced="0"/>
    <cacheHierarchy uniqueName="[vw_account_balances].[account_type]" caption="account_type" attribute="1" defaultMemberUniqueName="[vw_account_balances].[account_type].[All]" allUniqueName="[vw_account_balances].[account_type].[All]" dimensionUniqueName="[vw_account_balances]" displayFolder="" count="0" memberValueDatatype="130" unbalanced="0"/>
    <cacheHierarchy uniqueName="[vw_account_balances].[txn_date]" caption="txn_date" attribute="1" time="1" defaultMemberUniqueName="[vw_account_balances].[txn_date].[All]" allUniqueName="[vw_account_balances].[txn_date].[All]" dimensionUniqueName="[vw_account_balances]" displayFolder="" count="0" memberValueDatatype="7" unbalanced="0"/>
    <cacheHierarchy uniqueName="[vw_account_balances].[month]" caption="month" attribute="1" time="1" defaultMemberUniqueName="[vw_account_balances].[month].[All]" allUniqueName="[vw_account_balances].[month].[All]" dimensionUniqueName="[vw_account_balances]" displayFolder="" count="0" memberValueDatatype="7" unbalanced="0"/>
    <cacheHierarchy uniqueName="[vw_account_balances].[txn_id]" caption="txn_id" attribute="1" defaultMemberUniqueName="[vw_account_balances].[txn_id].[All]" allUniqueName="[vw_account_balances].[txn_id].[All]" dimensionUniqueName="[vw_account_balances]" displayFolder="" count="0" memberValueDatatype="20" unbalanced="0"/>
    <cacheHierarchy uniqueName="[vw_account_balances].[description]" caption="description" attribute="1" defaultMemberUniqueName="[vw_account_balances].[description].[All]" allUniqueName="[vw_account_balances].[description].[All]" dimensionUniqueName="[vw_account_balances]" displayFolder="" count="0" memberValueDatatype="130" unbalanced="0"/>
    <cacheHierarchy uniqueName="[vw_account_balances].[amount]" caption="amount" attribute="1" defaultMemberUniqueName="[vw_account_balances].[amount].[All]" allUniqueName="[vw_account_balances].[amount].[All]" dimensionUniqueName="[vw_account_balances]" displayFolder="" count="0" memberValueDatatype="5" unbalanced="0"/>
    <cacheHierarchy uniqueName="[vw_account_balances].[direction]" caption="direction" attribute="1" defaultMemberUniqueName="[vw_account_balances].[direction].[All]" allUniqueName="[vw_account_balances].[direction].[All]" dimensionUniqueName="[vw_account_balances]" displayFolder="" count="0" memberValueDatatype="130" unbalanced="0"/>
    <cacheHierarchy uniqueName="[vw_account_balances].[signed_amount]" caption="signed_amount" attribute="1" defaultMemberUniqueName="[vw_account_balances].[signed_amount].[All]" allUniqueName="[vw_account_balances].[signed_amount].[All]" dimensionUniqueName="[vw_account_balances]" displayFolder="" count="0" memberValueDatatype="5" unbalanced="0"/>
    <cacheHierarchy uniqueName="[vw_account_balances].[running_balance]" caption="running_balance" attribute="1" defaultMemberUniqueName="[vw_account_balances].[running_balance].[All]" allUniqueName="[vw_account_balances].[running_balance].[All]" dimensionUniqueName="[vw_account_balances]" displayFolder="" count="0" memberValueDatatype="5" unbalanced="0"/>
    <cacheHierarchy uniqueName="[vw_budget_vs_actual].[month]" caption="month" attribute="1" time="1" defaultMemberUniqueName="[vw_budget_vs_actual].[month].[All]" allUniqueName="[vw_budget_vs_actual].[month].[All]" dimensionUniqueName="[vw_budget_vs_actual]" displayFolder="" count="0" memberValueDatatype="7" unbalanced="0"/>
    <cacheHierarchy uniqueName="[vw_budget_vs_actual].[category_id]" caption="category_id" attribute="1" defaultMemberUniqueName="[vw_budget_vs_actual].[category_id].[All]" allUniqueName="[vw_budget_vs_actual].[category_id].[All]" dimensionUniqueName="[vw_budget_vs_actual]" displayFolder="" count="0" memberValueDatatype="20" unbalanced="0"/>
    <cacheHierarchy uniqueName="[vw_budget_vs_actual].[category_name]" caption="category_name" attribute="1" defaultMemberUniqueName="[vw_budget_vs_actual].[category_name].[All]" allUniqueName="[vw_budget_vs_actual].[category_name].[All]" dimensionUniqueName="[vw_budget_vs_actual]" displayFolder="" count="0" memberValueDatatype="130" unbalanced="0"/>
    <cacheHierarchy uniqueName="[vw_budget_vs_actual].[budget]" caption="budget" attribute="1" defaultMemberUniqueName="[vw_budget_vs_actual].[budget].[All]" allUniqueName="[vw_budget_vs_actual].[budget].[All]" dimensionUniqueName="[vw_budget_vs_actual]" displayFolder="" count="0" memberValueDatatype="5" unbalanced="0"/>
    <cacheHierarchy uniqueName="[vw_budget_vs_actual].[actual]" caption="actual" attribute="1" defaultMemberUniqueName="[vw_budget_vs_actual].[actual].[All]" allUniqueName="[vw_budget_vs_actual].[actual].[All]" dimensionUniqueName="[vw_budget_vs_actual]" displayFolder="" count="0" memberValueDatatype="5" unbalanced="0"/>
    <cacheHierarchy uniqueName="[vw_budget_vs_actual].[variance]" caption="variance" attribute="1" defaultMemberUniqueName="[vw_budget_vs_actual].[variance].[All]" allUniqueName="[vw_budget_vs_actual].[variance].[All]" dimensionUniqueName="[vw_budget_vs_actual]" displayFolder="" count="0" memberValueDatatype="5" unbalanced="0"/>
    <cacheHierarchy uniqueName="[vw_budget_vs_actual].[variance_pct]" caption="variance_pct" attribute="1" defaultMemberUniqueName="[vw_budget_vs_actual].[variance_pct].[All]" allUniqueName="[vw_budget_vs_actual].[variance_pct].[All]" dimensionUniqueName="[vw_budget_vs_actual]" displayFolder="" count="0" memberValueDatatype="5" unbalanced="0"/>
    <cacheHierarchy uniqueName="[vw_budget_vs_actual].[status]" caption="status" attribute="1" defaultMemberUniqueName="[vw_budget_vs_actual].[status].[All]" allUniqueName="[vw_budget_vs_actual].[status].[All]" dimensionUniqueName="[vw_budget_vs_actual]" displayFolder="" count="0" memberValueDatatype="130" unbalanced="0"/>
    <cacheHierarchy uniqueName="[vw_category_monthly].[month]" caption="month" attribute="1" time="1" defaultMemberUniqueName="[vw_category_monthly].[month].[All]" allUniqueName="[vw_category_monthly].[month].[All]" dimensionUniqueName="[vw_category_monthly]" displayFolder="" count="0" memberValueDatatype="7" unbalanced="0"/>
    <cacheHierarchy uniqueName="[vw_category_monthly].[category_id]" caption="category_id" attribute="1" defaultMemberUniqueName="[vw_category_monthly].[category_id].[All]" allUniqueName="[vw_category_monthly].[category_id].[All]" dimensionUniqueName="[vw_category_monthly]" displayFolder="" count="0" memberValueDatatype="20" unbalanced="0"/>
    <cacheHierarchy uniqueName="[vw_category_monthly].[category_name]" caption="category_name" attribute="1" defaultMemberUniqueName="[vw_category_monthly].[category_name].[All]" allUniqueName="[vw_category_monthly].[category_name].[All]" dimensionUniqueName="[vw_category_monthly]" displayFolder="" count="0" memberValueDatatype="130" unbalanced="0"/>
    <cacheHierarchy uniqueName="[vw_category_monthly].[is_essential]" caption="is_essential" attribute="1" defaultMemberUniqueName="[vw_category_monthly].[is_essential].[All]" allUniqueName="[vw_category_monthly].[is_essential].[All]" dimensionUniqueName="[vw_category_monthly]" displayFolder="" count="0" memberValueDatatype="20" unbalanced="0"/>
    <cacheHierarchy uniqueName="[vw_category_monthly].[txn_count]" caption="txn_count" attribute="1" defaultMemberUniqueName="[vw_category_monthly].[txn_count].[All]" allUniqueName="[vw_category_monthly].[txn_count].[All]" dimensionUniqueName="[vw_category_monthly]" displayFolder="" count="0" memberValueDatatype="20" unbalanced="0"/>
    <cacheHierarchy uniqueName="[vw_category_monthly].[amount]" caption="amount" attribute="1" defaultMemberUniqueName="[vw_category_monthly].[amount].[All]" allUniqueName="[vw_category_monthly].[amount].[All]" dimensionUniqueName="[vw_category_monthly]" displayFolder="" count="0" memberValueDatatype="5" unbalanced="0"/>
    <cacheHierarchy uniqueName="[vw_category_monthly].[share_of_month_pct]" caption="share_of_month_pct" attribute="1" defaultMemberUniqueName="[vw_category_monthly].[share_of_month_pct].[All]" allUniqueName="[vw_category_monthly].[share_of_month_pct].[All]" dimensionUniqueName="[vw_category_monthly]" displayFolder="" count="0" memberValueDatatype="5" unbalanced="0"/>
    <cacheHierarchy uniqueName="[vw_data_quality].[raw_rows]" caption="raw_rows" attribute="1" defaultMemberUniqueName="[vw_data_quality].[raw_rows].[All]" allUniqueName="[vw_data_quality].[raw_rows].[All]" dimensionUniqueName="[vw_data_quality]" displayFolder="" count="0" memberValueDatatype="20" unbalanced="0"/>
    <cacheHierarchy uniqueName="[vw_data_quality].[clean_rows]" caption="clean_rows" attribute="1" defaultMemberUniqueName="[vw_data_quality].[clean_rows].[All]" allUniqueName="[vw_data_quality].[clean_rows].[All]" dimensionUniqueName="[vw_data_quality]" displayFolder="" count="0" memberValueDatatype="20" unbalanced="0"/>
    <cacheHierarchy uniqueName="[vw_data_quality].[rejected_rows]" caption="rejected_rows" attribute="1" defaultMemberUniqueName="[vw_data_quality].[rejected_rows].[All]" allUniqueName="[vw_data_quality].[rejected_rows].[All]" dimensionUniqueName="[vw_data_quality]" displayFolder="" count="0" memberValueDatatype="20" unbalanced="0"/>
    <cacheHierarchy uniqueName="[vw_data_quality].[duplicate_rows]" caption="duplicate_rows" attribute="1" defaultMemberUniqueName="[vw_data_quality].[duplicate_rows].[All]" allUniqueName="[vw_data_quality].[duplicate_rows].[All]" dimensionUniqueName="[vw_data_quality]" displayFolder="" count="0" memberValueDatatype="20" unbalanced="0"/>
    <cacheHierarchy uniqueName="[vw_data_quality].[categorized_rows]" caption="categorized_rows" attribute="1" defaultMemberUniqueName="[vw_data_quality].[categorized_rows].[All]" allUniqueName="[vw_data_quality].[categorized_rows].[All]" dimensionUniqueName="[vw_data_quality]" displayFolder="" count="0" memberValueDatatype="20" unbalanced="0"/>
    <cacheHierarchy uniqueName="[vw_data_quality].[uncategorized_rows]" caption="uncategorized_rows" attribute="1" defaultMemberUniqueName="[vw_data_quality].[uncategorized_rows].[All]" allUniqueName="[vw_data_quality].[uncategorized_rows].[All]" dimensionUniqueName="[vw_data_quality]" displayFolder="" count="0" memberValueDatatype="20" unbalanced="0"/>
    <cacheHierarchy uniqueName="[vw_data_quality].[coverage_pct]" caption="coverage_pct" attribute="1" defaultMemberUniqueName="[vw_data_quality].[coverage_pct].[All]" allUniqueName="[vw_data_quality].[coverage_pct].[All]" dimensionUniqueName="[vw_data_quality]" displayFolder="" count="0" memberValueDatatype="5" unbalanced="0"/>
    <cacheHierarchy uniqueName="[vw_data_quality].[rejected_bad_date]" caption="rejected_bad_date" attribute="1" defaultMemberUniqueName="[vw_data_quality].[rejected_bad_date].[All]" allUniqueName="[vw_data_quality].[rejected_bad_date].[All]" dimensionUniqueName="[vw_data_quality]" displayFolder="" count="0" memberValueDatatype="20" unbalanced="0"/>
    <cacheHierarchy uniqueName="[vw_data_quality].[rejected_missing_amount]" caption="rejected_missing_amount" attribute="1" defaultMemberUniqueName="[vw_data_quality].[rejected_missing_amount].[All]" allUniqueName="[vw_data_quality].[rejected_missing_amount].[All]" dimensionUniqueName="[vw_data_quality]" displayFolder="" count="0" memberValueDatatype="20" unbalanced="0"/>
    <cacheHierarchy uniqueName="[vw_data_quality].[valuation_rows]" caption="valuation_rows" attribute="1" defaultMemberUniqueName="[vw_data_quality].[valuation_rows].[All]" allUniqueName="[vw_data_quality].[valuation_rows].[All]" dimensionUniqueName="[vw_data_quality]" displayFolder="" count="0" memberValueDatatype="20" unbalanced="0"/>
    <cacheHierarchy uniqueName="[vw_data_quality].[uncategorized_merchants]" caption="uncategorized_merchants" attribute="1" defaultMemberUniqueName="[vw_data_quality].[uncategorized_merchants].[All]" allUniqueName="[vw_data_quality].[uncategorized_merchants].[All]" dimensionUniqueName="[vw_data_quality]" displayFolder="" count="0" memberValueDatatype="20" unbalanced="0"/>
    <cacheHierarchy uniqueName="[vw_health_score].[month]" caption="month" attribute="1" time="1" defaultMemberUniqueName="[vw_health_score].[month].[All]" allUniqueName="[vw_health_score].[month].[All]" dimensionUniqueName="[vw_health_score]" displayFolder="" count="0" memberValueDatatype="7" unbalanced="0"/>
    <cacheHierarchy uniqueName="[vw_health_score].[savings_rate_pct]" caption="savings_rate_pct" attribute="1" defaultMemberUniqueName="[vw_health_score].[savings_rate_pct].[All]" allUniqueName="[vw_health_score].[savings_rate_pct].[All]" dimensionUniqueName="[vw_health_score]" displayFolder="" count="0" memberValueDatatype="5" unbalanced="0"/>
    <cacheHierarchy uniqueName="[vw_health_score].[dti_pct]" caption="dti_pct" attribute="1" defaultMemberUniqueName="[vw_health_score].[dti_pct].[All]" allUniqueName="[vw_health_score].[dti_pct].[All]" dimensionUniqueName="[vw_health_score]" displayFolder="" count="0" memberValueDatatype="5" unbalanced="0"/>
    <cacheHierarchy uniqueName="[vw_health_score].[emergency_months]" caption="emergency_months" attribute="1" defaultMemberUniqueName="[vw_health_score].[emergency_months].[All]" allUniqueName="[vw_health_score].[emergency_months].[All]" dimensionUniqueName="[vw_health_score]" displayFolder="" count="0" memberValueDatatype="5" unbalanced="0"/>
    <cacheHierarchy uniqueName="[vw_health_score].[investment_rate_pct]" caption="investment_rate_pct" attribute="1" defaultMemberUniqueName="[vw_health_score].[investment_rate_pct].[All]" allUniqueName="[vw_health_score].[investment_rate_pct].[All]" dimensionUniqueName="[vw_health_score]" displayFolder="" count="0" memberValueDatatype="5" unbalanced="0"/>
    <cacheHierarchy uniqueName="[vw_health_score].[budget_adherence_pct]" caption="budget_adherence_pct" attribute="1" defaultMemberUniqueName="[vw_health_score].[budget_adherence_pct].[All]" allUniqueName="[vw_health_score].[budget_adherence_pct].[All]" dimensionUniqueName="[vw_health_score]" displayFolder="" count="0" memberValueDatatype="5" unbalanced="0"/>
    <cacheHierarchy uniqueName="[vw_health_score].[pts_savings_rate]" caption="pts_savings_rate" attribute="1" defaultMemberUniqueName="[vw_health_score].[pts_savings_rate].[All]" allUniqueName="[vw_health_score].[pts_savings_rate].[All]" dimensionUniqueName="[vw_health_score]" displayFolder="" count="0" memberValueDatatype="5" unbalanced="0"/>
    <cacheHierarchy uniqueName="[vw_health_score].[pts_dti]" caption="pts_dti" attribute="1" defaultMemberUniqueName="[vw_health_score].[pts_dti].[All]" allUniqueName="[vw_health_score].[pts_dti].[All]" dimensionUniqueName="[vw_health_score]" displayFolder="" count="0" memberValueDatatype="5" unbalanced="0"/>
    <cacheHierarchy uniqueName="[vw_health_score].[pts_emergency_fund]" caption="pts_emergency_fund" attribute="1" defaultMemberUniqueName="[vw_health_score].[pts_emergency_fund].[All]" allUniqueName="[vw_health_score].[pts_emergency_fund].[All]" dimensionUniqueName="[vw_health_score]" displayFolder="" count="0" memberValueDatatype="5" unbalanced="0"/>
    <cacheHierarchy uniqueName="[vw_health_score].[pts_investment_rate]" caption="pts_investment_rate" attribute="1" defaultMemberUniqueName="[vw_health_score].[pts_investment_rate].[All]" allUniqueName="[vw_health_score].[pts_investment_rate].[All]" dimensionUniqueName="[vw_health_score]" displayFolder="" count="0" memberValueDatatype="5" unbalanced="0"/>
    <cacheHierarchy uniqueName="[vw_health_score].[pts_budget_adherence]" caption="pts_budget_adherence" attribute="1" defaultMemberUniqueName="[vw_health_score].[pts_budget_adherence].[All]" allUniqueName="[vw_health_score].[pts_budget_adherence].[All]" dimensionUniqueName="[vw_health_score]" displayFolder="" count="0" memberValueDatatype="5" unbalanced="0"/>
    <cacheHierarchy uniqueName="[vw_health_score].[health_score]" caption="health_score" attribute="1" defaultMemberUniqueName="[vw_health_score].[health_score].[All]" allUniqueName="[vw_health_score].[health_score].[All]" dimensionUniqueName="[vw_health_score]" displayFolder="" count="0" memberValueDatatype="5" unbalanced="0"/>
    <cacheHierarchy uniqueName="[vw_investment_cashflows].[cash_flow_date]" caption="cash_flow_date" attribute="1" time="1" defaultMemberUniqueName="[vw_investment_cashflows].[cash_flow_date].[All]" allUniqueName="[vw_investment_cashflows].[cash_flow_date].[All]" dimensionUniqueName="[vw_investment_cashflows]" displayFolder="" count="0" memberValueDatatype="7" unbalanced="0"/>
    <cacheHierarchy uniqueName="[vw_investment_cashflows].[instrument_name]" caption="instrument_name" attribute="1" defaultMemberUniqueName="[vw_investment_cashflows].[instrument_name].[All]" allUniqueName="[vw_investment_cashflows].[instrument_name].[All]" dimensionUniqueName="[vw_investment_cashflows]" displayFolder="" count="0" memberValueDatatype="130" unbalanced="0"/>
    <cacheHierarchy uniqueName="[vw_investment_cashflows].[instrument_type]" caption="instrument_type" attribute="1" defaultMemberUniqueName="[vw_investment_cashflows].[instrument_type].[All]" allUniqueName="[vw_investment_cashflows].[instrument_type].[All]" dimensionUniqueName="[vw_investment_cashflows]" displayFolder="" count="0" memberValueDatatype="130" unbalanced="0"/>
    <cacheHierarchy uniqueName="[vw_investment_cashflows].[cash_flow]" caption="cash_flow" attribute="1" defaultMemberUniqueName="[vw_investment_cashflows].[cash_flow].[All]" allUniqueName="[vw_investment_cashflows].[cash_flow].[All]" dimensionUniqueName="[vw_investment_cashflows]" displayFolder="" count="0" memberValueDatatype="5" unbalanced="0"/>
    <cacheHierarchy uniqueName="[vw_investment_cashflows].[flow_type]" caption="flow_type" attribute="1" defaultMemberUniqueName="[vw_investment_cashflows].[flow_type].[All]" allUniqueName="[vw_investment_cashflows].[flow_type].[All]" dimensionUniqueName="[vw_investment_cashflows]" displayFolder="" count="0" memberValueDatatype="130" unbalanced="0"/>
    <cacheHierarchy uniqueName="[vw_kpi_monthly].[month]" caption="month" attribute="1" time="1" defaultMemberUniqueName="[vw_kpi_monthly].[month].[All]" allUniqueName="[vw_kpi_monthly].[month].[All]" dimensionUniqueName="[vw_kpi_monthly]" displayFolder="" count="2" memberValueDatatype="7" unbalanced="0">
      <fieldsUsage count="2">
        <fieldUsage x="-1"/>
        <fieldUsage x="0"/>
      </fieldsUsage>
    </cacheHierarchy>
    <cacheHierarchy uniqueName="[vw_kpi_monthly].[income]" caption="income" attribute="1" defaultMemberUniqueName="[vw_kpi_monthly].[income].[All]" allUniqueName="[vw_kpi_monthly].[income].[All]" dimensionUniqueName="[vw_kpi_monthly]" displayFolder="" count="0" memberValueDatatype="5" unbalanced="0"/>
    <cacheHierarchy uniqueName="[vw_kpi_monthly].[expenses]" caption="expenses" attribute="1" defaultMemberUniqueName="[vw_kpi_monthly].[expenses].[All]" allUniqueName="[vw_kpi_monthly].[expenses].[All]" dimensionUniqueName="[vw_kpi_monthly]" displayFolder="" count="0" memberValueDatatype="5" unbalanced="0"/>
    <cacheHierarchy uniqueName="[vw_kpi_monthly].[essential_expenses]" caption="essential_expenses" attribute="1" defaultMemberUniqueName="[vw_kpi_monthly].[essential_expenses].[All]" allUniqueName="[vw_kpi_monthly].[essential_expenses].[All]" dimensionUniqueName="[vw_kpi_monthly]" displayFolder="" count="0" memberValueDatatype="5" unbalanced="0"/>
    <cacheHierarchy uniqueName="[vw_kpi_monthly].[debt_service]" caption="debt_service" attribute="1" defaultMemberUniqueName="[vw_kpi_monthly].[debt_service].[All]" allUniqueName="[vw_kpi_monthly].[debt_service].[All]" dimensionUniqueName="[vw_kpi_monthly]" displayFolder="" count="0" memberValueDatatype="5" unbalanced="0"/>
    <cacheHierarchy uniqueName="[vw_kpi_monthly].[invested]" caption="invested" attribute="1" defaultMemberUniqueName="[vw_kpi_monthly].[invested].[All]" allUniqueName="[vw_kpi_monthly].[invested].[All]" dimensionUniqueName="[vw_kpi_monthly]" displayFolder="" count="0" memberValueDatatype="5" unbalanced="0"/>
    <cacheHierarchy uniqueName="[vw_kpi_monthly].[transfers_excluded]" caption="transfers_excluded" attribute="1" defaultMemberUniqueName="[vw_kpi_monthly].[transfers_excluded].[All]" allUniqueName="[vw_kpi_monthly].[transfers_excluded].[All]" dimensionUniqueName="[vw_kpi_monthly]" displayFolder="" count="0" memberValueDatatype="5" unbalanced="0"/>
    <cacheHierarchy uniqueName="[vw_kpi_monthly].[uncategorized_spend]" caption="uncategorized_spend" attribute="1" defaultMemberUniqueName="[vw_kpi_monthly].[uncategorized_spend].[All]" allUniqueName="[vw_kpi_monthly].[uncategorized_spend].[All]" dimensionUniqueName="[vw_kpi_monthly]" displayFolder="" count="0" memberValueDatatype="5" unbalanced="0"/>
    <cacheHierarchy uniqueName="[vw_kpi_monthly].[net_cash_flow]" caption="net_cash_flow" attribute="1" defaultMemberUniqueName="[vw_kpi_monthly].[net_cash_flow].[All]" allUniqueName="[vw_kpi_monthly].[net_cash_flow].[All]" dimensionUniqueName="[vw_kpi_monthly]" displayFolder="" count="0" memberValueDatatype="5" unbalanced="0"/>
    <cacheHierarchy uniqueName="[vw_kpi_monthly].[savings_rate_pct]" caption="savings_rate_pct" attribute="1" defaultMemberUniqueName="[vw_kpi_monthly].[savings_rate_pct].[All]" allUniqueName="[vw_kpi_monthly].[savings_rate_pct].[All]" dimensionUniqueName="[vw_kpi_monthly]" displayFolder="" count="0" memberValueDatatype="5" unbalanced="0"/>
    <cacheHierarchy uniqueName="[vw_kpi_monthly].[expense_to_income_pct]" caption="expense_to_income_pct" attribute="1" defaultMemberUniqueName="[vw_kpi_monthly].[expense_to_income_pct].[All]" allUniqueName="[vw_kpi_monthly].[expense_to_income_pct].[All]" dimensionUniqueName="[vw_kpi_monthly]" displayFolder="" count="0" memberValueDatatype="5" unbalanced="0"/>
    <cacheHierarchy uniqueName="[vw_kpi_monthly].[dti_pct]" caption="dti_pct" attribute="1" defaultMemberUniqueName="[vw_kpi_monthly].[dti_pct].[All]" allUniqueName="[vw_kpi_monthly].[dti_pct].[All]" dimensionUniqueName="[vw_kpi_monthly]" displayFolder="" count="0" memberValueDatatype="5" unbalanced="0"/>
    <cacheHierarchy uniqueName="[vw_kpi_monthly].[investment_rate_pct]" caption="investment_rate_pct" attribute="1" defaultMemberUniqueName="[vw_kpi_monthly].[investment_rate_pct].[All]" allUniqueName="[vw_kpi_monthly].[investment_rate_pct].[All]" dimensionUniqueName="[vw_kpi_monthly]" displayFolder="" count="0" memberValueDatatype="5" unbalanced="0"/>
    <cacheHierarchy uniqueName="[vw_kpi_monthly].[essential_share_pct]" caption="essential_share_pct" attribute="1" defaultMemberUniqueName="[vw_kpi_monthly].[essential_share_pct].[All]" allUniqueName="[vw_kpi_monthly].[essential_share_pct].[All]" dimensionUniqueName="[vw_kpi_monthly]" displayFolder="" count="0" memberValueDatatype="5" unbalanced="0"/>
    <cacheHierarchy uniqueName="[vw_kpi_monthly].[liquid_balance]" caption="liquid_balance" attribute="1" defaultMemberUniqueName="[vw_kpi_monthly].[liquid_balance].[All]" allUniqueName="[vw_kpi_monthly].[liquid_balance].[All]" dimensionUniqueName="[vw_kpi_monthly]" displayFolder="" count="0" memberValueDatatype="5" unbalanced="0"/>
    <cacheHierarchy uniqueName="[vw_kpi_monthly].[avg3_essential_outflow]" caption="avg3_essential_outflow" attribute="1" defaultMemberUniqueName="[vw_kpi_monthly].[avg3_essential_outflow].[All]" allUniqueName="[vw_kpi_monthly].[avg3_essential_outflow].[All]" dimensionUniqueName="[vw_kpi_monthly]" displayFolder="" count="0" memberValueDatatype="5" unbalanced="0"/>
    <cacheHierarchy uniqueName="[vw_kpi_monthly].[emergency_months]" caption="emergency_months" attribute="1" defaultMemberUniqueName="[vw_kpi_monthly].[emergency_months].[All]" allUniqueName="[vw_kpi_monthly].[emergency_months].[All]" dimensionUniqueName="[vw_kpi_monthly]" displayFolder="" count="0" memberValueDatatype="5" unbalanced="0"/>
    <cacheHierarchy uniqueName="[vw_kpi_monthly].[budget_total]" caption="budget_total" attribute="1" defaultMemberUniqueName="[vw_kpi_monthly].[budget_total].[All]" allUniqueName="[vw_kpi_monthly].[budget_total].[All]" dimensionUniqueName="[vw_kpi_monthly]" displayFolder="" count="0" memberValueDatatype="5" unbalanced="0"/>
    <cacheHierarchy uniqueName="[vw_kpi_monthly].[budget_actual_total]" caption="budget_actual_total" attribute="1" defaultMemberUniqueName="[vw_kpi_monthly].[budget_actual_total].[All]" allUniqueName="[vw_kpi_monthly].[budget_actual_total].[All]" dimensionUniqueName="[vw_kpi_monthly]" displayFolder="" count="0" memberValueDatatype="5" unbalanced="0"/>
    <cacheHierarchy uniqueName="[vw_kpi_monthly].[budget_variance_pct]" caption="budget_variance_pct" attribute="1" defaultMemberUniqueName="[vw_kpi_monthly].[budget_variance_pct].[All]" allUniqueName="[vw_kpi_monthly].[budget_variance_pct].[All]" dimensionUniqueName="[vw_kpi_monthly]" displayFolder="" count="0" memberValueDatatype="5" unbalanced="0"/>
    <cacheHierarchy uniqueName="[vw_kpi_monthly].[budgeted_categories]" caption="budgeted_categories" attribute="1" defaultMemberUniqueName="[vw_kpi_monthly].[budgeted_categories].[All]" allUniqueName="[vw_kpi_monthly].[budgeted_categories].[All]" dimensionUniqueName="[vw_kpi_monthly]" displayFolder="" count="0" memberValueDatatype="20" unbalanced="0"/>
    <cacheHierarchy uniqueName="[vw_kpi_monthly].[categories_within_budget]" caption="categories_within_budget" attribute="1" defaultMemberUniqueName="[vw_kpi_monthly].[categories_within_budget].[All]" allUniqueName="[vw_kpi_monthly].[categories_within_budget].[All]" dimensionUniqueName="[vw_kpi_monthly]" displayFolder="" count="0" memberValueDatatype="5" unbalanced="0"/>
    <cacheHierarchy uniqueName="[vw_kpi_monthly].[budget_adherence_pct]" caption="budget_adherence_pct" attribute="1" defaultMemberUniqueName="[vw_kpi_monthly].[budget_adherence_pct].[All]" allUniqueName="[vw_kpi_monthly].[budget_adherence_pct].[All]" dimensionUniqueName="[vw_kpi_monthly]" displayFolder="" count="0" memberValueDatatype="5" unbalanced="0"/>
    <cacheHierarchy uniqueName="[vw_kpi_monthly].[mom_expense_growth_pct]" caption="mom_expense_growth_pct" attribute="1" defaultMemberUniqueName="[vw_kpi_monthly].[mom_expense_growth_pct].[All]" allUniqueName="[vw_kpi_monthly].[mom_expense_growth_pct].[All]" dimensionUniqueName="[vw_kpi_monthly]" displayFolder="" count="0" memberValueDatatype="5" unbalanced="0"/>
    <cacheHierarchy uniqueName="[vw_kpi_monthly].[recurring_burn]" caption="recurring_burn" attribute="1" defaultMemberUniqueName="[vw_kpi_monthly].[recurring_burn].[All]" allUniqueName="[vw_kpi_monthly].[recurring_burn].[All]" dimensionUniqueName="[vw_kpi_monthly]" displayFolder="" count="0" memberValueDatatype="5" unbalanced="0"/>
    <cacheHierarchy uniqueName="[vw_kpi_monthly].[subscription_burn]" caption="subscription_burn" attribute="1" defaultMemberUniqueName="[vw_kpi_monthly].[subscription_burn].[All]" allUniqueName="[vw_kpi_monthly].[subscription_burn].[All]" dimensionUniqueName="[vw_kpi_monthly]" displayFolder="" count="0" memberValueDatatype="5" unbalanced="0"/>
    <cacheHierarchy uniqueName="[vw_kpi_monthly].[investment_cost_basis]" caption="investment_cost_basis" attribute="1" defaultMemberUniqueName="[vw_kpi_monthly].[investment_cost_basis].[All]" allUniqueName="[vw_kpi_monthly].[investment_cost_basis].[All]" dimensionUniqueName="[vw_kpi_monthly]" displayFolder="" count="0" memberValueDatatype="5" unbalanced="0"/>
    <cacheHierarchy uniqueName="[vw_kpi_monthly].[investment_market_value]" caption="investment_market_value" attribute="1" defaultMemberUniqueName="[vw_kpi_monthly].[investment_market_value].[All]" allUniqueName="[vw_kpi_monthly].[investment_market_value].[All]" dimensionUniqueName="[vw_kpi_monthly]" displayFolder="" count="0" memberValueDatatype="5" unbalanced="0"/>
    <cacheHierarchy uniqueName="[vw_kpi_monthly].[investment_return_pct]" caption="investment_return_pct" attribute="1" defaultMemberUniqueName="[vw_kpi_monthly].[investment_return_pct].[All]" allUniqueName="[vw_kpi_monthly].[investment_return_pct].[All]" dimensionUniqueName="[vw_kpi_monthly]" displayFolder="" count="0" memberValueDatatype="5" unbalanced="0"/>
    <cacheHierarchy uniqueName="[vw_kpi_monthly].[loan_outstanding]" caption="loan_outstanding" attribute="1" defaultMemberUniqueName="[vw_kpi_monthly].[loan_outstanding].[All]" allUniqueName="[vw_kpi_monthly].[loan_outstanding].[All]" dimensionUniqueName="[vw_kpi_monthly]" displayFolder="" count="0" memberValueDatatype="5" unbalanced="0"/>
    <cacheHierarchy uniqueName="[vw_kpi_monthly].[loan_payoff_pct]" caption="loan_payoff_pct" attribute="1" defaultMemberUniqueName="[vw_kpi_monthly].[loan_payoff_pct].[All]" allUniqueName="[vw_kpi_monthly].[loan_payoff_pct].[All]" dimensionUniqueName="[vw_kpi_monthly]" displayFolder="" count="0" memberValueDatatype="5" unbalanced="0"/>
    <cacheHierarchy uniqueName="[vw_kpi_monthly].[card_outstanding]" caption="card_outstanding" attribute="1" defaultMemberUniqueName="[vw_kpi_monthly].[card_outstanding].[All]" allUniqueName="[vw_kpi_monthly].[card_outstanding].[All]" dimensionUniqueName="[vw_kpi_monthly]" displayFolder="" count="0" memberValueDatatype="5" unbalanced="0"/>
    <cacheHierarchy uniqueName="[vw_kpi_monthly].[net_worth]" caption="net_worth" attribute="1" defaultMemberUniqueName="[vw_kpi_monthly].[net_worth].[All]" allUniqueName="[vw_kpi_monthly].[net_worth].[All]" dimensionUniqueName="[vw_kpi_monthly]" displayFolder="" count="0" memberValueDatatype="5" unbalanced="0"/>
    <cacheHierarchy uniqueName="[vw_kpi_monthly].[month (Year)]" caption="month (Year)" attribute="1" defaultMemberUniqueName="[vw_kpi_monthly].[month (Year)].[All]" allUniqueName="[vw_kpi_monthly].[month (Year)].[All]" dimensionUniqueName="[vw_kpi_monthly]" displayFolder="" count="0" memberValueDatatype="130" unbalanced="0"/>
    <cacheHierarchy uniqueName="[vw_kpi_monthly].[month (Quarter)]" caption="month (Quarter)" attribute="1" defaultMemberUniqueName="[vw_kpi_monthly].[month (Quarter)].[All]" allUniqueName="[vw_kpi_monthly].[month (Quarter)].[All]" dimensionUniqueName="[vw_kpi_monthly]" displayFolder="" count="0" memberValueDatatype="130" unbalanced="0"/>
    <cacheHierarchy uniqueName="[vw_kpi_monthly].[month (Month)]" caption="month (Month)" attribute="1" defaultMemberUniqueName="[vw_kpi_monthly].[month (Month)].[All]" allUniqueName="[vw_kpi_monthly].[month (Month)].[All]" dimensionUniqueName="[vw_kpi_monthly]" displayFolder="" count="0" memberValueDatatype="130" unbalanced="0"/>
    <cacheHierarchy uniqueName="[vw_kpi_summary].[as_of_month]" caption="as_of_month" attribute="1" time="1" defaultMemberUniqueName="[vw_kpi_summary].[as_of_month].[All]" allUniqueName="[vw_kpi_summary].[as_of_month].[All]" dimensionUniqueName="[vw_kpi_summary]" displayFolder="" count="0" memberValueDatatype="7" unbalanced="0"/>
    <cacheHierarchy uniqueName="[vw_kpi_summary].[months_covered]" caption="months_covered" attribute="1" defaultMemberUniqueName="[vw_kpi_summary].[months_covered].[All]" allUniqueName="[vw_kpi_summary].[months_covered].[All]" dimensionUniqueName="[vw_kpi_summary]" displayFolder="" count="0" memberValueDatatype="20" unbalanced="0"/>
    <cacheHierarchy uniqueName="[vw_kpi_summary].[ttm_income]" caption="ttm_income" attribute="1" defaultMemberUniqueName="[vw_kpi_summary].[ttm_income].[All]" allUniqueName="[vw_kpi_summary].[ttm_income].[All]" dimensionUniqueName="[vw_kpi_summary]" displayFolder="" count="0" memberValueDatatype="5" unbalanced="0"/>
    <cacheHierarchy uniqueName="[vw_kpi_summary].[ttm_expenses]" caption="ttm_expenses" attribute="1" defaultMemberUniqueName="[vw_kpi_summary].[ttm_expenses].[All]" allUniqueName="[vw_kpi_summary].[ttm_expenses].[All]" dimensionUniqueName="[vw_kpi_summary]" displayFolder="" count="0" memberValueDatatype="5" unbalanced="0"/>
    <cacheHierarchy uniqueName="[vw_kpi_summary].[ttm_debt_service]" caption="ttm_debt_service" attribute="1" defaultMemberUniqueName="[vw_kpi_summary].[ttm_debt_service].[All]" allUniqueName="[vw_kpi_summary].[ttm_debt_service].[All]" dimensionUniqueName="[vw_kpi_summary]" displayFolder="" count="0" memberValueDatatype="5" unbalanced="0"/>
    <cacheHierarchy uniqueName="[vw_kpi_summary].[ttm_invested]" caption="ttm_invested" attribute="1" defaultMemberUniqueName="[vw_kpi_summary].[ttm_invested].[All]" allUniqueName="[vw_kpi_summary].[ttm_invested].[All]" dimensionUniqueName="[vw_kpi_summary]" displayFolder="" count="0" memberValueDatatype="5" unbalanced="0"/>
    <cacheHierarchy uniqueName="[vw_kpi_summary].[ttm_net_cash_flow]" caption="ttm_net_cash_flow" attribute="1" defaultMemberUniqueName="[vw_kpi_summary].[ttm_net_cash_flow].[All]" allUniqueName="[vw_kpi_summary].[ttm_net_cash_flow].[All]" dimensionUniqueName="[vw_kpi_summary]" displayFolder="" count="0" memberValueDatatype="5" unbalanced="0"/>
    <cacheHierarchy uniqueName="[vw_kpi_summary].[ttm_savings_rate_pct]" caption="ttm_savings_rate_pct" attribute="1" defaultMemberUniqueName="[vw_kpi_summary].[ttm_savings_rate_pct].[All]" allUniqueName="[vw_kpi_summary].[ttm_savings_rate_pct].[All]" dimensionUniqueName="[vw_kpi_summary]" displayFolder="" count="0" memberValueDatatype="5" unbalanced="0"/>
    <cacheHierarchy uniqueName="[vw_kpi_summary].[ttm_expense_to_income_pct]" caption="ttm_expense_to_income_pct" attribute="1" defaultMemberUniqueName="[vw_kpi_summary].[ttm_expense_to_income_pct].[All]" allUniqueName="[vw_kpi_summary].[ttm_expense_to_income_pct].[All]" dimensionUniqueName="[vw_kpi_summary]" displayFolder="" count="0" memberValueDatatype="5" unbalanced="0"/>
    <cacheHierarchy uniqueName="[vw_kpi_summary].[ttm_dti_pct]" caption="ttm_dti_pct" attribute="1" defaultMemberUniqueName="[vw_kpi_summary].[ttm_dti_pct].[All]" allUniqueName="[vw_kpi_summary].[ttm_dti_pct].[All]" dimensionUniqueName="[vw_kpi_summary]" displayFolder="" count="0" memberValueDatatype="5" unbalanced="0"/>
    <cacheHierarchy uniqueName="[vw_kpi_summary].[ttm_investment_rate_pct]" caption="ttm_investment_rate_pct" attribute="1" defaultMemberUniqueName="[vw_kpi_summary].[ttm_investment_rate_pct].[All]" allUniqueName="[vw_kpi_summary].[ttm_investment_rate_pct].[All]" dimensionUniqueName="[vw_kpi_summary]" displayFolder="" count="0" memberValueDatatype="5" unbalanced="0"/>
    <cacheHierarchy uniqueName="[vw_kpi_summary].[alltime_income]" caption="alltime_income" attribute="1" defaultMemberUniqueName="[vw_kpi_summary].[alltime_income].[All]" allUniqueName="[vw_kpi_summary].[alltime_income].[All]" dimensionUniqueName="[vw_kpi_summary]" displayFolder="" count="0" memberValueDatatype="5" unbalanced="0"/>
    <cacheHierarchy uniqueName="[vw_kpi_summary].[alltime_expenses]" caption="alltime_expenses" attribute="1" defaultMemberUniqueName="[vw_kpi_summary].[alltime_expenses].[All]" allUniqueName="[vw_kpi_summary].[alltime_expenses].[All]" dimensionUniqueName="[vw_kpi_summary]" displayFolder="" count="0" memberValueDatatype="5" unbalanced="0"/>
    <cacheHierarchy uniqueName="[vw_kpi_summary].[alltime_net_cash_flow]" caption="alltime_net_cash_flow" attribute="1" defaultMemberUniqueName="[vw_kpi_summary].[alltime_net_cash_flow].[All]" allUniqueName="[vw_kpi_summary].[alltime_net_cash_flow].[All]" dimensionUniqueName="[vw_kpi_summary]" displayFolder="" count="0" memberValueDatatype="5" unbalanced="0"/>
    <cacheHierarchy uniqueName="[vw_kpi_summary].[alltime_savings_rate_pct]" caption="alltime_savings_rate_pct" attribute="1" defaultMemberUniqueName="[vw_kpi_summary].[alltime_savings_rate_pct].[All]" allUniqueName="[vw_kpi_summary].[alltime_savings_rate_pct].[All]" dimensionUniqueName="[vw_kpi_summary]" displayFolder="" count="0" memberValueDatatype="5" unbalanced="0"/>
    <cacheHierarchy uniqueName="[vw_kpi_summary].[latest_liquid_balance]" caption="latest_liquid_balance" attribute="1" defaultMemberUniqueName="[vw_kpi_summary].[latest_liquid_balance].[All]" allUniqueName="[vw_kpi_summary].[latest_liquid_balance].[All]" dimensionUniqueName="[vw_kpi_summary]" displayFolder="" count="0" memberValueDatatype="5" unbalanced="0"/>
    <cacheHierarchy uniqueName="[vw_kpi_summary].[latest_emergency_months]" caption="latest_emergency_months" attribute="1" defaultMemberUniqueName="[vw_kpi_summary].[latest_emergency_months].[All]" allUniqueName="[vw_kpi_summary].[latest_emergency_months].[All]" dimensionUniqueName="[vw_kpi_summary]" displayFolder="" count="0" memberValueDatatype="5" unbalanced="0"/>
    <cacheHierarchy uniqueName="[vw_kpi_summary].[latest_investment_cost_basis]" caption="latest_investment_cost_basis" attribute="1" defaultMemberUniqueName="[vw_kpi_summary].[latest_investment_cost_basis].[All]" allUniqueName="[vw_kpi_summary].[latest_investment_cost_basis].[All]" dimensionUniqueName="[vw_kpi_summary]" displayFolder="" count="0" memberValueDatatype="5" unbalanced="0"/>
    <cacheHierarchy uniqueName="[vw_kpi_summary].[latest_investment_market_value]" caption="latest_investment_market_value" attribute="1" defaultMemberUniqueName="[vw_kpi_summary].[latest_investment_market_value].[All]" allUniqueName="[vw_kpi_summary].[latest_investment_market_value].[All]" dimensionUniqueName="[vw_kpi_summary]" displayFolder="" count="0" memberValueDatatype="5" unbalanced="0"/>
    <cacheHierarchy uniqueName="[vw_kpi_summary].[latest_investment_return_pct]" caption="latest_investment_return_pct" attribute="1" defaultMemberUniqueName="[vw_kpi_summary].[latest_investment_return_pct].[All]" allUniqueName="[vw_kpi_summary].[latest_investment_return_pct].[All]" dimensionUniqueName="[vw_kpi_summary]" displayFolder="" count="0" memberValueDatatype="5" unbalanced="0"/>
    <cacheHierarchy uniqueName="[vw_kpi_summary].[latest_card_outstanding]" caption="latest_card_outstanding" attribute="1" defaultMemberUniqueName="[vw_kpi_summary].[latest_card_outstanding].[All]" allUniqueName="[vw_kpi_summary].[latest_card_outstanding].[All]" dimensionUniqueName="[vw_kpi_summary]" displayFolder="" count="0" memberValueDatatype="5" unbalanced="0"/>
    <cacheHierarchy uniqueName="[vw_kpi_summary].[latest_loan_outstanding]" caption="latest_loan_outstanding" attribute="1" defaultMemberUniqueName="[vw_kpi_summary].[latest_loan_outstanding].[All]" allUniqueName="[vw_kpi_summary].[latest_loan_outstanding].[All]" dimensionUniqueName="[vw_kpi_summary]" displayFolder="" count="0" memberValueDatatype="5" unbalanced="0"/>
    <cacheHierarchy uniqueName="[vw_kpi_summary].[latest_loan_payoff_pct]" caption="latest_loan_payoff_pct" attribute="1" defaultMemberUniqueName="[vw_kpi_summary].[latest_loan_payoff_pct].[All]" allUniqueName="[vw_kpi_summary].[latest_loan_payoff_pct].[All]" dimensionUniqueName="[vw_kpi_summary]" displayFolder="" count="0" memberValueDatatype="5" unbalanced="0"/>
    <cacheHierarchy uniqueName="[vw_kpi_summary].[latest_recurring_burn]" caption="latest_recurring_burn" attribute="1" defaultMemberUniqueName="[vw_kpi_summary].[latest_recurring_burn].[All]" allUniqueName="[vw_kpi_summary].[latest_recurring_burn].[All]" dimensionUniqueName="[vw_kpi_summary]" displayFolder="" count="0" memberValueDatatype="5" unbalanced="0"/>
    <cacheHierarchy uniqueName="[vw_kpi_summary].[latest_subscription_burn]" caption="latest_subscription_burn" attribute="1" defaultMemberUniqueName="[vw_kpi_summary].[latest_subscription_burn].[All]" allUniqueName="[vw_kpi_summary].[latest_subscription_burn].[All]" dimensionUniqueName="[vw_kpi_summary]" displayFolder="" count="0" memberValueDatatype="5" unbalanced="0"/>
    <cacheHierarchy uniqueName="[vw_kpi_summary].[latest_net_worth]" caption="latest_net_worth" attribute="1" defaultMemberUniqueName="[vw_kpi_summary].[latest_net_worth].[All]" allUniqueName="[vw_kpi_summary].[latest_net_worth].[All]" dimensionUniqueName="[vw_kpi_summary]" displayFolder="" count="0" memberValueDatatype="5" unbalanced="0"/>
    <cacheHierarchy uniqueName="[vw_kpi_summary].[latest_health_score]" caption="latest_health_score" attribute="1" defaultMemberUniqueName="[vw_kpi_summary].[latest_health_score].[All]" allUniqueName="[vw_kpi_summary].[latest_health_score].[All]" dimensionUniqueName="[vw_kpi_summary]" displayFolder="" count="0" memberValueDatatype="5" unbalanced="0"/>
    <cacheHierarchy uniqueName="[vw_loan_schedule].[loan_id]" caption="loan_id" attribute="1" defaultMemberUniqueName="[vw_loan_schedule].[loan_id].[All]" allUniqueName="[vw_loan_schedule].[loan_id].[All]" dimensionUniqueName="[vw_loan_schedule]" displayFolder="" count="0" memberValueDatatype="20" unbalanced="0"/>
    <cacheHierarchy uniqueName="[vw_loan_schedule].[lender]" caption="lender" attribute="1" defaultMemberUniqueName="[vw_loan_schedule].[lender].[All]" allUniqueName="[vw_loan_schedule].[lender].[All]" dimensionUniqueName="[vw_loan_schedule]" displayFolder="" count="0" memberValueDatatype="130" unbalanced="0"/>
    <cacheHierarchy uniqueName="[vw_loan_schedule].[installment_no]" caption="installment_no" attribute="1" defaultMemberUniqueName="[vw_loan_schedule].[installment_no].[All]" allUniqueName="[vw_loan_schedule].[installment_no].[All]" dimensionUniqueName="[vw_loan_schedule]" displayFolder="" count="0" memberValueDatatype="20" unbalanced="0"/>
    <cacheHierarchy uniqueName="[vw_loan_schedule].[due_date]" caption="due_date" attribute="1" time="1" defaultMemberUniqueName="[vw_loan_schedule].[due_date].[All]" allUniqueName="[vw_loan_schedule].[due_date].[All]" dimensionUniqueName="[vw_loan_schedule]" displayFolder="" count="0" memberValueDatatype="7" unbalanced="0"/>
    <cacheHierarchy uniqueName="[vw_loan_schedule].[month]" caption="month" attribute="1" time="1" defaultMemberUniqueName="[vw_loan_schedule].[month].[All]" allUniqueName="[vw_loan_schedule].[month].[All]" dimensionUniqueName="[vw_loan_schedule]" displayFolder="" count="0" memberValueDatatype="7" unbalanced="0"/>
    <cacheHierarchy uniqueName="[vw_loan_schedule].[opening_balance]" caption="opening_balance" attribute="1" defaultMemberUniqueName="[vw_loan_schedule].[opening_balance].[All]" allUniqueName="[vw_loan_schedule].[opening_balance].[All]" dimensionUniqueName="[vw_loan_schedule]" displayFolder="" count="0" memberValueDatatype="5" unbalanced="0"/>
    <cacheHierarchy uniqueName="[vw_loan_schedule].[emi_amount]" caption="emi_amount" attribute="1" defaultMemberUniqueName="[vw_loan_schedule].[emi_amount].[All]" allUniqueName="[vw_loan_schedule].[emi_amount].[All]" dimensionUniqueName="[vw_loan_schedule]" displayFolder="" count="0" memberValueDatatype="5" unbalanced="0"/>
    <cacheHierarchy uniqueName="[vw_loan_schedule].[interest]" caption="interest" attribute="1" defaultMemberUniqueName="[vw_loan_schedule].[interest].[All]" allUniqueName="[vw_loan_schedule].[interest].[All]" dimensionUniqueName="[vw_loan_schedule]" displayFolder="" count="0" memberValueDatatype="5" unbalanced="0"/>
    <cacheHierarchy uniqueName="[vw_loan_schedule].[principal_paid]" caption="principal_paid" attribute="1" defaultMemberUniqueName="[vw_loan_schedule].[principal_paid].[All]" allUniqueName="[vw_loan_schedule].[principal_paid].[All]" dimensionUniqueName="[vw_loan_schedule]" displayFolder="" count="0" memberValueDatatype="5" unbalanced="0"/>
    <cacheHierarchy uniqueName="[vw_loan_schedule].[closing_balance]" caption="closing_balance" attribute="1" defaultMemberUniqueName="[vw_loan_schedule].[closing_balance].[All]" allUniqueName="[vw_loan_schedule].[closing_balance].[All]" dimensionUniqueName="[vw_loan_schedule]" displayFolder="" count="0" memberValueDatatype="5" unbalanced="0"/>
    <cacheHierarchy uniqueName="[vw_mom_change].[month]" caption="month" attribute="1" time="1" defaultMemberUniqueName="[vw_mom_change].[month].[All]" allUniqueName="[vw_mom_change].[month].[All]" dimensionUniqueName="[vw_mom_change]" displayFolder="" count="0" memberValueDatatype="7" unbalanced="0"/>
    <cacheHierarchy uniqueName="[vw_mom_change].[category_id]" caption="category_id" attribute="1" defaultMemberUniqueName="[vw_mom_change].[category_id].[All]" allUniqueName="[vw_mom_change].[category_id].[All]" dimensionUniqueName="[vw_mom_change]" displayFolder="" count="0" memberValueDatatype="20" unbalanced="0"/>
    <cacheHierarchy uniqueName="[vw_mom_change].[category_name]" caption="category_name" attribute="1" defaultMemberUniqueName="[vw_mom_change].[category_name].[All]" allUniqueName="[vw_mom_change].[category_name].[All]" dimensionUniqueName="[vw_mom_change]" displayFolder="" count="0" memberValueDatatype="130" unbalanced="0"/>
    <cacheHierarchy uniqueName="[vw_mom_change].[amount]" caption="amount" attribute="1" defaultMemberUniqueName="[vw_mom_change].[amount].[All]" allUniqueName="[vw_mom_change].[amount].[All]" dimensionUniqueName="[vw_mom_change]" displayFolder="" count="0" memberValueDatatype="5" unbalanced="0"/>
    <cacheHierarchy uniqueName="[vw_mom_change].[prev_amount]" caption="prev_amount" attribute="1" defaultMemberUniqueName="[vw_mom_change].[prev_amount].[All]" allUniqueName="[vw_mom_change].[prev_amount].[All]" dimensionUniqueName="[vw_mom_change]" displayFolder="" count="0" memberValueDatatype="5" unbalanced="0"/>
    <cacheHierarchy uniqueName="[vw_mom_change].[change_amount]" caption="change_amount" attribute="1" defaultMemberUniqueName="[vw_mom_change].[change_amount].[All]" allUniqueName="[vw_mom_change].[change_amount].[All]" dimensionUniqueName="[vw_mom_change]" displayFolder="" count="0" memberValueDatatype="5" unbalanced="0"/>
    <cacheHierarchy uniqueName="[vw_mom_change].[change_pct]" caption="change_pct" attribute="1" defaultMemberUniqueName="[vw_mom_change].[change_pct].[All]" allUniqueName="[vw_mom_change].[change_pct].[All]" dimensionUniqueName="[vw_mom_change]" displayFolder="" count="0" memberValueDatatype="5" unbalanced="0"/>
    <cacheHierarchy uniqueName="[vw_month_end_balances].[month]" caption="month" attribute="1" time="1" defaultMemberUniqueName="[vw_month_end_balances].[month].[All]" allUniqueName="[vw_month_end_balances].[month].[All]" dimensionUniqueName="[vw_month_end_balances]" displayFolder="" count="0" memberValueDatatype="7" unbalanced="0"/>
    <cacheHierarchy uniqueName="[vw_month_end_balances].[account_id]" caption="account_id" attribute="1" defaultMemberUniqueName="[vw_month_end_balances].[account_id].[All]" allUniqueName="[vw_month_end_balances].[account_id].[All]" dimensionUniqueName="[vw_month_end_balances]" displayFolder="" count="0" memberValueDatatype="20" unbalanced="0"/>
    <cacheHierarchy uniqueName="[vw_month_end_balances].[account_name]" caption="account_name" attribute="1" defaultMemberUniqueName="[vw_month_end_balances].[account_name].[All]" allUniqueName="[vw_month_end_balances].[account_name].[All]" dimensionUniqueName="[vw_month_end_balances]" displayFolder="" count="0" memberValueDatatype="130" unbalanced="0"/>
    <cacheHierarchy uniqueName="[vw_month_end_balances].[account_type]" caption="account_type" attribute="1" defaultMemberUniqueName="[vw_month_end_balances].[account_type].[All]" allUniqueName="[vw_month_end_balances].[account_type].[All]" dimensionUniqueName="[vw_month_end_balances]" displayFolder="" count="0" memberValueDatatype="130" unbalanced="0"/>
    <cacheHierarchy uniqueName="[vw_month_end_balances].[month_end_balance]" caption="month_end_balance" attribute="1" defaultMemberUniqueName="[vw_month_end_balances].[month_end_balance].[All]" allUniqueName="[vw_month_end_balances].[month_end_balance].[All]" dimensionUniqueName="[vw_month_end_balances]" displayFolder="" count="0" memberValueDatatype="5" unbalanced="0"/>
    <cacheHierarchy uniqueName="[vw_monthly_cashflow].[month]" caption="month" attribute="1" time="1" defaultMemberUniqueName="[vw_monthly_cashflow].[month].[All]" allUniqueName="[vw_monthly_cashflow].[month].[All]" dimensionUniqueName="[vw_monthly_cashflow]" displayFolder="" count="0" memberValueDatatype="7" unbalanced="0"/>
    <cacheHierarchy uniqueName="[vw_monthly_cashflow].[income]" caption="income" attribute="1" defaultMemberUniqueName="[vw_monthly_cashflow].[income].[All]" allUniqueName="[vw_monthly_cashflow].[income].[All]" dimensionUniqueName="[vw_monthly_cashflow]" displayFolder="" count="0" memberValueDatatype="5" unbalanced="0"/>
    <cacheHierarchy uniqueName="[vw_monthly_cashflow].[expenses]" caption="expenses" attribute="1" defaultMemberUniqueName="[vw_monthly_cashflow].[expenses].[All]" allUniqueName="[vw_monthly_cashflow].[expenses].[All]" dimensionUniqueName="[vw_monthly_cashflow]" displayFolder="" count="0" memberValueDatatype="5" unbalanced="0"/>
    <cacheHierarchy uniqueName="[vw_monthly_cashflow].[essential_expenses]" caption="essential_expenses" attribute="1" defaultMemberUniqueName="[vw_monthly_cashflow].[essential_expenses].[All]" allUniqueName="[vw_monthly_cashflow].[essential_expenses].[All]" dimensionUniqueName="[vw_monthly_cashflow]" displayFolder="" count="0" memberValueDatatype="5" unbalanced="0"/>
    <cacheHierarchy uniqueName="[vw_monthly_cashflow].[debt_service]" caption="debt_service" attribute="1" defaultMemberUniqueName="[vw_monthly_cashflow].[debt_service].[All]" allUniqueName="[vw_monthly_cashflow].[debt_service].[All]" dimensionUniqueName="[vw_monthly_cashflow]" displayFolder="" count="0" memberValueDatatype="5" unbalanced="0"/>
    <cacheHierarchy uniqueName="[vw_monthly_cashflow].[invested]" caption="invested" attribute="1" defaultMemberUniqueName="[vw_monthly_cashflow].[invested].[All]" allUniqueName="[vw_monthly_cashflow].[invested].[All]" dimensionUniqueName="[vw_monthly_cashflow]" displayFolder="" count="0" memberValueDatatype="5" unbalanced="0"/>
    <cacheHierarchy uniqueName="[vw_monthly_cashflow].[transfers_excluded]" caption="transfers_excluded" attribute="1" defaultMemberUniqueName="[vw_monthly_cashflow].[transfers_excluded].[All]" allUniqueName="[vw_monthly_cashflow].[transfers_excluded].[All]" dimensionUniqueName="[vw_monthly_cashflow]" displayFolder="" count="0" memberValueDatatype="5" unbalanced="0"/>
    <cacheHierarchy uniqueName="[vw_monthly_cashflow].[uncategorized_spend]" caption="uncategorized_spend" attribute="1" defaultMemberUniqueName="[vw_monthly_cashflow].[uncategorized_spend].[All]" allUniqueName="[vw_monthly_cashflow].[uncategorized_spend].[All]" dimensionUniqueName="[vw_monthly_cashflow]" displayFolder="" count="0" memberValueDatatype="5" unbalanced="0"/>
    <cacheHierarchy uniqueName="[vw_monthly_cashflow].[net_cash_flow]" caption="net_cash_flow" attribute="1" defaultMemberUniqueName="[vw_monthly_cashflow].[net_cash_flow].[All]" allUniqueName="[vw_monthly_cashflow].[net_cash_flow].[All]" dimensionUniqueName="[vw_monthly_cashflow]" displayFolder="" count="0" memberValueDatatype="5" unbalanced="0"/>
    <cacheHierarchy uniqueName="[vw_monthly_cashflow].[month (Year)]" caption="month (Year)" attribute="1" defaultMemberUniqueName="[vw_monthly_cashflow].[month (Year)].[All]" allUniqueName="[vw_monthly_cashflow].[month (Year)].[All]" dimensionUniqueName="[vw_monthly_cashflow]" displayFolder="" count="0" memberValueDatatype="130" unbalanced="0"/>
    <cacheHierarchy uniqueName="[vw_monthly_cashflow].[month (Quarter)]" caption="month (Quarter)" attribute="1" defaultMemberUniqueName="[vw_monthly_cashflow].[month (Quarter)].[All]" allUniqueName="[vw_monthly_cashflow].[month (Quarter)].[All]" dimensionUniqueName="[vw_monthly_cashflow]" displayFolder="" count="0" memberValueDatatype="130" unbalanced="0"/>
    <cacheHierarchy uniqueName="[vw_monthly_cashflow].[month (Month)]" caption="month (Month)" attribute="1" defaultMemberUniqueName="[vw_monthly_cashflow].[month (Month)].[All]" allUniqueName="[vw_monthly_cashflow].[month (Month)].[All]" dimensionUniqueName="[vw_monthly_cashflow]" displayFolder="" count="0" memberValueDatatype="130" unbalanced="0"/>
    <cacheHierarchy uniqueName="[vw_net_worth_monthly].[month]" caption="month" attribute="1" time="1" defaultMemberUniqueName="[vw_net_worth_monthly].[month].[All]" allUniqueName="[vw_net_worth_monthly].[month].[All]" dimensionUniqueName="[vw_net_worth_monthly]" displayFolder="" count="0" memberValueDatatype="7" unbalanced="0"/>
    <cacheHierarchy uniqueName="[vw_net_worth_monthly].[liquid_balance]" caption="liquid_balance" attribute="1" defaultMemberUniqueName="[vw_net_worth_monthly].[liquid_balance].[All]" allUniqueName="[vw_net_worth_monthly].[liquid_balance].[All]" dimensionUniqueName="[vw_net_worth_monthly]" displayFolder="" count="0" memberValueDatatype="5" unbalanced="0"/>
    <cacheHierarchy uniqueName="[vw_net_worth_monthly].[investment_value]" caption="investment_value" attribute="1" defaultMemberUniqueName="[vw_net_worth_monthly].[investment_value].[All]" allUniqueName="[vw_net_worth_monthly].[investment_value].[All]" dimensionUniqueName="[vw_net_worth_monthly]" displayFolder="" count="0" memberValueDatatype="5" unbalanced="0"/>
    <cacheHierarchy uniqueName="[vw_net_worth_monthly].[card_outstanding]" caption="card_outstanding" attribute="1" defaultMemberUniqueName="[vw_net_worth_monthly].[card_outstanding].[All]" allUniqueName="[vw_net_worth_monthly].[card_outstanding].[All]" dimensionUniqueName="[vw_net_worth_monthly]" displayFolder="" count="0" memberValueDatatype="5" unbalanced="0"/>
    <cacheHierarchy uniqueName="[vw_net_worth_monthly].[loan_outstanding]" caption="loan_outstanding" attribute="1" defaultMemberUniqueName="[vw_net_worth_monthly].[loan_outstanding].[All]" allUniqueName="[vw_net_worth_monthly].[loan_outstanding].[All]" dimensionUniqueName="[vw_net_worth_monthly]" displayFolder="" count="0" memberValueDatatype="5" unbalanced="0"/>
    <cacheHierarchy uniqueName="[vw_net_worth_monthly].[net_worth]" caption="net_worth" attribute="1" defaultMemberUniqueName="[vw_net_worth_monthly].[net_worth].[All]" allUniqueName="[vw_net_worth_monthly].[net_worth].[All]" dimensionUniqueName="[vw_net_worth_monthly]" displayFolder="" count="0" memberValueDatatype="5" unbalanced="0"/>
    <cacheHierarchy uniqueName="[vw_net_worth_monthly].[month (Year)]" caption="month (Year)" attribute="1" defaultMemberUniqueName="[vw_net_worth_monthly].[month (Year)].[All]" allUniqueName="[vw_net_worth_monthly].[month (Year)].[All]" dimensionUniqueName="[vw_net_worth_monthly]" displayFolder="" count="0" memberValueDatatype="130" unbalanced="0"/>
    <cacheHierarchy uniqueName="[vw_net_worth_monthly].[month (Quarter)]" caption="month (Quarter)" attribute="1" defaultMemberUniqueName="[vw_net_worth_monthly].[month (Quarter)].[All]" allUniqueName="[vw_net_worth_monthly].[month (Quarter)].[All]" dimensionUniqueName="[vw_net_worth_monthly]" displayFolder="" count="0" memberValueDatatype="130" unbalanced="0"/>
    <cacheHierarchy uniqueName="[vw_net_worth_monthly].[month (Month)]" caption="month (Month)" attribute="1" defaultMemberUniqueName="[vw_net_worth_monthly].[month (Month)].[All]" allUniqueName="[vw_net_worth_monthly].[month (Month)].[All]" dimensionUniqueName="[vw_net_worth_monthly]" displayFolder="" count="0" memberValueDatatype="130" unbalanced="0"/>
    <cacheHierarchy uniqueName="[vw_portfolio_monthly].[month]" caption="month" attribute="1" time="1" defaultMemberUniqueName="[vw_portfolio_monthly].[month].[All]" allUniqueName="[vw_portfolio_monthly].[month].[All]" dimensionUniqueName="[vw_portfolio_monthly]" displayFolder="" count="0" memberValueDatatype="7" unbalanced="0"/>
    <cacheHierarchy uniqueName="[vw_portfolio_monthly].[investment_id]" caption="investment_id" attribute="1" defaultMemberUniqueName="[vw_portfolio_monthly].[investment_id].[All]" allUniqueName="[vw_portfolio_monthly].[investment_id].[All]" dimensionUniqueName="[vw_portfolio_monthly]" displayFolder="" count="0" memberValueDatatype="20" unbalanced="0"/>
    <cacheHierarchy uniqueName="[vw_portfolio_monthly].[instrument_name]" caption="instrument_name" attribute="1" defaultMemberUniqueName="[vw_portfolio_monthly].[instrument_name].[All]" allUniqueName="[vw_portfolio_monthly].[instrument_name].[All]" dimensionUniqueName="[vw_portfolio_monthly]" displayFolder="" count="0" memberValueDatatype="130" unbalanced="0"/>
    <cacheHierarchy uniqueName="[vw_portfolio_monthly].[instrument_type]" caption="instrument_type" attribute="1" defaultMemberUniqueName="[vw_portfolio_monthly].[instrument_type].[All]" allUniqueName="[vw_portfolio_monthly].[instrument_type].[All]" dimensionUniqueName="[vw_portfolio_monthly]" displayFolder="" count="0" memberValueDatatype="130" unbalanced="0"/>
    <cacheHierarchy uniqueName="[vw_portfolio_monthly].[platform]" caption="platform" attribute="1" defaultMemberUniqueName="[vw_portfolio_monthly].[platform].[All]" allUniqueName="[vw_portfolio_monthly].[platform].[All]" dimensionUniqueName="[vw_portfolio_monthly]" displayFolder="" count="0" memberValueDatatype="130" unbalanced="0"/>
    <cacheHierarchy uniqueName="[vw_portfolio_monthly].[invested_this_month]" caption="invested_this_month" attribute="1" defaultMemberUniqueName="[vw_portfolio_monthly].[invested_this_month].[All]" allUniqueName="[vw_portfolio_monthly].[invested_this_month].[All]" dimensionUniqueName="[vw_portfolio_monthly]" displayFolder="" count="0" memberValueDatatype="5" unbalanced="0"/>
    <cacheHierarchy uniqueName="[vw_portfolio_monthly].[cost_basis]" caption="cost_basis" attribute="1" defaultMemberUniqueName="[vw_portfolio_monthly].[cost_basis].[All]" allUniqueName="[vw_portfolio_monthly].[cost_basis].[All]" dimensionUniqueName="[vw_portfolio_monthly]" displayFolder="" count="0" memberValueDatatype="5" unbalanced="0"/>
    <cacheHierarchy uniqueName="[vw_portfolio_monthly].[units_held]" caption="units_held" attribute="1" defaultMemberUniqueName="[vw_portfolio_monthly].[units_held].[All]" allUniqueName="[vw_portfolio_monthly].[units_held].[All]" dimensionUniqueName="[vw_portfolio_monthly]" displayFolder="" count="0" memberValueDatatype="5" unbalanced="0"/>
    <cacheHierarchy uniqueName="[vw_portfolio_monthly].[nav]" caption="nav" attribute="1" defaultMemberUniqueName="[vw_portfolio_monthly].[nav].[All]" allUniqueName="[vw_portfolio_monthly].[nav].[All]" dimensionUniqueName="[vw_portfolio_monthly]" displayFolder="" count="0" memberValueDatatype="5" unbalanced="0"/>
    <cacheHierarchy uniqueName="[vw_portfolio_monthly].[market_value]" caption="market_value" attribute="1" defaultMemberUniqueName="[vw_portfolio_monthly].[market_value].[All]" allUniqueName="[vw_portfolio_monthly].[market_value].[All]" dimensionUniqueName="[vw_portfolio_monthly]" displayFolder="" count="0" memberValueDatatype="5" unbalanced="0"/>
    <cacheHierarchy uniqueName="[vw_portfolio_monthly].[unrealized_gain]" caption="unrealized_gain" attribute="1" defaultMemberUniqueName="[vw_portfolio_monthly].[unrealized_gain].[All]" allUniqueName="[vw_portfolio_monthly].[unrealized_gain].[All]" dimensionUniqueName="[vw_portfolio_monthly]" displayFolder="" count="0" memberValueDatatype="5" unbalanced="0"/>
    <cacheHierarchy uniqueName="[vw_portfolio_monthly].[return_pct]" caption="return_pct" attribute="1" defaultMemberUniqueName="[vw_portfolio_monthly].[return_pct].[All]" allUniqueName="[vw_portfolio_monthly].[return_pct].[All]" dimensionUniqueName="[vw_portfolio_monthly]" displayFolder="" count="0" memberValueDatatype="5" unbalanced="0"/>
    <cacheHierarchy uniqueName="[vw_portfolio_monthly].[month (Year)]" caption="month (Year)" attribute="1" defaultMemberUniqueName="[vw_portfolio_monthly].[month (Year)].[All]" allUniqueName="[vw_portfolio_monthly].[month (Year)].[All]" dimensionUniqueName="[vw_portfolio_monthly]" displayFolder="" count="0" memberValueDatatype="130" unbalanced="0"/>
    <cacheHierarchy uniqueName="[vw_portfolio_monthly].[month (Quarter)]" caption="month (Quarter)" attribute="1" defaultMemberUniqueName="[vw_portfolio_monthly].[month (Quarter)].[All]" allUniqueName="[vw_portfolio_monthly].[month (Quarter)].[All]" dimensionUniqueName="[vw_portfolio_monthly]" displayFolder="" count="0" memberValueDatatype="130" unbalanced="0"/>
    <cacheHierarchy uniqueName="[vw_portfolio_monthly].[month (Month)]" caption="month (Month)" attribute="1" defaultMemberUniqueName="[vw_portfolio_monthly].[month (Month)].[All]" allUniqueName="[vw_portfolio_monthly].[month (Month)].[All]" dimensionUniqueName="[vw_portfolio_monthly]" displayFolder="" count="0" memberValueDatatype="130" unbalanced="0"/>
    <cacheHierarchy uniqueName="[vw_recurring_payments].[merchant]" caption="merchant" attribute="1" defaultMemberUniqueName="[vw_recurring_payments].[merchant].[All]" allUniqueName="[vw_recurring_payments].[merchant].[All]" dimensionUniqueName="[vw_recurring_payments]" displayFolder="" count="0" memberValueDatatype="130" unbalanced="0"/>
    <cacheHierarchy uniqueName="[vw_recurring_payments].[category_name]" caption="category_name" attribute="1" defaultMemberUniqueName="[vw_recurring_payments].[category_name].[All]" allUniqueName="[vw_recurring_payments].[category_name].[All]" dimensionUniqueName="[vw_recurring_payments]" displayFolder="" count="0" memberValueDatatype="130" unbalanced="0"/>
    <cacheHierarchy uniqueName="[vw_recurring_payments].[months_in_run]" caption="months_in_run" attribute="1" defaultMemberUniqueName="[vw_recurring_payments].[months_in_run].[All]" allUniqueName="[vw_recurring_payments].[months_in_run].[All]" dimensionUniqueName="[vw_recurring_payments]" displayFolder="" count="0" memberValueDatatype="20" unbalanced="0"/>
    <cacheHierarchy uniqueName="[vw_recurring_payments].[first_month]" caption="first_month" attribute="1" time="1" defaultMemberUniqueName="[vw_recurring_payments].[first_month].[All]" allUniqueName="[vw_recurring_payments].[first_month].[All]" dimensionUniqueName="[vw_recurring_payments]" displayFolder="" count="0" memberValueDatatype="7" unbalanced="0"/>
    <cacheHierarchy uniqueName="[vw_recurring_payments].[last_month]" caption="last_month" attribute="1" time="1" defaultMemberUniqueName="[vw_recurring_payments].[last_month].[All]" allUniqueName="[vw_recurring_payments].[last_month].[All]" dimensionUniqueName="[vw_recurring_payments]" displayFolder="" count="0" memberValueDatatype="7" unbalanced="0"/>
    <cacheHierarchy uniqueName="[vw_recurring_payments].[avg_amount]" caption="avg_amount" attribute="1" defaultMemberUniqueName="[vw_recurring_payments].[avg_amount].[All]" allUniqueName="[vw_recurring_payments].[avg_amount].[All]" dimensionUniqueName="[vw_recurring_payments]" displayFolder="" count="0" memberValueDatatype="5" unbalanced="0"/>
    <cacheHierarchy uniqueName="[vw_recurring_payments].[min_amount]" caption="min_amount" attribute="1" defaultMemberUniqueName="[vw_recurring_payments].[min_amount].[All]" allUniqueName="[vw_recurring_payments].[min_amount].[All]" dimensionUniqueName="[vw_recurring_payments]" displayFolder="" count="0" memberValueDatatype="5" unbalanced="0"/>
    <cacheHierarchy uniqueName="[vw_recurring_payments].[max_amount]" caption="max_amount" attribute="1" defaultMemberUniqueName="[vw_recurring_payments].[max_amount].[All]" allUniqueName="[vw_recurring_payments].[max_amount].[All]" dimensionUniqueName="[vw_recurring_payments]" displayFolder="" count="0" memberValueDatatype="5" unbalanced="0"/>
    <cacheHierarchy uniqueName="[vw_recurring_payments].[is_emi]" caption="is_emi" attribute="1" defaultMemberUniqueName="[vw_recurring_payments].[is_emi].[All]" allUniqueName="[vw_recurring_payments].[is_emi].[All]" dimensionUniqueName="[vw_recurring_payments]" displayFolder="" count="0" memberValueDatatype="20" unbalanced="0"/>
    <cacheHierarchy uniqueName="[vw_txn_enriched].[txn_id]" caption="txn_id" attribute="1" defaultMemberUniqueName="[vw_txn_enriched].[txn_id].[All]" allUniqueName="[vw_txn_enriched].[txn_id].[All]" dimensionUniqueName="[vw_txn_enriched]" displayFolder="" count="0" memberValueDatatype="20" unbalanced="0"/>
    <cacheHierarchy uniqueName="[vw_txn_enriched].[txn_date]" caption="txn_date" attribute="1" time="1" defaultMemberUniqueName="[vw_txn_enriched].[txn_date].[All]" allUniqueName="[vw_txn_enriched].[txn_date].[All]" dimensionUniqueName="[vw_txn_enriched]" displayFolder="" count="0" memberValueDatatype="7" unbalanced="0"/>
    <cacheHierarchy uniqueName="[vw_txn_enriched].[month]" caption="month" attribute="1" time="1" defaultMemberUniqueName="[vw_txn_enriched].[month].[All]" allUniqueName="[vw_txn_enriched].[month].[All]" dimensionUniqueName="[vw_txn_enriched]" displayFolder="" count="0" memberValueDatatype="7" unbalanced="0"/>
    <cacheHierarchy uniqueName="[vw_txn_enriched].[account_id]" caption="account_id" attribute="1" defaultMemberUniqueName="[vw_txn_enriched].[account_id].[All]" allUniqueName="[vw_txn_enriched].[account_id].[All]" dimensionUniqueName="[vw_txn_enriched]" displayFolder="" count="0" memberValueDatatype="20" unbalanced="0"/>
    <cacheHierarchy uniqueName="[vw_txn_enriched].[account_name]" caption="account_name" attribute="1" defaultMemberUniqueName="[vw_txn_enriched].[account_name].[All]" allUniqueName="[vw_txn_enriched].[account_name].[All]" dimensionUniqueName="[vw_txn_enriched]" displayFolder="" count="0" memberValueDatatype="130" unbalanced="0"/>
    <cacheHierarchy uniqueName="[vw_txn_enriched].[account_type]" caption="account_type" attribute="1" defaultMemberUniqueName="[vw_txn_enriched].[account_type].[All]" allUniqueName="[vw_txn_enriched].[account_type].[All]" dimensionUniqueName="[vw_txn_enriched]" displayFolder="" count="0" memberValueDatatype="130" unbalanced="0"/>
    <cacheHierarchy uniqueName="[vw_txn_enriched].[description]" caption="description" attribute="1" defaultMemberUniqueName="[vw_txn_enriched].[description].[All]" allUniqueName="[vw_txn_enriched].[description].[All]" dimensionUniqueName="[vw_txn_enriched]" displayFolder="" count="0" memberValueDatatype="130" unbalanced="0"/>
    <cacheHierarchy uniqueName="[vw_txn_enriched].[amount]" caption="amount" attribute="1" defaultMemberUniqueName="[vw_txn_enriched].[amount].[All]" allUniqueName="[vw_txn_enriched].[amount].[All]" dimensionUniqueName="[vw_txn_enriched]" displayFolder="" count="0" memberValueDatatype="5" unbalanced="0"/>
    <cacheHierarchy uniqueName="[vw_txn_enriched].[direction]" caption="direction" attribute="1" defaultMemberUniqueName="[vw_txn_enriched].[direction].[All]" allUniqueName="[vw_txn_enriched].[direction].[All]" dimensionUniqueName="[vw_txn_enriched]" displayFolder="" count="0" memberValueDatatype="130" unbalanced="0"/>
    <cacheHierarchy uniqueName="[vw_txn_enriched].[signed_amount]" caption="signed_amount" attribute="1" defaultMemberUniqueName="[vw_txn_enriched].[signed_amount].[All]" allUniqueName="[vw_txn_enriched].[signed_amount].[All]" dimensionUniqueName="[vw_txn_enriched]" displayFolder="" count="0" memberValueDatatype="5" unbalanced="0"/>
    <cacheHierarchy uniqueName="[vw_txn_enriched].[category_id]" caption="category_id" attribute="1" defaultMemberUniqueName="[vw_txn_enriched].[category_id].[All]" allUniqueName="[vw_txn_enriched].[category_id].[All]" dimensionUniqueName="[vw_txn_enriched]" displayFolder="" count="0" memberValueDatatype="20" unbalanced="0"/>
    <cacheHierarchy uniqueName="[vw_txn_enriched].[category_name]" caption="category_name" attribute="1" defaultMemberUniqueName="[vw_txn_enriched].[category_name].[All]" allUniqueName="[vw_txn_enriched].[category_name].[All]" dimensionUniqueName="[vw_txn_enriched]" displayFolder="" count="0" memberValueDatatype="130" unbalanced="0"/>
    <cacheHierarchy uniqueName="[vw_txn_enriched].[category_type]" caption="category_type" attribute="1" defaultMemberUniqueName="[vw_txn_enriched].[category_type].[All]" allUniqueName="[vw_txn_enriched].[category_type].[All]" dimensionUniqueName="[vw_txn_enriched]" displayFolder="" count="0" memberValueDatatype="130" unbalanced="0"/>
    <cacheHierarchy uniqueName="[vw_txn_enriched].[is_essential]" caption="is_essential" attribute="1" defaultMemberUniqueName="[vw_txn_enriched].[is_essential].[All]" allUniqueName="[vw_txn_enriched].[is_essential].[All]" dimensionUniqueName="[vw_txn_enriched]" displayFolder="" count="0" memberValueDatatype="20" unbalanced="0"/>
    <cacheHierarchy uniqueName="[vw_txn_enriched].[ref_no]" caption="ref_no" attribute="1" defaultMemberUniqueName="[vw_txn_enriched].[ref_no].[All]" allUniqueName="[vw_txn_enriched].[ref_no].[All]" dimensionUniqueName="[vw_txn_enriched]" displayFolder="" count="0" memberValueDatatype="130" unbalanced="0"/>
    <cacheHierarchy uniqueName="[vw_txn_enriched 1].[txn_id]" caption="txn_id" attribute="1" defaultMemberUniqueName="[vw_txn_enriched 1].[txn_id].[All]" allUniqueName="[vw_txn_enriched 1].[txn_id].[All]" dimensionUniqueName="[vw_txn_enriched 1]" displayFolder="" count="0" memberValueDatatype="20" unbalanced="0"/>
    <cacheHierarchy uniqueName="[vw_txn_enriched 1].[txn_date]" caption="txn_date" attribute="1" time="1" defaultMemberUniqueName="[vw_txn_enriched 1].[txn_date].[All]" allUniqueName="[vw_txn_enriched 1].[txn_date].[All]" dimensionUniqueName="[vw_txn_enriched 1]" displayFolder="" count="0" memberValueDatatype="7" unbalanced="0"/>
    <cacheHierarchy uniqueName="[vw_txn_enriched 1].[month]" caption="month" attribute="1" time="1" defaultMemberUniqueName="[vw_txn_enriched 1].[month].[All]" allUniqueName="[vw_txn_enriched 1].[month].[All]" dimensionUniqueName="[vw_txn_enriched 1]" displayFolder="" count="0" memberValueDatatype="7" unbalanced="0"/>
    <cacheHierarchy uniqueName="[vw_txn_enriched 1].[account_id]" caption="account_id" attribute="1" defaultMemberUniqueName="[vw_txn_enriched 1].[account_id].[All]" allUniqueName="[vw_txn_enriched 1].[account_id].[All]" dimensionUniqueName="[vw_txn_enriched 1]" displayFolder="" count="0" memberValueDatatype="20" unbalanced="0"/>
    <cacheHierarchy uniqueName="[vw_txn_enriched 1].[account_name]" caption="account_name" attribute="1" defaultMemberUniqueName="[vw_txn_enriched 1].[account_name].[All]" allUniqueName="[vw_txn_enriched 1].[account_name].[All]" dimensionUniqueName="[vw_txn_enriched 1]" displayFolder="" count="0" memberValueDatatype="130" unbalanced="0"/>
    <cacheHierarchy uniqueName="[vw_txn_enriched 1].[account_type]" caption="account_type" attribute="1" defaultMemberUniqueName="[vw_txn_enriched 1].[account_type].[All]" allUniqueName="[vw_txn_enriched 1].[account_type].[All]" dimensionUniqueName="[vw_txn_enriched 1]" displayFolder="" count="0" memberValueDatatype="130" unbalanced="0"/>
    <cacheHierarchy uniqueName="[vw_txn_enriched 1].[description]" caption="description" attribute="1" defaultMemberUniqueName="[vw_txn_enriched 1].[description].[All]" allUniqueName="[vw_txn_enriched 1].[description].[All]" dimensionUniqueName="[vw_txn_enriched 1]" displayFolder="" count="0" memberValueDatatype="130" unbalanced="0"/>
    <cacheHierarchy uniqueName="[vw_txn_enriched 1].[amount]" caption="amount" attribute="1" defaultMemberUniqueName="[vw_txn_enriched 1].[amount].[All]" allUniqueName="[vw_txn_enriched 1].[amount].[All]" dimensionUniqueName="[vw_txn_enriched 1]" displayFolder="" count="0" memberValueDatatype="20" unbalanced="0"/>
    <cacheHierarchy uniqueName="[vw_txn_enriched 1].[direction]" caption="direction" attribute="1" defaultMemberUniqueName="[vw_txn_enriched 1].[direction].[All]" allUniqueName="[vw_txn_enriched 1].[direction].[All]" dimensionUniqueName="[vw_txn_enriched 1]" displayFolder="" count="0" memberValueDatatype="130" unbalanced="0"/>
    <cacheHierarchy uniqueName="[vw_txn_enriched 1].[signed_amount]" caption="signed_amount" attribute="1" defaultMemberUniqueName="[vw_txn_enriched 1].[signed_amount].[All]" allUniqueName="[vw_txn_enriched 1].[signed_amount].[All]" dimensionUniqueName="[vw_txn_enriched 1]" displayFolder="" count="0" memberValueDatatype="20" unbalanced="0"/>
    <cacheHierarchy uniqueName="[vw_txn_enriched 1].[category_id]" caption="category_id" attribute="1" defaultMemberUniqueName="[vw_txn_enriched 1].[category_id].[All]" allUniqueName="[vw_txn_enriched 1].[category_id].[All]" dimensionUniqueName="[vw_txn_enriched 1]" displayFolder="" count="0" memberValueDatatype="20" unbalanced="0"/>
    <cacheHierarchy uniqueName="[vw_txn_enriched 1].[category_name]" caption="category_name" attribute="1" defaultMemberUniqueName="[vw_txn_enriched 1].[category_name].[All]" allUniqueName="[vw_txn_enriched 1].[category_name].[All]" dimensionUniqueName="[vw_txn_enriched 1]" displayFolder="" count="0" memberValueDatatype="130" unbalanced="0"/>
    <cacheHierarchy uniqueName="[vw_txn_enriched 1].[category_type]" caption="category_type" attribute="1" defaultMemberUniqueName="[vw_txn_enriched 1].[category_type].[All]" allUniqueName="[vw_txn_enriched 1].[category_type].[All]" dimensionUniqueName="[vw_txn_enriched 1]" displayFolder="" count="0" memberValueDatatype="130" unbalanced="0"/>
    <cacheHierarchy uniqueName="[vw_txn_enriched 1].[is_essential]" caption="is_essential" attribute="1" defaultMemberUniqueName="[vw_txn_enriched 1].[is_essential].[All]" allUniqueName="[vw_txn_enriched 1].[is_essential].[All]" dimensionUniqueName="[vw_txn_enriched 1]" displayFolder="" count="0" memberValueDatatype="20" unbalanced="0"/>
    <cacheHierarchy uniqueName="[vw_txn_enriched 1].[ref_no]" caption="ref_no" attribute="1" defaultMemberUniqueName="[vw_txn_enriched 1].[ref_no].[All]" allUniqueName="[vw_txn_enriched 1].[ref_no].[All]" dimensionUniqueName="[vw_txn_enriched 1]" displayFolder="" count="0" memberValueDatatype="130" unbalanced="0"/>
    <cacheHierarchy uniqueName="[vw_uncategorized_review].[merchant]" caption="merchant" attribute="1" defaultMemberUniqueName="[vw_uncategorized_review].[merchant].[All]" allUniqueName="[vw_uncategorized_review].[merchant].[All]" dimensionUniqueName="[vw_uncategorized_review]" displayFolder="" count="0" memberValueDatatype="130" unbalanced="0"/>
    <cacheHierarchy uniqueName="[vw_uncategorized_review].[txn_count]" caption="txn_count" attribute="1" defaultMemberUniqueName="[vw_uncategorized_review].[txn_count].[All]" allUniqueName="[vw_uncategorized_review].[txn_count].[All]" dimensionUniqueName="[vw_uncategorized_review]" displayFolder="" count="0" memberValueDatatype="20" unbalanced="0"/>
    <cacheHierarchy uniqueName="[vw_uncategorized_review].[total_amount]" caption="total_amount" attribute="1" defaultMemberUniqueName="[vw_uncategorized_review].[total_amount].[All]" allUniqueName="[vw_uncategorized_review].[total_amount].[All]" dimensionUniqueName="[vw_uncategorized_review]" displayFolder="" count="0" memberValueDatatype="5" unbalanced="0"/>
    <cacheHierarchy uniqueName="[vw_uncategorized_review].[avg_amount]" caption="avg_amount" attribute="1" defaultMemberUniqueName="[vw_uncategorized_review].[avg_amount].[All]" allUniqueName="[vw_uncategorized_review].[avg_amount].[All]" dimensionUniqueName="[vw_uncategorized_review]" displayFolder="" count="0" memberValueDatatype="5" unbalanced="0"/>
    <cacheHierarchy uniqueName="[vw_uncategorized_review].[debit_amount]" caption="debit_amount" attribute="1" defaultMemberUniqueName="[vw_uncategorized_review].[debit_amount].[All]" allUniqueName="[vw_uncategorized_review].[debit_amount].[All]" dimensionUniqueName="[vw_uncategorized_review]" displayFolder="" count="0" memberValueDatatype="5" unbalanced="0"/>
    <cacheHierarchy uniqueName="[vw_uncategorized_review].[credit_amount]" caption="credit_amount" attribute="1" defaultMemberUniqueName="[vw_uncategorized_review].[credit_amount].[All]" allUniqueName="[vw_uncategorized_review].[credit_amount].[All]" dimensionUniqueName="[vw_uncategorized_review]" displayFolder="" count="0" memberValueDatatype="5" unbalanced="0"/>
    <cacheHierarchy uniqueName="[vw_uncategorized_review].[first_seen]" caption="first_seen" attribute="1" time="1" defaultMemberUniqueName="[vw_uncategorized_review].[first_seen].[All]" allUniqueName="[vw_uncategorized_review].[first_seen].[All]" dimensionUniqueName="[vw_uncategorized_review]" displayFolder="" count="0" memberValueDatatype="7" unbalanced="0"/>
    <cacheHierarchy uniqueName="[vw_uncategorized_review].[last_seen]" caption="last_seen" attribute="1" time="1" defaultMemberUniqueName="[vw_uncategorized_review].[last_seen].[All]" allUniqueName="[vw_uncategorized_review].[last_seen].[All]" dimensionUniqueName="[vw_uncategorized_review]" displayFolder="" count="0" memberValueDatatype="7" unbalanced="0"/>
    <cacheHierarchy uniqueName="[vw_kpi_monthly].[month (Month Index)]" caption="month (Month Index)" attribute="1" defaultMemberUniqueName="[vw_kpi_monthly].[month (Month Index)].[All]" allUniqueName="[vw_kpi_monthly].[month (Month Index)].[All]" dimensionUniqueName="[vw_kpi_monthly]" displayFolder="" count="0" memberValueDatatype="20" unbalanced="0" hidden="1"/>
    <cacheHierarchy uniqueName="[vw_monthly_cashflow].[month (Month Index)]" caption="month (Month Index)" attribute="1" defaultMemberUniqueName="[vw_monthly_cashflow].[month (Month Index)].[All]" allUniqueName="[vw_monthly_cashflow].[month (Month Index)].[All]" dimensionUniqueName="[vw_monthly_cashflow]" displayFolder="" count="0" memberValueDatatype="20" unbalanced="0" hidden="1"/>
    <cacheHierarchy uniqueName="[vw_net_worth_monthly].[month (Month Index)]" caption="month (Month Index)" attribute="1" defaultMemberUniqueName="[vw_net_worth_monthly].[month (Month Index)].[All]" allUniqueName="[vw_net_worth_monthly].[month (Month Index)].[All]" dimensionUniqueName="[vw_net_worth_monthly]" displayFolder="" count="0" memberValueDatatype="20" unbalanced="0" hidden="1"/>
    <cacheHierarchy uniqueName="[vw_portfolio_monthly].[month (Month Index)]" caption="month (Month Index)" attribute="1" defaultMemberUniqueName="[vw_portfolio_monthly].[month (Month Index)].[All]" allUniqueName="[vw_portfolio_monthly].[month (Month Index)].[All]" dimensionUniqueName="[vw_portfolio_monthly]" displayFolder="" count="0" memberValueDatatype="20" unbalanced="0" hidden="1"/>
    <cacheHierarchy uniqueName="[Measures].[__XL_Count vw_account_balances]" caption="__XL_Count vw_account_balances" measure="1" displayFolder="" measureGroup="vw_account_balances" count="0" hidden="1"/>
    <cacheHierarchy uniqueName="[Measures].[__XL_Count vw_budget_vs_actual]" caption="__XL_Count vw_budget_vs_actual" measure="1" displayFolder="" measureGroup="vw_budget_vs_actual" count="0" hidden="1"/>
    <cacheHierarchy uniqueName="[Measures].[__XL_Count vw_category_monthly]" caption="__XL_Count vw_category_monthly" measure="1" displayFolder="" measureGroup="vw_category_monthly" count="0" hidden="1"/>
    <cacheHierarchy uniqueName="[Measures].[__XL_Count vw_data_quality]" caption="__XL_Count vw_data_quality" measure="1" displayFolder="" measureGroup="vw_data_quality" count="0" hidden="1"/>
    <cacheHierarchy uniqueName="[Measures].[__XL_Count vw_health_score]" caption="__XL_Count vw_health_score" measure="1" displayFolder="" measureGroup="vw_health_score" count="0" hidden="1"/>
    <cacheHierarchy uniqueName="[Measures].[__XL_Count vw_investment_cashflows]" caption="__XL_Count vw_investment_cashflows" measure="1" displayFolder="" measureGroup="vw_investment_cashflows" count="0" hidden="1"/>
    <cacheHierarchy uniqueName="[Measures].[__XL_Count vw_loan_schedule]" caption="__XL_Count vw_loan_schedule" measure="1" displayFolder="" measureGroup="vw_loan_schedule" count="0" hidden="1"/>
    <cacheHierarchy uniqueName="[Measures].[__XL_Count vw_kpi_monthly]" caption="__XL_Count vw_kpi_monthly" measure="1" displayFolder="" measureGroup="vw_kpi_monthly" count="0" hidden="1"/>
    <cacheHierarchy uniqueName="[Measures].[__XL_Count vw_mom_change]" caption="__XL_Count vw_mom_change" measure="1" displayFolder="" measureGroup="vw_mom_change" count="0" hidden="1"/>
    <cacheHierarchy uniqueName="[Measures].[__XL_Count vw_month_end_balances]" caption="__XL_Count vw_month_end_balances" measure="1" displayFolder="" measureGroup="vw_month_end_balances" count="0" hidden="1"/>
    <cacheHierarchy uniqueName="[Measures].[__XL_Count vw_monthly_cashflow]" caption="__XL_Count vw_monthly_cashflow" measure="1" displayFolder="" measureGroup="vw_monthly_cashflow" count="0" hidden="1"/>
    <cacheHierarchy uniqueName="[Measures].[__XL_Count vw_net_worth_monthly]" caption="__XL_Count vw_net_worth_monthly" measure="1" displayFolder="" measureGroup="vw_net_worth_monthly" count="0" hidden="1"/>
    <cacheHierarchy uniqueName="[Measures].[__XL_Count vw_kpi_summary]" caption="__XL_Count vw_kpi_summary" measure="1" displayFolder="" measureGroup="vw_kpi_summary" count="0" hidden="1"/>
    <cacheHierarchy uniqueName="[Measures].[__XL_Count vw_portfolio_monthly]" caption="__XL_Count vw_portfolio_monthly" measure="1" displayFolder="" measureGroup="vw_portfolio_monthly" count="0" hidden="1"/>
    <cacheHierarchy uniqueName="[Measures].[__XL_Count vw_recurring_payments]" caption="__XL_Count vw_recurring_payments" measure="1" displayFolder="" measureGroup="vw_recurring_payments" count="0" hidden="1"/>
    <cacheHierarchy uniqueName="[Measures].[__XL_Count vw_txn_enriched]" caption="__XL_Count vw_txn_enriched" measure="1" displayFolder="" measureGroup="vw_txn_enriched" count="0" hidden="1"/>
    <cacheHierarchy uniqueName="[Measures].[__XL_Count vw_uncategorized_review]" caption="__XL_Count vw_uncategorized_review" measure="1" displayFolder="" measureGroup="vw_uncategorized_review" count="0" hidden="1"/>
    <cacheHierarchy uniqueName="[Measures].[__XL_Count vw_txn_enriched 1]" caption="__XL_Count vw_txn_enriched 1" measure="1" displayFolder="" measureGroup="vw_txn_enriched 1" count="0" hidden="1"/>
    <cacheHierarchy uniqueName="[Measures].[__No measures defined]" caption="__No measures defined" measure="1" displayFolder="" count="0" hidden="1"/>
    <cacheHierarchy uniqueName="[Measures].[Sum of income]" caption="Sum of income" measure="1" displayFolder="" measureGroup="vw_kpi_monthly" count="0" oneField="1" hidden="1">
      <fieldsUsage count="1">
        <fieldUsage x="1"/>
      </fieldsUsage>
      <extLst>
        <ext xmlns:x15="http://schemas.microsoft.com/office/spreadsheetml/2010/11/main" uri="{B97F6D7D-B522-45F9-BDA1-12C45D357490}">
          <x15:cacheHierarchy aggregatedColumn="55"/>
        </ext>
      </extLst>
    </cacheHierarchy>
    <cacheHierarchy uniqueName="[Measures].[Sum of expenses]" caption="Sum of expenses" measure="1" displayFolder="" measureGroup="vw_kpi_monthly" count="0" oneField="1" hidden="1">
      <fieldsUsage count="1">
        <fieldUsage x="2"/>
      </fieldsUsage>
      <extLst>
        <ext xmlns:x15="http://schemas.microsoft.com/office/spreadsheetml/2010/11/main" uri="{B97F6D7D-B522-45F9-BDA1-12C45D357490}">
          <x15:cacheHierarchy aggregatedColumn="56"/>
        </ext>
      </extLst>
    </cacheHierarchy>
    <cacheHierarchy uniqueName="[Measures].[Sum of net_cash_flow]" caption="Sum of net_cash_flow" measure="1" displayFolder="" measureGroup="vw_kpi_monthly" count="0" oneField="1" hidden="1">
      <fieldsUsage count="1">
        <fieldUsage x="3"/>
      </fieldsUsage>
      <extLst>
        <ext xmlns:x15="http://schemas.microsoft.com/office/spreadsheetml/2010/11/main" uri="{B97F6D7D-B522-45F9-BDA1-12C45D357490}">
          <x15:cacheHierarchy aggregatedColumn="62"/>
        </ext>
      </extLst>
    </cacheHierarchy>
    <cacheHierarchy uniqueName="[Measures].[Sum of net_worth]" caption="Sum of net_worth" measure="1" displayFolder="" measureGroup="vw_net_worth_monthly" count="0" hidden="1">
      <extLst>
        <ext xmlns:x15="http://schemas.microsoft.com/office/spreadsheetml/2010/11/main" uri="{B97F6D7D-B522-45F9-BDA1-12C45D357490}">
          <x15:cacheHierarchy aggregatedColumn="156"/>
        </ext>
      </extLst>
    </cacheHierarchy>
    <cacheHierarchy uniqueName="[Measures].[Sum of health_score]" caption="Sum of health_score" measure="1" displayFolder="" measureGroup="vw_health_score" count="0" hidden="1">
      <extLst>
        <ext xmlns:x15="http://schemas.microsoft.com/office/spreadsheetml/2010/11/main" uri="{B97F6D7D-B522-45F9-BDA1-12C45D357490}">
          <x15:cacheHierarchy aggregatedColumn="48"/>
        </ext>
      </extLst>
    </cacheHierarchy>
    <cacheHierarchy uniqueName="[Measures].[Sum of amount]" caption="Sum of amount" measure="1" displayFolder="" measureGroup="vw_category_monthly" count="0" hidden="1">
      <extLst>
        <ext xmlns:x15="http://schemas.microsoft.com/office/spreadsheetml/2010/11/main" uri="{B97F6D7D-B522-45F9-BDA1-12C45D357490}">
          <x15:cacheHierarchy aggregatedColumn="24"/>
        </ext>
      </extLst>
    </cacheHierarchy>
    <cacheHierarchy uniqueName="[Measures].[Sum of budget]" caption="Sum of budget" measure="1" displayFolder="" measureGroup="vw_budget_vs_actual" count="0" hidden="1">
      <extLst>
        <ext xmlns:x15="http://schemas.microsoft.com/office/spreadsheetml/2010/11/main" uri="{B97F6D7D-B522-45F9-BDA1-12C45D357490}">
          <x15:cacheHierarchy aggregatedColumn="14"/>
        </ext>
      </extLst>
    </cacheHierarchy>
    <cacheHierarchy uniqueName="[Measures].[Sum of actual]" caption="Sum of actual" measure="1" displayFolder="" measureGroup="vw_budget_vs_actual" count="0" hidden="1">
      <extLst>
        <ext xmlns:x15="http://schemas.microsoft.com/office/spreadsheetml/2010/11/main" uri="{B97F6D7D-B522-45F9-BDA1-12C45D357490}">
          <x15:cacheHierarchy aggregatedColumn="15"/>
        </ext>
      </extLst>
    </cacheHierarchy>
    <cacheHierarchy uniqueName="[Measures].[Sum of cost_basis]" caption="Sum of cost_basis" measure="1" displayFolder="" measureGroup="vw_portfolio_monthly" count="0" hidden="1">
      <extLst>
        <ext xmlns:x15="http://schemas.microsoft.com/office/spreadsheetml/2010/11/main" uri="{B97F6D7D-B522-45F9-BDA1-12C45D357490}">
          <x15:cacheHierarchy aggregatedColumn="166"/>
        </ext>
      </extLst>
    </cacheHierarchy>
    <cacheHierarchy uniqueName="[Measures].[Sum of market_value]" caption="Sum of market_value" measure="1" displayFolder="" measureGroup="vw_portfolio_monthly" count="0" hidden="1">
      <extLst>
        <ext xmlns:x15="http://schemas.microsoft.com/office/spreadsheetml/2010/11/main" uri="{B97F6D7D-B522-45F9-BDA1-12C45D357490}">
          <x15:cacheHierarchy aggregatedColumn="169"/>
        </ext>
      </extLst>
    </cacheHierarchy>
    <cacheHierarchy uniqueName="[Measures].[Sum of amount 2]" caption="Sum of amount 2" measure="1" displayFolder="" measureGroup="vw_txn_enriched 1" count="0" hidden="1">
      <extLst>
        <ext xmlns:x15="http://schemas.microsoft.com/office/spreadsheetml/2010/11/main" uri="{B97F6D7D-B522-45F9-BDA1-12C45D357490}">
          <x15:cacheHierarchy aggregatedColumn="206"/>
        </ext>
      </extLst>
    </cacheHierarchy>
  </cacheHierarchies>
  <kpis count="0"/>
  <dimensions count="19">
    <dimension measure="1" name="Measures" uniqueName="[Measures]" caption="Measures"/>
    <dimension name="vw_account_balances" uniqueName="[vw_account_balances]" caption="vw_account_balances"/>
    <dimension name="vw_budget_vs_actual" uniqueName="[vw_budget_vs_actual]" caption="vw_budget_vs_actual"/>
    <dimension name="vw_category_monthly" uniqueName="[vw_category_monthly]" caption="vw_category_monthly"/>
    <dimension name="vw_data_quality" uniqueName="[vw_data_quality]" caption="vw_data_quality"/>
    <dimension name="vw_health_score" uniqueName="[vw_health_score]" caption="vw_health_score"/>
    <dimension name="vw_investment_cashflows" uniqueName="[vw_investment_cashflows]" caption="vw_investment_cashflows"/>
    <dimension name="vw_kpi_monthly" uniqueName="[vw_kpi_monthly]" caption="vw_kpi_monthly"/>
    <dimension name="vw_kpi_summary" uniqueName="[vw_kpi_summary]" caption="vw_kpi_summary"/>
    <dimension name="vw_loan_schedule" uniqueName="[vw_loan_schedule]" caption="vw_loan_schedule"/>
    <dimension name="vw_mom_change" uniqueName="[vw_mom_change]" caption="vw_mom_change"/>
    <dimension name="vw_month_end_balances" uniqueName="[vw_month_end_balances]" caption="vw_month_end_balances"/>
    <dimension name="vw_monthly_cashflow" uniqueName="[vw_monthly_cashflow]" caption="vw_monthly_cashflow"/>
    <dimension name="vw_net_worth_monthly" uniqueName="[vw_net_worth_monthly]" caption="vw_net_worth_monthly"/>
    <dimension name="vw_portfolio_monthly" uniqueName="[vw_portfolio_monthly]" caption="vw_portfolio_monthly"/>
    <dimension name="vw_recurring_payments" uniqueName="[vw_recurring_payments]" caption="vw_recurring_payments"/>
    <dimension name="vw_txn_enriched" uniqueName="[vw_txn_enriched]" caption="vw_txn_enriched"/>
    <dimension name="vw_txn_enriched 1" uniqueName="[vw_txn_enriched 1]" caption="vw_txn_enriched 1"/>
    <dimension name="vw_uncategorized_review" uniqueName="[vw_uncategorized_review]" caption="vw_uncategorized_review"/>
  </dimensions>
  <measureGroups count="18">
    <measureGroup name="vw_account_balances" caption="vw_account_balances"/>
    <measureGroup name="vw_budget_vs_actual" caption="vw_budget_vs_actual"/>
    <measureGroup name="vw_category_monthly" caption="vw_category_monthly"/>
    <measureGroup name="vw_data_quality" caption="vw_data_quality"/>
    <measureGroup name="vw_health_score" caption="vw_health_score"/>
    <measureGroup name="vw_investment_cashflows" caption="vw_investment_cashflows"/>
    <measureGroup name="vw_kpi_monthly" caption="vw_kpi_monthly"/>
    <measureGroup name="vw_kpi_summary" caption="vw_kpi_summary"/>
    <measureGroup name="vw_loan_schedule" caption="vw_loan_schedule"/>
    <measureGroup name="vw_mom_change" caption="vw_mom_change"/>
    <measureGroup name="vw_month_end_balances" caption="vw_month_end_balances"/>
    <measureGroup name="vw_monthly_cashflow" caption="vw_monthly_cashflow"/>
    <measureGroup name="vw_net_worth_monthly" caption="vw_net_worth_monthly"/>
    <measureGroup name="vw_portfolio_monthly" caption="vw_portfolio_monthly"/>
    <measureGroup name="vw_recurring_payments" caption="vw_recurring_payments"/>
    <measureGroup name="vw_txn_enriched" caption="vw_txn_enriched"/>
    <measureGroup name="vw_txn_enriched 1" caption="vw_txn_enriched 1"/>
    <measureGroup name="vw_uncategorized_review" caption="vw_uncategorized_review"/>
  </measureGroups>
  <maps count="26">
    <map measureGroup="0" dimension="1"/>
    <map measureGroup="1" dimension="2"/>
    <map measureGroup="1" dimension="12"/>
    <map measureGroup="2" dimension="3"/>
    <map measureGroup="2" dimension="12"/>
    <map measureGroup="3" dimension="4"/>
    <map measureGroup="4" dimension="5"/>
    <map measureGroup="4" dimension="12"/>
    <map measureGroup="5" dimension="6"/>
    <map measureGroup="6" dimension="7"/>
    <map measureGroup="6" dimension="12"/>
    <map measureGroup="7" dimension="8"/>
    <map measureGroup="8" dimension="9"/>
    <map measureGroup="9" dimension="10"/>
    <map measureGroup="10" dimension="11"/>
    <map measureGroup="10" dimension="12"/>
    <map measureGroup="11" dimension="12"/>
    <map measureGroup="12" dimension="12"/>
    <map measureGroup="12" dimension="13"/>
    <map measureGroup="13" dimension="12"/>
    <map measureGroup="13" dimension="14"/>
    <map measureGroup="14" dimension="15"/>
    <map measureGroup="15" dimension="12"/>
    <map measureGroup="15" dimension="16"/>
    <map measureGroup="16" dimension="17"/>
    <map measureGroup="17" dimension="18"/>
  </maps>
  <extLst>
    <ext xmlns:x14="http://schemas.microsoft.com/office/spreadsheetml/2009/9/main" uri="{725AE2AE-9491-48be-B2B4-4EB974FC3084}">
      <x14:pivotCacheDefinition pivotCacheId="19771706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anshu Sekhar" refreshedDate="46308.884635300928" backgroundQuery="1" createdVersion="8" refreshedVersion="8" minRefreshableVersion="3" recordCount="0" supportSubquery="1" supportAdvancedDrill="1" xr:uid="{858BFA4A-93FB-4D15-AB42-FA0F5A6E621E}">
  <cacheSource type="external" connectionId="35">
    <extLst>
      <ext xmlns:x14="http://schemas.microsoft.com/office/spreadsheetml/2009/9/main" uri="{F057638F-6D5F-4e77-A914-E7F072B9BCA8}">
        <x14:sourceConnection name="ThisWorkbookDataModel"/>
      </ext>
    </extLst>
  </cacheSource>
  <cacheFields count="2">
    <cacheField name="[Measures].[Sum of net_worth]" caption="Sum of net_worth" numFmtId="0" hierarchy="248" level="32767"/>
    <cacheField name="[vw_net_worth_monthly].[month].[month]" caption="month" numFmtId="0" hierarchy="151" level="1">
      <sharedItems containsSemiMixedTypes="0" containsNonDate="0" containsDate="1" containsString="0" minDate="2025-04-01T00:00:00" maxDate="2026-09-02T00:00:00" count="18">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sharedItems>
    </cacheField>
  </cacheFields>
  <cacheHierarchies count="256">
    <cacheHierarchy uniqueName="[vw_account_balances].[account_id]" caption="account_id" attribute="1" defaultMemberUniqueName="[vw_account_balances].[account_id].[All]" allUniqueName="[vw_account_balances].[account_id].[All]" dimensionUniqueName="[vw_account_balances]" displayFolder="" count="0" memberValueDatatype="20" unbalanced="0"/>
    <cacheHierarchy uniqueName="[vw_account_balances].[account_name]" caption="account_name" attribute="1" defaultMemberUniqueName="[vw_account_balances].[account_name].[All]" allUniqueName="[vw_account_balances].[account_name].[All]" dimensionUniqueName="[vw_account_balances]" displayFolder="" count="0" memberValueDatatype="130" unbalanced="0"/>
    <cacheHierarchy uniqueName="[vw_account_balances].[account_type]" caption="account_type" attribute="1" defaultMemberUniqueName="[vw_account_balances].[account_type].[All]" allUniqueName="[vw_account_balances].[account_type].[All]" dimensionUniqueName="[vw_account_balances]" displayFolder="" count="0" memberValueDatatype="130" unbalanced="0"/>
    <cacheHierarchy uniqueName="[vw_account_balances].[txn_date]" caption="txn_date" attribute="1" time="1" defaultMemberUniqueName="[vw_account_balances].[txn_date].[All]" allUniqueName="[vw_account_balances].[txn_date].[All]" dimensionUniqueName="[vw_account_balances]" displayFolder="" count="0" memberValueDatatype="7" unbalanced="0"/>
    <cacheHierarchy uniqueName="[vw_account_balances].[month]" caption="month" attribute="1" time="1" defaultMemberUniqueName="[vw_account_balances].[month].[All]" allUniqueName="[vw_account_balances].[month].[All]" dimensionUniqueName="[vw_account_balances]" displayFolder="" count="0" memberValueDatatype="7" unbalanced="0"/>
    <cacheHierarchy uniqueName="[vw_account_balances].[txn_id]" caption="txn_id" attribute="1" defaultMemberUniqueName="[vw_account_balances].[txn_id].[All]" allUniqueName="[vw_account_balances].[txn_id].[All]" dimensionUniqueName="[vw_account_balances]" displayFolder="" count="0" memberValueDatatype="20" unbalanced="0"/>
    <cacheHierarchy uniqueName="[vw_account_balances].[description]" caption="description" attribute="1" defaultMemberUniqueName="[vw_account_balances].[description].[All]" allUniqueName="[vw_account_balances].[description].[All]" dimensionUniqueName="[vw_account_balances]" displayFolder="" count="0" memberValueDatatype="130" unbalanced="0"/>
    <cacheHierarchy uniqueName="[vw_account_balances].[amount]" caption="amount" attribute="1" defaultMemberUniqueName="[vw_account_balances].[amount].[All]" allUniqueName="[vw_account_balances].[amount].[All]" dimensionUniqueName="[vw_account_balances]" displayFolder="" count="0" memberValueDatatype="5" unbalanced="0"/>
    <cacheHierarchy uniqueName="[vw_account_balances].[direction]" caption="direction" attribute="1" defaultMemberUniqueName="[vw_account_balances].[direction].[All]" allUniqueName="[vw_account_balances].[direction].[All]" dimensionUniqueName="[vw_account_balances]" displayFolder="" count="0" memberValueDatatype="130" unbalanced="0"/>
    <cacheHierarchy uniqueName="[vw_account_balances].[signed_amount]" caption="signed_amount" attribute="1" defaultMemberUniqueName="[vw_account_balances].[signed_amount].[All]" allUniqueName="[vw_account_balances].[signed_amount].[All]" dimensionUniqueName="[vw_account_balances]" displayFolder="" count="0" memberValueDatatype="5" unbalanced="0"/>
    <cacheHierarchy uniqueName="[vw_account_balances].[running_balance]" caption="running_balance" attribute="1" defaultMemberUniqueName="[vw_account_balances].[running_balance].[All]" allUniqueName="[vw_account_balances].[running_balance].[All]" dimensionUniqueName="[vw_account_balances]" displayFolder="" count="0" memberValueDatatype="5" unbalanced="0"/>
    <cacheHierarchy uniqueName="[vw_budget_vs_actual].[month]" caption="month" attribute="1" time="1" defaultMemberUniqueName="[vw_budget_vs_actual].[month].[All]" allUniqueName="[vw_budget_vs_actual].[month].[All]" dimensionUniqueName="[vw_budget_vs_actual]" displayFolder="" count="0" memberValueDatatype="7" unbalanced="0"/>
    <cacheHierarchy uniqueName="[vw_budget_vs_actual].[category_id]" caption="category_id" attribute="1" defaultMemberUniqueName="[vw_budget_vs_actual].[category_id].[All]" allUniqueName="[vw_budget_vs_actual].[category_id].[All]" dimensionUniqueName="[vw_budget_vs_actual]" displayFolder="" count="0" memberValueDatatype="20" unbalanced="0"/>
    <cacheHierarchy uniqueName="[vw_budget_vs_actual].[category_name]" caption="category_name" attribute="1" defaultMemberUniqueName="[vw_budget_vs_actual].[category_name].[All]" allUniqueName="[vw_budget_vs_actual].[category_name].[All]" dimensionUniqueName="[vw_budget_vs_actual]" displayFolder="" count="0" memberValueDatatype="130" unbalanced="0"/>
    <cacheHierarchy uniqueName="[vw_budget_vs_actual].[budget]" caption="budget" attribute="1" defaultMemberUniqueName="[vw_budget_vs_actual].[budget].[All]" allUniqueName="[vw_budget_vs_actual].[budget].[All]" dimensionUniqueName="[vw_budget_vs_actual]" displayFolder="" count="0" memberValueDatatype="5" unbalanced="0"/>
    <cacheHierarchy uniqueName="[vw_budget_vs_actual].[actual]" caption="actual" attribute="1" defaultMemberUniqueName="[vw_budget_vs_actual].[actual].[All]" allUniqueName="[vw_budget_vs_actual].[actual].[All]" dimensionUniqueName="[vw_budget_vs_actual]" displayFolder="" count="0" memberValueDatatype="5" unbalanced="0"/>
    <cacheHierarchy uniqueName="[vw_budget_vs_actual].[variance]" caption="variance" attribute="1" defaultMemberUniqueName="[vw_budget_vs_actual].[variance].[All]" allUniqueName="[vw_budget_vs_actual].[variance].[All]" dimensionUniqueName="[vw_budget_vs_actual]" displayFolder="" count="0" memberValueDatatype="5" unbalanced="0"/>
    <cacheHierarchy uniqueName="[vw_budget_vs_actual].[variance_pct]" caption="variance_pct" attribute="1" defaultMemberUniqueName="[vw_budget_vs_actual].[variance_pct].[All]" allUniqueName="[vw_budget_vs_actual].[variance_pct].[All]" dimensionUniqueName="[vw_budget_vs_actual]" displayFolder="" count="0" memberValueDatatype="5" unbalanced="0"/>
    <cacheHierarchy uniqueName="[vw_budget_vs_actual].[status]" caption="status" attribute="1" defaultMemberUniqueName="[vw_budget_vs_actual].[status].[All]" allUniqueName="[vw_budget_vs_actual].[status].[All]" dimensionUniqueName="[vw_budget_vs_actual]" displayFolder="" count="0" memberValueDatatype="130" unbalanced="0"/>
    <cacheHierarchy uniqueName="[vw_category_monthly].[month]" caption="month" attribute="1" time="1" defaultMemberUniqueName="[vw_category_monthly].[month].[All]" allUniqueName="[vw_category_monthly].[month].[All]" dimensionUniqueName="[vw_category_monthly]" displayFolder="" count="0" memberValueDatatype="7" unbalanced="0"/>
    <cacheHierarchy uniqueName="[vw_category_monthly].[category_id]" caption="category_id" attribute="1" defaultMemberUniqueName="[vw_category_monthly].[category_id].[All]" allUniqueName="[vw_category_monthly].[category_id].[All]" dimensionUniqueName="[vw_category_monthly]" displayFolder="" count="0" memberValueDatatype="20" unbalanced="0"/>
    <cacheHierarchy uniqueName="[vw_category_monthly].[category_name]" caption="category_name" attribute="1" defaultMemberUniqueName="[vw_category_monthly].[category_name].[All]" allUniqueName="[vw_category_monthly].[category_name].[All]" dimensionUniqueName="[vw_category_monthly]" displayFolder="" count="0" memberValueDatatype="130" unbalanced="0"/>
    <cacheHierarchy uniqueName="[vw_category_monthly].[is_essential]" caption="is_essential" attribute="1" defaultMemberUniqueName="[vw_category_monthly].[is_essential].[All]" allUniqueName="[vw_category_monthly].[is_essential].[All]" dimensionUniqueName="[vw_category_monthly]" displayFolder="" count="0" memberValueDatatype="20" unbalanced="0"/>
    <cacheHierarchy uniqueName="[vw_category_monthly].[txn_count]" caption="txn_count" attribute="1" defaultMemberUniqueName="[vw_category_monthly].[txn_count].[All]" allUniqueName="[vw_category_monthly].[txn_count].[All]" dimensionUniqueName="[vw_category_monthly]" displayFolder="" count="0" memberValueDatatype="20" unbalanced="0"/>
    <cacheHierarchy uniqueName="[vw_category_monthly].[amount]" caption="amount" attribute="1" defaultMemberUniqueName="[vw_category_monthly].[amount].[All]" allUniqueName="[vw_category_monthly].[amount].[All]" dimensionUniqueName="[vw_category_monthly]" displayFolder="" count="0" memberValueDatatype="5" unbalanced="0"/>
    <cacheHierarchy uniqueName="[vw_category_monthly].[share_of_month_pct]" caption="share_of_month_pct" attribute="1" defaultMemberUniqueName="[vw_category_monthly].[share_of_month_pct].[All]" allUniqueName="[vw_category_monthly].[share_of_month_pct].[All]" dimensionUniqueName="[vw_category_monthly]" displayFolder="" count="0" memberValueDatatype="5" unbalanced="0"/>
    <cacheHierarchy uniqueName="[vw_data_quality].[raw_rows]" caption="raw_rows" attribute="1" defaultMemberUniqueName="[vw_data_quality].[raw_rows].[All]" allUniqueName="[vw_data_quality].[raw_rows].[All]" dimensionUniqueName="[vw_data_quality]" displayFolder="" count="0" memberValueDatatype="20" unbalanced="0"/>
    <cacheHierarchy uniqueName="[vw_data_quality].[clean_rows]" caption="clean_rows" attribute="1" defaultMemberUniqueName="[vw_data_quality].[clean_rows].[All]" allUniqueName="[vw_data_quality].[clean_rows].[All]" dimensionUniqueName="[vw_data_quality]" displayFolder="" count="0" memberValueDatatype="20" unbalanced="0"/>
    <cacheHierarchy uniqueName="[vw_data_quality].[rejected_rows]" caption="rejected_rows" attribute="1" defaultMemberUniqueName="[vw_data_quality].[rejected_rows].[All]" allUniqueName="[vw_data_quality].[rejected_rows].[All]" dimensionUniqueName="[vw_data_quality]" displayFolder="" count="0" memberValueDatatype="20" unbalanced="0"/>
    <cacheHierarchy uniqueName="[vw_data_quality].[duplicate_rows]" caption="duplicate_rows" attribute="1" defaultMemberUniqueName="[vw_data_quality].[duplicate_rows].[All]" allUniqueName="[vw_data_quality].[duplicate_rows].[All]" dimensionUniqueName="[vw_data_quality]" displayFolder="" count="0" memberValueDatatype="20" unbalanced="0"/>
    <cacheHierarchy uniqueName="[vw_data_quality].[categorized_rows]" caption="categorized_rows" attribute="1" defaultMemberUniqueName="[vw_data_quality].[categorized_rows].[All]" allUniqueName="[vw_data_quality].[categorized_rows].[All]" dimensionUniqueName="[vw_data_quality]" displayFolder="" count="0" memberValueDatatype="20" unbalanced="0"/>
    <cacheHierarchy uniqueName="[vw_data_quality].[uncategorized_rows]" caption="uncategorized_rows" attribute="1" defaultMemberUniqueName="[vw_data_quality].[uncategorized_rows].[All]" allUniqueName="[vw_data_quality].[uncategorized_rows].[All]" dimensionUniqueName="[vw_data_quality]" displayFolder="" count="0" memberValueDatatype="20" unbalanced="0"/>
    <cacheHierarchy uniqueName="[vw_data_quality].[coverage_pct]" caption="coverage_pct" attribute="1" defaultMemberUniqueName="[vw_data_quality].[coverage_pct].[All]" allUniqueName="[vw_data_quality].[coverage_pct].[All]" dimensionUniqueName="[vw_data_quality]" displayFolder="" count="0" memberValueDatatype="5" unbalanced="0"/>
    <cacheHierarchy uniqueName="[vw_data_quality].[rejected_bad_date]" caption="rejected_bad_date" attribute="1" defaultMemberUniqueName="[vw_data_quality].[rejected_bad_date].[All]" allUniqueName="[vw_data_quality].[rejected_bad_date].[All]" dimensionUniqueName="[vw_data_quality]" displayFolder="" count="0" memberValueDatatype="20" unbalanced="0"/>
    <cacheHierarchy uniqueName="[vw_data_quality].[rejected_missing_amount]" caption="rejected_missing_amount" attribute="1" defaultMemberUniqueName="[vw_data_quality].[rejected_missing_amount].[All]" allUniqueName="[vw_data_quality].[rejected_missing_amount].[All]" dimensionUniqueName="[vw_data_quality]" displayFolder="" count="0" memberValueDatatype="20" unbalanced="0"/>
    <cacheHierarchy uniqueName="[vw_data_quality].[valuation_rows]" caption="valuation_rows" attribute="1" defaultMemberUniqueName="[vw_data_quality].[valuation_rows].[All]" allUniqueName="[vw_data_quality].[valuation_rows].[All]" dimensionUniqueName="[vw_data_quality]" displayFolder="" count="0" memberValueDatatype="20" unbalanced="0"/>
    <cacheHierarchy uniqueName="[vw_data_quality].[uncategorized_merchants]" caption="uncategorized_merchants" attribute="1" defaultMemberUniqueName="[vw_data_quality].[uncategorized_merchants].[All]" allUniqueName="[vw_data_quality].[uncategorized_merchants].[All]" dimensionUniqueName="[vw_data_quality]" displayFolder="" count="0" memberValueDatatype="20" unbalanced="0"/>
    <cacheHierarchy uniqueName="[vw_health_score].[month]" caption="month" attribute="1" time="1" defaultMemberUniqueName="[vw_health_score].[month].[All]" allUniqueName="[vw_health_score].[month].[All]" dimensionUniqueName="[vw_health_score]" displayFolder="" count="0" memberValueDatatype="7" unbalanced="0"/>
    <cacheHierarchy uniqueName="[vw_health_score].[savings_rate_pct]" caption="savings_rate_pct" attribute="1" defaultMemberUniqueName="[vw_health_score].[savings_rate_pct].[All]" allUniqueName="[vw_health_score].[savings_rate_pct].[All]" dimensionUniqueName="[vw_health_score]" displayFolder="" count="0" memberValueDatatype="5" unbalanced="0"/>
    <cacheHierarchy uniqueName="[vw_health_score].[dti_pct]" caption="dti_pct" attribute="1" defaultMemberUniqueName="[vw_health_score].[dti_pct].[All]" allUniqueName="[vw_health_score].[dti_pct].[All]" dimensionUniqueName="[vw_health_score]" displayFolder="" count="0" memberValueDatatype="5" unbalanced="0"/>
    <cacheHierarchy uniqueName="[vw_health_score].[emergency_months]" caption="emergency_months" attribute="1" defaultMemberUniqueName="[vw_health_score].[emergency_months].[All]" allUniqueName="[vw_health_score].[emergency_months].[All]" dimensionUniqueName="[vw_health_score]" displayFolder="" count="0" memberValueDatatype="5" unbalanced="0"/>
    <cacheHierarchy uniqueName="[vw_health_score].[investment_rate_pct]" caption="investment_rate_pct" attribute="1" defaultMemberUniqueName="[vw_health_score].[investment_rate_pct].[All]" allUniqueName="[vw_health_score].[investment_rate_pct].[All]" dimensionUniqueName="[vw_health_score]" displayFolder="" count="0" memberValueDatatype="5" unbalanced="0"/>
    <cacheHierarchy uniqueName="[vw_health_score].[budget_adherence_pct]" caption="budget_adherence_pct" attribute="1" defaultMemberUniqueName="[vw_health_score].[budget_adherence_pct].[All]" allUniqueName="[vw_health_score].[budget_adherence_pct].[All]" dimensionUniqueName="[vw_health_score]" displayFolder="" count="0" memberValueDatatype="5" unbalanced="0"/>
    <cacheHierarchy uniqueName="[vw_health_score].[pts_savings_rate]" caption="pts_savings_rate" attribute="1" defaultMemberUniqueName="[vw_health_score].[pts_savings_rate].[All]" allUniqueName="[vw_health_score].[pts_savings_rate].[All]" dimensionUniqueName="[vw_health_score]" displayFolder="" count="0" memberValueDatatype="5" unbalanced="0"/>
    <cacheHierarchy uniqueName="[vw_health_score].[pts_dti]" caption="pts_dti" attribute="1" defaultMemberUniqueName="[vw_health_score].[pts_dti].[All]" allUniqueName="[vw_health_score].[pts_dti].[All]" dimensionUniqueName="[vw_health_score]" displayFolder="" count="0" memberValueDatatype="5" unbalanced="0"/>
    <cacheHierarchy uniqueName="[vw_health_score].[pts_emergency_fund]" caption="pts_emergency_fund" attribute="1" defaultMemberUniqueName="[vw_health_score].[pts_emergency_fund].[All]" allUniqueName="[vw_health_score].[pts_emergency_fund].[All]" dimensionUniqueName="[vw_health_score]" displayFolder="" count="0" memberValueDatatype="5" unbalanced="0"/>
    <cacheHierarchy uniqueName="[vw_health_score].[pts_investment_rate]" caption="pts_investment_rate" attribute="1" defaultMemberUniqueName="[vw_health_score].[pts_investment_rate].[All]" allUniqueName="[vw_health_score].[pts_investment_rate].[All]" dimensionUniqueName="[vw_health_score]" displayFolder="" count="0" memberValueDatatype="5" unbalanced="0"/>
    <cacheHierarchy uniqueName="[vw_health_score].[pts_budget_adherence]" caption="pts_budget_adherence" attribute="1" defaultMemberUniqueName="[vw_health_score].[pts_budget_adherence].[All]" allUniqueName="[vw_health_score].[pts_budget_adherence].[All]" dimensionUniqueName="[vw_health_score]" displayFolder="" count="0" memberValueDatatype="5" unbalanced="0"/>
    <cacheHierarchy uniqueName="[vw_health_score].[health_score]" caption="health_score" attribute="1" defaultMemberUniqueName="[vw_health_score].[health_score].[All]" allUniqueName="[vw_health_score].[health_score].[All]" dimensionUniqueName="[vw_health_score]" displayFolder="" count="0" memberValueDatatype="5" unbalanced="0"/>
    <cacheHierarchy uniqueName="[vw_investment_cashflows].[cash_flow_date]" caption="cash_flow_date" attribute="1" time="1" defaultMemberUniqueName="[vw_investment_cashflows].[cash_flow_date].[All]" allUniqueName="[vw_investment_cashflows].[cash_flow_date].[All]" dimensionUniqueName="[vw_investment_cashflows]" displayFolder="" count="0" memberValueDatatype="7" unbalanced="0"/>
    <cacheHierarchy uniqueName="[vw_investment_cashflows].[instrument_name]" caption="instrument_name" attribute="1" defaultMemberUniqueName="[vw_investment_cashflows].[instrument_name].[All]" allUniqueName="[vw_investment_cashflows].[instrument_name].[All]" dimensionUniqueName="[vw_investment_cashflows]" displayFolder="" count="0" memberValueDatatype="130" unbalanced="0"/>
    <cacheHierarchy uniqueName="[vw_investment_cashflows].[instrument_type]" caption="instrument_type" attribute="1" defaultMemberUniqueName="[vw_investment_cashflows].[instrument_type].[All]" allUniqueName="[vw_investment_cashflows].[instrument_type].[All]" dimensionUniqueName="[vw_investment_cashflows]" displayFolder="" count="0" memberValueDatatype="130" unbalanced="0"/>
    <cacheHierarchy uniqueName="[vw_investment_cashflows].[cash_flow]" caption="cash_flow" attribute="1" defaultMemberUniqueName="[vw_investment_cashflows].[cash_flow].[All]" allUniqueName="[vw_investment_cashflows].[cash_flow].[All]" dimensionUniqueName="[vw_investment_cashflows]" displayFolder="" count="0" memberValueDatatype="5" unbalanced="0"/>
    <cacheHierarchy uniqueName="[vw_investment_cashflows].[flow_type]" caption="flow_type" attribute="1" defaultMemberUniqueName="[vw_investment_cashflows].[flow_type].[All]" allUniqueName="[vw_investment_cashflows].[flow_type].[All]" dimensionUniqueName="[vw_investment_cashflows]" displayFolder="" count="0" memberValueDatatype="130" unbalanced="0"/>
    <cacheHierarchy uniqueName="[vw_kpi_monthly].[month]" caption="month" attribute="1" time="1" defaultMemberUniqueName="[vw_kpi_monthly].[month].[All]" allUniqueName="[vw_kpi_monthly].[month].[All]" dimensionUniqueName="[vw_kpi_monthly]" displayFolder="" count="0" memberValueDatatype="7" unbalanced="0"/>
    <cacheHierarchy uniqueName="[vw_kpi_monthly].[income]" caption="income" attribute="1" defaultMemberUniqueName="[vw_kpi_monthly].[income].[All]" allUniqueName="[vw_kpi_monthly].[income].[All]" dimensionUniqueName="[vw_kpi_monthly]" displayFolder="" count="0" memberValueDatatype="5" unbalanced="0"/>
    <cacheHierarchy uniqueName="[vw_kpi_monthly].[expenses]" caption="expenses" attribute="1" defaultMemberUniqueName="[vw_kpi_monthly].[expenses].[All]" allUniqueName="[vw_kpi_monthly].[expenses].[All]" dimensionUniqueName="[vw_kpi_monthly]" displayFolder="" count="0" memberValueDatatype="5" unbalanced="0"/>
    <cacheHierarchy uniqueName="[vw_kpi_monthly].[essential_expenses]" caption="essential_expenses" attribute="1" defaultMemberUniqueName="[vw_kpi_monthly].[essential_expenses].[All]" allUniqueName="[vw_kpi_monthly].[essential_expenses].[All]" dimensionUniqueName="[vw_kpi_monthly]" displayFolder="" count="0" memberValueDatatype="5" unbalanced="0"/>
    <cacheHierarchy uniqueName="[vw_kpi_monthly].[debt_service]" caption="debt_service" attribute="1" defaultMemberUniqueName="[vw_kpi_monthly].[debt_service].[All]" allUniqueName="[vw_kpi_monthly].[debt_service].[All]" dimensionUniqueName="[vw_kpi_monthly]" displayFolder="" count="0" memberValueDatatype="5" unbalanced="0"/>
    <cacheHierarchy uniqueName="[vw_kpi_monthly].[invested]" caption="invested" attribute="1" defaultMemberUniqueName="[vw_kpi_monthly].[invested].[All]" allUniqueName="[vw_kpi_monthly].[invested].[All]" dimensionUniqueName="[vw_kpi_monthly]" displayFolder="" count="0" memberValueDatatype="5" unbalanced="0"/>
    <cacheHierarchy uniqueName="[vw_kpi_monthly].[transfers_excluded]" caption="transfers_excluded" attribute="1" defaultMemberUniqueName="[vw_kpi_monthly].[transfers_excluded].[All]" allUniqueName="[vw_kpi_monthly].[transfers_excluded].[All]" dimensionUniqueName="[vw_kpi_monthly]" displayFolder="" count="0" memberValueDatatype="5" unbalanced="0"/>
    <cacheHierarchy uniqueName="[vw_kpi_monthly].[uncategorized_spend]" caption="uncategorized_spend" attribute="1" defaultMemberUniqueName="[vw_kpi_monthly].[uncategorized_spend].[All]" allUniqueName="[vw_kpi_monthly].[uncategorized_spend].[All]" dimensionUniqueName="[vw_kpi_monthly]" displayFolder="" count="0" memberValueDatatype="5" unbalanced="0"/>
    <cacheHierarchy uniqueName="[vw_kpi_monthly].[net_cash_flow]" caption="net_cash_flow" attribute="1" defaultMemberUniqueName="[vw_kpi_monthly].[net_cash_flow].[All]" allUniqueName="[vw_kpi_monthly].[net_cash_flow].[All]" dimensionUniqueName="[vw_kpi_monthly]" displayFolder="" count="0" memberValueDatatype="5" unbalanced="0"/>
    <cacheHierarchy uniqueName="[vw_kpi_monthly].[savings_rate_pct]" caption="savings_rate_pct" attribute="1" defaultMemberUniqueName="[vw_kpi_monthly].[savings_rate_pct].[All]" allUniqueName="[vw_kpi_monthly].[savings_rate_pct].[All]" dimensionUniqueName="[vw_kpi_monthly]" displayFolder="" count="0" memberValueDatatype="5" unbalanced="0"/>
    <cacheHierarchy uniqueName="[vw_kpi_monthly].[expense_to_income_pct]" caption="expense_to_income_pct" attribute="1" defaultMemberUniqueName="[vw_kpi_monthly].[expense_to_income_pct].[All]" allUniqueName="[vw_kpi_monthly].[expense_to_income_pct].[All]" dimensionUniqueName="[vw_kpi_monthly]" displayFolder="" count="0" memberValueDatatype="5" unbalanced="0"/>
    <cacheHierarchy uniqueName="[vw_kpi_monthly].[dti_pct]" caption="dti_pct" attribute="1" defaultMemberUniqueName="[vw_kpi_monthly].[dti_pct].[All]" allUniqueName="[vw_kpi_monthly].[dti_pct].[All]" dimensionUniqueName="[vw_kpi_monthly]" displayFolder="" count="0" memberValueDatatype="5" unbalanced="0"/>
    <cacheHierarchy uniqueName="[vw_kpi_monthly].[investment_rate_pct]" caption="investment_rate_pct" attribute="1" defaultMemberUniqueName="[vw_kpi_monthly].[investment_rate_pct].[All]" allUniqueName="[vw_kpi_monthly].[investment_rate_pct].[All]" dimensionUniqueName="[vw_kpi_monthly]" displayFolder="" count="0" memberValueDatatype="5" unbalanced="0"/>
    <cacheHierarchy uniqueName="[vw_kpi_monthly].[essential_share_pct]" caption="essential_share_pct" attribute="1" defaultMemberUniqueName="[vw_kpi_monthly].[essential_share_pct].[All]" allUniqueName="[vw_kpi_monthly].[essential_share_pct].[All]" dimensionUniqueName="[vw_kpi_monthly]" displayFolder="" count="0" memberValueDatatype="5" unbalanced="0"/>
    <cacheHierarchy uniqueName="[vw_kpi_monthly].[liquid_balance]" caption="liquid_balance" attribute="1" defaultMemberUniqueName="[vw_kpi_monthly].[liquid_balance].[All]" allUniqueName="[vw_kpi_monthly].[liquid_balance].[All]" dimensionUniqueName="[vw_kpi_monthly]" displayFolder="" count="0" memberValueDatatype="5" unbalanced="0"/>
    <cacheHierarchy uniqueName="[vw_kpi_monthly].[avg3_essential_outflow]" caption="avg3_essential_outflow" attribute="1" defaultMemberUniqueName="[vw_kpi_monthly].[avg3_essential_outflow].[All]" allUniqueName="[vw_kpi_monthly].[avg3_essential_outflow].[All]" dimensionUniqueName="[vw_kpi_monthly]" displayFolder="" count="0" memberValueDatatype="5" unbalanced="0"/>
    <cacheHierarchy uniqueName="[vw_kpi_monthly].[emergency_months]" caption="emergency_months" attribute="1" defaultMemberUniqueName="[vw_kpi_monthly].[emergency_months].[All]" allUniqueName="[vw_kpi_monthly].[emergency_months].[All]" dimensionUniqueName="[vw_kpi_monthly]" displayFolder="" count="0" memberValueDatatype="5" unbalanced="0"/>
    <cacheHierarchy uniqueName="[vw_kpi_monthly].[budget_total]" caption="budget_total" attribute="1" defaultMemberUniqueName="[vw_kpi_monthly].[budget_total].[All]" allUniqueName="[vw_kpi_monthly].[budget_total].[All]" dimensionUniqueName="[vw_kpi_monthly]" displayFolder="" count="0" memberValueDatatype="5" unbalanced="0"/>
    <cacheHierarchy uniqueName="[vw_kpi_monthly].[budget_actual_total]" caption="budget_actual_total" attribute="1" defaultMemberUniqueName="[vw_kpi_monthly].[budget_actual_total].[All]" allUniqueName="[vw_kpi_monthly].[budget_actual_total].[All]" dimensionUniqueName="[vw_kpi_monthly]" displayFolder="" count="0" memberValueDatatype="5" unbalanced="0"/>
    <cacheHierarchy uniqueName="[vw_kpi_monthly].[budget_variance_pct]" caption="budget_variance_pct" attribute="1" defaultMemberUniqueName="[vw_kpi_monthly].[budget_variance_pct].[All]" allUniqueName="[vw_kpi_monthly].[budget_variance_pct].[All]" dimensionUniqueName="[vw_kpi_monthly]" displayFolder="" count="0" memberValueDatatype="5" unbalanced="0"/>
    <cacheHierarchy uniqueName="[vw_kpi_monthly].[budgeted_categories]" caption="budgeted_categories" attribute="1" defaultMemberUniqueName="[vw_kpi_monthly].[budgeted_categories].[All]" allUniqueName="[vw_kpi_monthly].[budgeted_categories].[All]" dimensionUniqueName="[vw_kpi_monthly]" displayFolder="" count="0" memberValueDatatype="20" unbalanced="0"/>
    <cacheHierarchy uniqueName="[vw_kpi_monthly].[categories_within_budget]" caption="categories_within_budget" attribute="1" defaultMemberUniqueName="[vw_kpi_monthly].[categories_within_budget].[All]" allUniqueName="[vw_kpi_monthly].[categories_within_budget].[All]" dimensionUniqueName="[vw_kpi_monthly]" displayFolder="" count="0" memberValueDatatype="5" unbalanced="0"/>
    <cacheHierarchy uniqueName="[vw_kpi_monthly].[budget_adherence_pct]" caption="budget_adherence_pct" attribute="1" defaultMemberUniqueName="[vw_kpi_monthly].[budget_adherence_pct].[All]" allUniqueName="[vw_kpi_monthly].[budget_adherence_pct].[All]" dimensionUniqueName="[vw_kpi_monthly]" displayFolder="" count="0" memberValueDatatype="5" unbalanced="0"/>
    <cacheHierarchy uniqueName="[vw_kpi_monthly].[mom_expense_growth_pct]" caption="mom_expense_growth_pct" attribute="1" defaultMemberUniqueName="[vw_kpi_monthly].[mom_expense_growth_pct].[All]" allUniqueName="[vw_kpi_monthly].[mom_expense_growth_pct].[All]" dimensionUniqueName="[vw_kpi_monthly]" displayFolder="" count="0" memberValueDatatype="5" unbalanced="0"/>
    <cacheHierarchy uniqueName="[vw_kpi_monthly].[recurring_burn]" caption="recurring_burn" attribute="1" defaultMemberUniqueName="[vw_kpi_monthly].[recurring_burn].[All]" allUniqueName="[vw_kpi_monthly].[recurring_burn].[All]" dimensionUniqueName="[vw_kpi_monthly]" displayFolder="" count="0" memberValueDatatype="5" unbalanced="0"/>
    <cacheHierarchy uniqueName="[vw_kpi_monthly].[subscription_burn]" caption="subscription_burn" attribute="1" defaultMemberUniqueName="[vw_kpi_monthly].[subscription_burn].[All]" allUniqueName="[vw_kpi_monthly].[subscription_burn].[All]" dimensionUniqueName="[vw_kpi_monthly]" displayFolder="" count="0" memberValueDatatype="5" unbalanced="0"/>
    <cacheHierarchy uniqueName="[vw_kpi_monthly].[investment_cost_basis]" caption="investment_cost_basis" attribute="1" defaultMemberUniqueName="[vw_kpi_monthly].[investment_cost_basis].[All]" allUniqueName="[vw_kpi_monthly].[investment_cost_basis].[All]" dimensionUniqueName="[vw_kpi_monthly]" displayFolder="" count="0" memberValueDatatype="5" unbalanced="0"/>
    <cacheHierarchy uniqueName="[vw_kpi_monthly].[investment_market_value]" caption="investment_market_value" attribute="1" defaultMemberUniqueName="[vw_kpi_monthly].[investment_market_value].[All]" allUniqueName="[vw_kpi_monthly].[investment_market_value].[All]" dimensionUniqueName="[vw_kpi_monthly]" displayFolder="" count="0" memberValueDatatype="5" unbalanced="0"/>
    <cacheHierarchy uniqueName="[vw_kpi_monthly].[investment_return_pct]" caption="investment_return_pct" attribute="1" defaultMemberUniqueName="[vw_kpi_monthly].[investment_return_pct].[All]" allUniqueName="[vw_kpi_monthly].[investment_return_pct].[All]" dimensionUniqueName="[vw_kpi_monthly]" displayFolder="" count="0" memberValueDatatype="5" unbalanced="0"/>
    <cacheHierarchy uniqueName="[vw_kpi_monthly].[loan_outstanding]" caption="loan_outstanding" attribute="1" defaultMemberUniqueName="[vw_kpi_monthly].[loan_outstanding].[All]" allUniqueName="[vw_kpi_monthly].[loan_outstanding].[All]" dimensionUniqueName="[vw_kpi_monthly]" displayFolder="" count="0" memberValueDatatype="5" unbalanced="0"/>
    <cacheHierarchy uniqueName="[vw_kpi_monthly].[loan_payoff_pct]" caption="loan_payoff_pct" attribute="1" defaultMemberUniqueName="[vw_kpi_monthly].[loan_payoff_pct].[All]" allUniqueName="[vw_kpi_monthly].[loan_payoff_pct].[All]" dimensionUniqueName="[vw_kpi_monthly]" displayFolder="" count="0" memberValueDatatype="5" unbalanced="0"/>
    <cacheHierarchy uniqueName="[vw_kpi_monthly].[card_outstanding]" caption="card_outstanding" attribute="1" defaultMemberUniqueName="[vw_kpi_monthly].[card_outstanding].[All]" allUniqueName="[vw_kpi_monthly].[card_outstanding].[All]" dimensionUniqueName="[vw_kpi_monthly]" displayFolder="" count="0" memberValueDatatype="5" unbalanced="0"/>
    <cacheHierarchy uniqueName="[vw_kpi_monthly].[net_worth]" caption="net_worth" attribute="1" defaultMemberUniqueName="[vw_kpi_monthly].[net_worth].[All]" allUniqueName="[vw_kpi_monthly].[net_worth].[All]" dimensionUniqueName="[vw_kpi_monthly]" displayFolder="" count="0" memberValueDatatype="5" unbalanced="0"/>
    <cacheHierarchy uniqueName="[vw_kpi_monthly].[month (Year)]" caption="month (Year)" attribute="1" defaultMemberUniqueName="[vw_kpi_monthly].[month (Year)].[All]" allUniqueName="[vw_kpi_monthly].[month (Year)].[All]" dimensionUniqueName="[vw_kpi_monthly]" displayFolder="" count="0" memberValueDatatype="130" unbalanced="0"/>
    <cacheHierarchy uniqueName="[vw_kpi_monthly].[month (Quarter)]" caption="month (Quarter)" attribute="1" defaultMemberUniqueName="[vw_kpi_monthly].[month (Quarter)].[All]" allUniqueName="[vw_kpi_monthly].[month (Quarter)].[All]" dimensionUniqueName="[vw_kpi_monthly]" displayFolder="" count="0" memberValueDatatype="130" unbalanced="0"/>
    <cacheHierarchy uniqueName="[vw_kpi_monthly].[month (Month)]" caption="month (Month)" attribute="1" defaultMemberUniqueName="[vw_kpi_monthly].[month (Month)].[All]" allUniqueName="[vw_kpi_monthly].[month (Month)].[All]" dimensionUniqueName="[vw_kpi_monthly]" displayFolder="" count="0" memberValueDatatype="130" unbalanced="0"/>
    <cacheHierarchy uniqueName="[vw_kpi_summary].[as_of_month]" caption="as_of_month" attribute="1" time="1" defaultMemberUniqueName="[vw_kpi_summary].[as_of_month].[All]" allUniqueName="[vw_kpi_summary].[as_of_month].[All]" dimensionUniqueName="[vw_kpi_summary]" displayFolder="" count="0" memberValueDatatype="7" unbalanced="0"/>
    <cacheHierarchy uniqueName="[vw_kpi_summary].[months_covered]" caption="months_covered" attribute="1" defaultMemberUniqueName="[vw_kpi_summary].[months_covered].[All]" allUniqueName="[vw_kpi_summary].[months_covered].[All]" dimensionUniqueName="[vw_kpi_summary]" displayFolder="" count="0" memberValueDatatype="20" unbalanced="0"/>
    <cacheHierarchy uniqueName="[vw_kpi_summary].[ttm_income]" caption="ttm_income" attribute="1" defaultMemberUniqueName="[vw_kpi_summary].[ttm_income].[All]" allUniqueName="[vw_kpi_summary].[ttm_income].[All]" dimensionUniqueName="[vw_kpi_summary]" displayFolder="" count="0" memberValueDatatype="5" unbalanced="0"/>
    <cacheHierarchy uniqueName="[vw_kpi_summary].[ttm_expenses]" caption="ttm_expenses" attribute="1" defaultMemberUniqueName="[vw_kpi_summary].[ttm_expenses].[All]" allUniqueName="[vw_kpi_summary].[ttm_expenses].[All]" dimensionUniqueName="[vw_kpi_summary]" displayFolder="" count="0" memberValueDatatype="5" unbalanced="0"/>
    <cacheHierarchy uniqueName="[vw_kpi_summary].[ttm_debt_service]" caption="ttm_debt_service" attribute="1" defaultMemberUniqueName="[vw_kpi_summary].[ttm_debt_service].[All]" allUniqueName="[vw_kpi_summary].[ttm_debt_service].[All]" dimensionUniqueName="[vw_kpi_summary]" displayFolder="" count="0" memberValueDatatype="5" unbalanced="0"/>
    <cacheHierarchy uniqueName="[vw_kpi_summary].[ttm_invested]" caption="ttm_invested" attribute="1" defaultMemberUniqueName="[vw_kpi_summary].[ttm_invested].[All]" allUniqueName="[vw_kpi_summary].[ttm_invested].[All]" dimensionUniqueName="[vw_kpi_summary]" displayFolder="" count="0" memberValueDatatype="5" unbalanced="0"/>
    <cacheHierarchy uniqueName="[vw_kpi_summary].[ttm_net_cash_flow]" caption="ttm_net_cash_flow" attribute="1" defaultMemberUniqueName="[vw_kpi_summary].[ttm_net_cash_flow].[All]" allUniqueName="[vw_kpi_summary].[ttm_net_cash_flow].[All]" dimensionUniqueName="[vw_kpi_summary]" displayFolder="" count="0" memberValueDatatype="5" unbalanced="0"/>
    <cacheHierarchy uniqueName="[vw_kpi_summary].[ttm_savings_rate_pct]" caption="ttm_savings_rate_pct" attribute="1" defaultMemberUniqueName="[vw_kpi_summary].[ttm_savings_rate_pct].[All]" allUniqueName="[vw_kpi_summary].[ttm_savings_rate_pct].[All]" dimensionUniqueName="[vw_kpi_summary]" displayFolder="" count="0" memberValueDatatype="5" unbalanced="0"/>
    <cacheHierarchy uniqueName="[vw_kpi_summary].[ttm_expense_to_income_pct]" caption="ttm_expense_to_income_pct" attribute="1" defaultMemberUniqueName="[vw_kpi_summary].[ttm_expense_to_income_pct].[All]" allUniqueName="[vw_kpi_summary].[ttm_expense_to_income_pct].[All]" dimensionUniqueName="[vw_kpi_summary]" displayFolder="" count="0" memberValueDatatype="5" unbalanced="0"/>
    <cacheHierarchy uniqueName="[vw_kpi_summary].[ttm_dti_pct]" caption="ttm_dti_pct" attribute="1" defaultMemberUniqueName="[vw_kpi_summary].[ttm_dti_pct].[All]" allUniqueName="[vw_kpi_summary].[ttm_dti_pct].[All]" dimensionUniqueName="[vw_kpi_summary]" displayFolder="" count="0" memberValueDatatype="5" unbalanced="0"/>
    <cacheHierarchy uniqueName="[vw_kpi_summary].[ttm_investment_rate_pct]" caption="ttm_investment_rate_pct" attribute="1" defaultMemberUniqueName="[vw_kpi_summary].[ttm_investment_rate_pct].[All]" allUniqueName="[vw_kpi_summary].[ttm_investment_rate_pct].[All]" dimensionUniqueName="[vw_kpi_summary]" displayFolder="" count="0" memberValueDatatype="5" unbalanced="0"/>
    <cacheHierarchy uniqueName="[vw_kpi_summary].[alltime_income]" caption="alltime_income" attribute="1" defaultMemberUniqueName="[vw_kpi_summary].[alltime_income].[All]" allUniqueName="[vw_kpi_summary].[alltime_income].[All]" dimensionUniqueName="[vw_kpi_summary]" displayFolder="" count="0" memberValueDatatype="5" unbalanced="0"/>
    <cacheHierarchy uniqueName="[vw_kpi_summary].[alltime_expenses]" caption="alltime_expenses" attribute="1" defaultMemberUniqueName="[vw_kpi_summary].[alltime_expenses].[All]" allUniqueName="[vw_kpi_summary].[alltime_expenses].[All]" dimensionUniqueName="[vw_kpi_summary]" displayFolder="" count="0" memberValueDatatype="5" unbalanced="0"/>
    <cacheHierarchy uniqueName="[vw_kpi_summary].[alltime_net_cash_flow]" caption="alltime_net_cash_flow" attribute="1" defaultMemberUniqueName="[vw_kpi_summary].[alltime_net_cash_flow].[All]" allUniqueName="[vw_kpi_summary].[alltime_net_cash_flow].[All]" dimensionUniqueName="[vw_kpi_summary]" displayFolder="" count="0" memberValueDatatype="5" unbalanced="0"/>
    <cacheHierarchy uniqueName="[vw_kpi_summary].[alltime_savings_rate_pct]" caption="alltime_savings_rate_pct" attribute="1" defaultMemberUniqueName="[vw_kpi_summary].[alltime_savings_rate_pct].[All]" allUniqueName="[vw_kpi_summary].[alltime_savings_rate_pct].[All]" dimensionUniqueName="[vw_kpi_summary]" displayFolder="" count="0" memberValueDatatype="5" unbalanced="0"/>
    <cacheHierarchy uniqueName="[vw_kpi_summary].[latest_liquid_balance]" caption="latest_liquid_balance" attribute="1" defaultMemberUniqueName="[vw_kpi_summary].[latest_liquid_balance].[All]" allUniqueName="[vw_kpi_summary].[latest_liquid_balance].[All]" dimensionUniqueName="[vw_kpi_summary]" displayFolder="" count="0" memberValueDatatype="5" unbalanced="0"/>
    <cacheHierarchy uniqueName="[vw_kpi_summary].[latest_emergency_months]" caption="latest_emergency_months" attribute="1" defaultMemberUniqueName="[vw_kpi_summary].[latest_emergency_months].[All]" allUniqueName="[vw_kpi_summary].[latest_emergency_months].[All]" dimensionUniqueName="[vw_kpi_summary]" displayFolder="" count="0" memberValueDatatype="5" unbalanced="0"/>
    <cacheHierarchy uniqueName="[vw_kpi_summary].[latest_investment_cost_basis]" caption="latest_investment_cost_basis" attribute="1" defaultMemberUniqueName="[vw_kpi_summary].[latest_investment_cost_basis].[All]" allUniqueName="[vw_kpi_summary].[latest_investment_cost_basis].[All]" dimensionUniqueName="[vw_kpi_summary]" displayFolder="" count="0" memberValueDatatype="5" unbalanced="0"/>
    <cacheHierarchy uniqueName="[vw_kpi_summary].[latest_investment_market_value]" caption="latest_investment_market_value" attribute="1" defaultMemberUniqueName="[vw_kpi_summary].[latest_investment_market_value].[All]" allUniqueName="[vw_kpi_summary].[latest_investment_market_value].[All]" dimensionUniqueName="[vw_kpi_summary]" displayFolder="" count="0" memberValueDatatype="5" unbalanced="0"/>
    <cacheHierarchy uniqueName="[vw_kpi_summary].[latest_investment_return_pct]" caption="latest_investment_return_pct" attribute="1" defaultMemberUniqueName="[vw_kpi_summary].[latest_investment_return_pct].[All]" allUniqueName="[vw_kpi_summary].[latest_investment_return_pct].[All]" dimensionUniqueName="[vw_kpi_summary]" displayFolder="" count="0" memberValueDatatype="5" unbalanced="0"/>
    <cacheHierarchy uniqueName="[vw_kpi_summary].[latest_card_outstanding]" caption="latest_card_outstanding" attribute="1" defaultMemberUniqueName="[vw_kpi_summary].[latest_card_outstanding].[All]" allUniqueName="[vw_kpi_summary].[latest_card_outstanding].[All]" dimensionUniqueName="[vw_kpi_summary]" displayFolder="" count="0" memberValueDatatype="5" unbalanced="0"/>
    <cacheHierarchy uniqueName="[vw_kpi_summary].[latest_loan_outstanding]" caption="latest_loan_outstanding" attribute="1" defaultMemberUniqueName="[vw_kpi_summary].[latest_loan_outstanding].[All]" allUniqueName="[vw_kpi_summary].[latest_loan_outstanding].[All]" dimensionUniqueName="[vw_kpi_summary]" displayFolder="" count="0" memberValueDatatype="5" unbalanced="0"/>
    <cacheHierarchy uniqueName="[vw_kpi_summary].[latest_loan_payoff_pct]" caption="latest_loan_payoff_pct" attribute="1" defaultMemberUniqueName="[vw_kpi_summary].[latest_loan_payoff_pct].[All]" allUniqueName="[vw_kpi_summary].[latest_loan_payoff_pct].[All]" dimensionUniqueName="[vw_kpi_summary]" displayFolder="" count="0" memberValueDatatype="5" unbalanced="0"/>
    <cacheHierarchy uniqueName="[vw_kpi_summary].[latest_recurring_burn]" caption="latest_recurring_burn" attribute="1" defaultMemberUniqueName="[vw_kpi_summary].[latest_recurring_burn].[All]" allUniqueName="[vw_kpi_summary].[latest_recurring_burn].[All]" dimensionUniqueName="[vw_kpi_summary]" displayFolder="" count="0" memberValueDatatype="5" unbalanced="0"/>
    <cacheHierarchy uniqueName="[vw_kpi_summary].[latest_subscription_burn]" caption="latest_subscription_burn" attribute="1" defaultMemberUniqueName="[vw_kpi_summary].[latest_subscription_burn].[All]" allUniqueName="[vw_kpi_summary].[latest_subscription_burn].[All]" dimensionUniqueName="[vw_kpi_summary]" displayFolder="" count="0" memberValueDatatype="5" unbalanced="0"/>
    <cacheHierarchy uniqueName="[vw_kpi_summary].[latest_net_worth]" caption="latest_net_worth" attribute="1" defaultMemberUniqueName="[vw_kpi_summary].[latest_net_worth].[All]" allUniqueName="[vw_kpi_summary].[latest_net_worth].[All]" dimensionUniqueName="[vw_kpi_summary]" displayFolder="" count="0" memberValueDatatype="5" unbalanced="0"/>
    <cacheHierarchy uniqueName="[vw_kpi_summary].[latest_health_score]" caption="latest_health_score" attribute="1" defaultMemberUniqueName="[vw_kpi_summary].[latest_health_score].[All]" allUniqueName="[vw_kpi_summary].[latest_health_score].[All]" dimensionUniqueName="[vw_kpi_summary]" displayFolder="" count="0" memberValueDatatype="5" unbalanced="0"/>
    <cacheHierarchy uniqueName="[vw_loan_schedule].[loan_id]" caption="loan_id" attribute="1" defaultMemberUniqueName="[vw_loan_schedule].[loan_id].[All]" allUniqueName="[vw_loan_schedule].[loan_id].[All]" dimensionUniqueName="[vw_loan_schedule]" displayFolder="" count="0" memberValueDatatype="20" unbalanced="0"/>
    <cacheHierarchy uniqueName="[vw_loan_schedule].[lender]" caption="lender" attribute="1" defaultMemberUniqueName="[vw_loan_schedule].[lender].[All]" allUniqueName="[vw_loan_schedule].[lender].[All]" dimensionUniqueName="[vw_loan_schedule]" displayFolder="" count="0" memberValueDatatype="130" unbalanced="0"/>
    <cacheHierarchy uniqueName="[vw_loan_schedule].[installment_no]" caption="installment_no" attribute="1" defaultMemberUniqueName="[vw_loan_schedule].[installment_no].[All]" allUniqueName="[vw_loan_schedule].[installment_no].[All]" dimensionUniqueName="[vw_loan_schedule]" displayFolder="" count="0" memberValueDatatype="20" unbalanced="0"/>
    <cacheHierarchy uniqueName="[vw_loan_schedule].[due_date]" caption="due_date" attribute="1" time="1" defaultMemberUniqueName="[vw_loan_schedule].[due_date].[All]" allUniqueName="[vw_loan_schedule].[due_date].[All]" dimensionUniqueName="[vw_loan_schedule]" displayFolder="" count="0" memberValueDatatype="7" unbalanced="0"/>
    <cacheHierarchy uniqueName="[vw_loan_schedule].[month]" caption="month" attribute="1" time="1" defaultMemberUniqueName="[vw_loan_schedule].[month].[All]" allUniqueName="[vw_loan_schedule].[month].[All]" dimensionUniqueName="[vw_loan_schedule]" displayFolder="" count="0" memberValueDatatype="7" unbalanced="0"/>
    <cacheHierarchy uniqueName="[vw_loan_schedule].[opening_balance]" caption="opening_balance" attribute="1" defaultMemberUniqueName="[vw_loan_schedule].[opening_balance].[All]" allUniqueName="[vw_loan_schedule].[opening_balance].[All]" dimensionUniqueName="[vw_loan_schedule]" displayFolder="" count="0" memberValueDatatype="5" unbalanced="0"/>
    <cacheHierarchy uniqueName="[vw_loan_schedule].[emi_amount]" caption="emi_amount" attribute="1" defaultMemberUniqueName="[vw_loan_schedule].[emi_amount].[All]" allUniqueName="[vw_loan_schedule].[emi_amount].[All]" dimensionUniqueName="[vw_loan_schedule]" displayFolder="" count="0" memberValueDatatype="5" unbalanced="0"/>
    <cacheHierarchy uniqueName="[vw_loan_schedule].[interest]" caption="interest" attribute="1" defaultMemberUniqueName="[vw_loan_schedule].[interest].[All]" allUniqueName="[vw_loan_schedule].[interest].[All]" dimensionUniqueName="[vw_loan_schedule]" displayFolder="" count="0" memberValueDatatype="5" unbalanced="0"/>
    <cacheHierarchy uniqueName="[vw_loan_schedule].[principal_paid]" caption="principal_paid" attribute="1" defaultMemberUniqueName="[vw_loan_schedule].[principal_paid].[All]" allUniqueName="[vw_loan_schedule].[principal_paid].[All]" dimensionUniqueName="[vw_loan_schedule]" displayFolder="" count="0" memberValueDatatype="5" unbalanced="0"/>
    <cacheHierarchy uniqueName="[vw_loan_schedule].[closing_balance]" caption="closing_balance" attribute="1" defaultMemberUniqueName="[vw_loan_schedule].[closing_balance].[All]" allUniqueName="[vw_loan_schedule].[closing_balance].[All]" dimensionUniqueName="[vw_loan_schedule]" displayFolder="" count="0" memberValueDatatype="5" unbalanced="0"/>
    <cacheHierarchy uniqueName="[vw_mom_change].[month]" caption="month" attribute="1" time="1" defaultMemberUniqueName="[vw_mom_change].[month].[All]" allUniqueName="[vw_mom_change].[month].[All]" dimensionUniqueName="[vw_mom_change]" displayFolder="" count="0" memberValueDatatype="7" unbalanced="0"/>
    <cacheHierarchy uniqueName="[vw_mom_change].[category_id]" caption="category_id" attribute="1" defaultMemberUniqueName="[vw_mom_change].[category_id].[All]" allUniqueName="[vw_mom_change].[category_id].[All]" dimensionUniqueName="[vw_mom_change]" displayFolder="" count="0" memberValueDatatype="20" unbalanced="0"/>
    <cacheHierarchy uniqueName="[vw_mom_change].[category_name]" caption="category_name" attribute="1" defaultMemberUniqueName="[vw_mom_change].[category_name].[All]" allUniqueName="[vw_mom_change].[category_name].[All]" dimensionUniqueName="[vw_mom_change]" displayFolder="" count="0" memberValueDatatype="130" unbalanced="0"/>
    <cacheHierarchy uniqueName="[vw_mom_change].[amount]" caption="amount" attribute="1" defaultMemberUniqueName="[vw_mom_change].[amount].[All]" allUniqueName="[vw_mom_change].[amount].[All]" dimensionUniqueName="[vw_mom_change]" displayFolder="" count="0" memberValueDatatype="5" unbalanced="0"/>
    <cacheHierarchy uniqueName="[vw_mom_change].[prev_amount]" caption="prev_amount" attribute="1" defaultMemberUniqueName="[vw_mom_change].[prev_amount].[All]" allUniqueName="[vw_mom_change].[prev_amount].[All]" dimensionUniqueName="[vw_mom_change]" displayFolder="" count="0" memberValueDatatype="5" unbalanced="0"/>
    <cacheHierarchy uniqueName="[vw_mom_change].[change_amount]" caption="change_amount" attribute="1" defaultMemberUniqueName="[vw_mom_change].[change_amount].[All]" allUniqueName="[vw_mom_change].[change_amount].[All]" dimensionUniqueName="[vw_mom_change]" displayFolder="" count="0" memberValueDatatype="5" unbalanced="0"/>
    <cacheHierarchy uniqueName="[vw_mom_change].[change_pct]" caption="change_pct" attribute="1" defaultMemberUniqueName="[vw_mom_change].[change_pct].[All]" allUniqueName="[vw_mom_change].[change_pct].[All]" dimensionUniqueName="[vw_mom_change]" displayFolder="" count="0" memberValueDatatype="5" unbalanced="0"/>
    <cacheHierarchy uniqueName="[vw_month_end_balances].[month]" caption="month" attribute="1" time="1" defaultMemberUniqueName="[vw_month_end_balances].[month].[All]" allUniqueName="[vw_month_end_balances].[month].[All]" dimensionUniqueName="[vw_month_end_balances]" displayFolder="" count="0" memberValueDatatype="7" unbalanced="0"/>
    <cacheHierarchy uniqueName="[vw_month_end_balances].[account_id]" caption="account_id" attribute="1" defaultMemberUniqueName="[vw_month_end_balances].[account_id].[All]" allUniqueName="[vw_month_end_balances].[account_id].[All]" dimensionUniqueName="[vw_month_end_balances]" displayFolder="" count="0" memberValueDatatype="20" unbalanced="0"/>
    <cacheHierarchy uniqueName="[vw_month_end_balances].[account_name]" caption="account_name" attribute="1" defaultMemberUniqueName="[vw_month_end_balances].[account_name].[All]" allUniqueName="[vw_month_end_balances].[account_name].[All]" dimensionUniqueName="[vw_month_end_balances]" displayFolder="" count="0" memberValueDatatype="130" unbalanced="0"/>
    <cacheHierarchy uniqueName="[vw_month_end_balances].[account_type]" caption="account_type" attribute="1" defaultMemberUniqueName="[vw_month_end_balances].[account_type].[All]" allUniqueName="[vw_month_end_balances].[account_type].[All]" dimensionUniqueName="[vw_month_end_balances]" displayFolder="" count="0" memberValueDatatype="130" unbalanced="0"/>
    <cacheHierarchy uniqueName="[vw_month_end_balances].[month_end_balance]" caption="month_end_balance" attribute="1" defaultMemberUniqueName="[vw_month_end_balances].[month_end_balance].[All]" allUniqueName="[vw_month_end_balances].[month_end_balance].[All]" dimensionUniqueName="[vw_month_end_balances]" displayFolder="" count="0" memberValueDatatype="5" unbalanced="0"/>
    <cacheHierarchy uniqueName="[vw_monthly_cashflow].[month]" caption="month" attribute="1" time="1" defaultMemberUniqueName="[vw_monthly_cashflow].[month].[All]" allUniqueName="[vw_monthly_cashflow].[month].[All]" dimensionUniqueName="[vw_monthly_cashflow]" displayFolder="" count="0" memberValueDatatype="7" unbalanced="0"/>
    <cacheHierarchy uniqueName="[vw_monthly_cashflow].[income]" caption="income" attribute="1" defaultMemberUniqueName="[vw_monthly_cashflow].[income].[All]" allUniqueName="[vw_monthly_cashflow].[income].[All]" dimensionUniqueName="[vw_monthly_cashflow]" displayFolder="" count="0" memberValueDatatype="5" unbalanced="0"/>
    <cacheHierarchy uniqueName="[vw_monthly_cashflow].[expenses]" caption="expenses" attribute="1" defaultMemberUniqueName="[vw_monthly_cashflow].[expenses].[All]" allUniqueName="[vw_monthly_cashflow].[expenses].[All]" dimensionUniqueName="[vw_monthly_cashflow]" displayFolder="" count="0" memberValueDatatype="5" unbalanced="0"/>
    <cacheHierarchy uniqueName="[vw_monthly_cashflow].[essential_expenses]" caption="essential_expenses" attribute="1" defaultMemberUniqueName="[vw_monthly_cashflow].[essential_expenses].[All]" allUniqueName="[vw_monthly_cashflow].[essential_expenses].[All]" dimensionUniqueName="[vw_monthly_cashflow]" displayFolder="" count="0" memberValueDatatype="5" unbalanced="0"/>
    <cacheHierarchy uniqueName="[vw_monthly_cashflow].[debt_service]" caption="debt_service" attribute="1" defaultMemberUniqueName="[vw_monthly_cashflow].[debt_service].[All]" allUniqueName="[vw_monthly_cashflow].[debt_service].[All]" dimensionUniqueName="[vw_monthly_cashflow]" displayFolder="" count="0" memberValueDatatype="5" unbalanced="0"/>
    <cacheHierarchy uniqueName="[vw_monthly_cashflow].[invested]" caption="invested" attribute="1" defaultMemberUniqueName="[vw_monthly_cashflow].[invested].[All]" allUniqueName="[vw_monthly_cashflow].[invested].[All]" dimensionUniqueName="[vw_monthly_cashflow]" displayFolder="" count="0" memberValueDatatype="5" unbalanced="0"/>
    <cacheHierarchy uniqueName="[vw_monthly_cashflow].[transfers_excluded]" caption="transfers_excluded" attribute="1" defaultMemberUniqueName="[vw_monthly_cashflow].[transfers_excluded].[All]" allUniqueName="[vw_monthly_cashflow].[transfers_excluded].[All]" dimensionUniqueName="[vw_monthly_cashflow]" displayFolder="" count="0" memberValueDatatype="5" unbalanced="0"/>
    <cacheHierarchy uniqueName="[vw_monthly_cashflow].[uncategorized_spend]" caption="uncategorized_spend" attribute="1" defaultMemberUniqueName="[vw_monthly_cashflow].[uncategorized_spend].[All]" allUniqueName="[vw_monthly_cashflow].[uncategorized_spend].[All]" dimensionUniqueName="[vw_monthly_cashflow]" displayFolder="" count="0" memberValueDatatype="5" unbalanced="0"/>
    <cacheHierarchy uniqueName="[vw_monthly_cashflow].[net_cash_flow]" caption="net_cash_flow" attribute="1" defaultMemberUniqueName="[vw_monthly_cashflow].[net_cash_flow].[All]" allUniqueName="[vw_monthly_cashflow].[net_cash_flow].[All]" dimensionUniqueName="[vw_monthly_cashflow]" displayFolder="" count="0" memberValueDatatype="5" unbalanced="0"/>
    <cacheHierarchy uniqueName="[vw_monthly_cashflow].[month (Year)]" caption="month (Year)" attribute="1" defaultMemberUniqueName="[vw_monthly_cashflow].[month (Year)].[All]" allUniqueName="[vw_monthly_cashflow].[month (Year)].[All]" dimensionUniqueName="[vw_monthly_cashflow]" displayFolder="" count="0" memberValueDatatype="130" unbalanced="0"/>
    <cacheHierarchy uniqueName="[vw_monthly_cashflow].[month (Quarter)]" caption="month (Quarter)" attribute="1" defaultMemberUniqueName="[vw_monthly_cashflow].[month (Quarter)].[All]" allUniqueName="[vw_monthly_cashflow].[month (Quarter)].[All]" dimensionUniqueName="[vw_monthly_cashflow]" displayFolder="" count="0" memberValueDatatype="130" unbalanced="0"/>
    <cacheHierarchy uniqueName="[vw_monthly_cashflow].[month (Month)]" caption="month (Month)" attribute="1" defaultMemberUniqueName="[vw_monthly_cashflow].[month (Month)].[All]" allUniqueName="[vw_monthly_cashflow].[month (Month)].[All]" dimensionUniqueName="[vw_monthly_cashflow]" displayFolder="" count="0" memberValueDatatype="130" unbalanced="0"/>
    <cacheHierarchy uniqueName="[vw_net_worth_monthly].[month]" caption="month" attribute="1" time="1" defaultMemberUniqueName="[vw_net_worth_monthly].[month].[All]" allUniqueName="[vw_net_worth_monthly].[month].[All]" dimensionUniqueName="[vw_net_worth_monthly]" displayFolder="" count="2" memberValueDatatype="7" unbalanced="0">
      <fieldsUsage count="2">
        <fieldUsage x="-1"/>
        <fieldUsage x="1"/>
      </fieldsUsage>
    </cacheHierarchy>
    <cacheHierarchy uniqueName="[vw_net_worth_monthly].[liquid_balance]" caption="liquid_balance" attribute="1" defaultMemberUniqueName="[vw_net_worth_monthly].[liquid_balance].[All]" allUniqueName="[vw_net_worth_monthly].[liquid_balance].[All]" dimensionUniqueName="[vw_net_worth_monthly]" displayFolder="" count="0" memberValueDatatype="5" unbalanced="0"/>
    <cacheHierarchy uniqueName="[vw_net_worth_monthly].[investment_value]" caption="investment_value" attribute="1" defaultMemberUniqueName="[vw_net_worth_monthly].[investment_value].[All]" allUniqueName="[vw_net_worth_monthly].[investment_value].[All]" dimensionUniqueName="[vw_net_worth_monthly]" displayFolder="" count="0" memberValueDatatype="5" unbalanced="0"/>
    <cacheHierarchy uniqueName="[vw_net_worth_monthly].[card_outstanding]" caption="card_outstanding" attribute="1" defaultMemberUniqueName="[vw_net_worth_monthly].[card_outstanding].[All]" allUniqueName="[vw_net_worth_monthly].[card_outstanding].[All]" dimensionUniqueName="[vw_net_worth_monthly]" displayFolder="" count="0" memberValueDatatype="5" unbalanced="0"/>
    <cacheHierarchy uniqueName="[vw_net_worth_monthly].[loan_outstanding]" caption="loan_outstanding" attribute="1" defaultMemberUniqueName="[vw_net_worth_monthly].[loan_outstanding].[All]" allUniqueName="[vw_net_worth_monthly].[loan_outstanding].[All]" dimensionUniqueName="[vw_net_worth_monthly]" displayFolder="" count="0" memberValueDatatype="5" unbalanced="0"/>
    <cacheHierarchy uniqueName="[vw_net_worth_monthly].[net_worth]" caption="net_worth" attribute="1" defaultMemberUniqueName="[vw_net_worth_monthly].[net_worth].[All]" allUniqueName="[vw_net_worth_monthly].[net_worth].[All]" dimensionUniqueName="[vw_net_worth_monthly]" displayFolder="" count="0" memberValueDatatype="5" unbalanced="0"/>
    <cacheHierarchy uniqueName="[vw_net_worth_monthly].[month (Year)]" caption="month (Year)" attribute="1" defaultMemberUniqueName="[vw_net_worth_monthly].[month (Year)].[All]" allUniqueName="[vw_net_worth_monthly].[month (Year)].[All]" dimensionUniqueName="[vw_net_worth_monthly]" displayFolder="" count="0" memberValueDatatype="130" unbalanced="0"/>
    <cacheHierarchy uniqueName="[vw_net_worth_monthly].[month (Quarter)]" caption="month (Quarter)" attribute="1" defaultMemberUniqueName="[vw_net_worth_monthly].[month (Quarter)].[All]" allUniqueName="[vw_net_worth_monthly].[month (Quarter)].[All]" dimensionUniqueName="[vw_net_worth_monthly]" displayFolder="" count="0" memberValueDatatype="130" unbalanced="0"/>
    <cacheHierarchy uniqueName="[vw_net_worth_monthly].[month (Month)]" caption="month (Month)" attribute="1" defaultMemberUniqueName="[vw_net_worth_monthly].[month (Month)].[All]" allUniqueName="[vw_net_worth_monthly].[month (Month)].[All]" dimensionUniqueName="[vw_net_worth_monthly]" displayFolder="" count="0" memberValueDatatype="130" unbalanced="0"/>
    <cacheHierarchy uniqueName="[vw_portfolio_monthly].[month]" caption="month" attribute="1" time="1" defaultMemberUniqueName="[vw_portfolio_monthly].[month].[All]" allUniqueName="[vw_portfolio_monthly].[month].[All]" dimensionUniqueName="[vw_portfolio_monthly]" displayFolder="" count="0" memberValueDatatype="7" unbalanced="0"/>
    <cacheHierarchy uniqueName="[vw_portfolio_monthly].[investment_id]" caption="investment_id" attribute="1" defaultMemberUniqueName="[vw_portfolio_monthly].[investment_id].[All]" allUniqueName="[vw_portfolio_monthly].[investment_id].[All]" dimensionUniqueName="[vw_portfolio_monthly]" displayFolder="" count="0" memberValueDatatype="20" unbalanced="0"/>
    <cacheHierarchy uniqueName="[vw_portfolio_monthly].[instrument_name]" caption="instrument_name" attribute="1" defaultMemberUniqueName="[vw_portfolio_monthly].[instrument_name].[All]" allUniqueName="[vw_portfolio_monthly].[instrument_name].[All]" dimensionUniqueName="[vw_portfolio_monthly]" displayFolder="" count="0" memberValueDatatype="130" unbalanced="0"/>
    <cacheHierarchy uniqueName="[vw_portfolio_monthly].[instrument_type]" caption="instrument_type" attribute="1" defaultMemberUniqueName="[vw_portfolio_monthly].[instrument_type].[All]" allUniqueName="[vw_portfolio_monthly].[instrument_type].[All]" dimensionUniqueName="[vw_portfolio_monthly]" displayFolder="" count="0" memberValueDatatype="130" unbalanced="0"/>
    <cacheHierarchy uniqueName="[vw_portfolio_monthly].[platform]" caption="platform" attribute="1" defaultMemberUniqueName="[vw_portfolio_monthly].[platform].[All]" allUniqueName="[vw_portfolio_monthly].[platform].[All]" dimensionUniqueName="[vw_portfolio_monthly]" displayFolder="" count="0" memberValueDatatype="130" unbalanced="0"/>
    <cacheHierarchy uniqueName="[vw_portfolio_monthly].[invested_this_month]" caption="invested_this_month" attribute="1" defaultMemberUniqueName="[vw_portfolio_monthly].[invested_this_month].[All]" allUniqueName="[vw_portfolio_monthly].[invested_this_month].[All]" dimensionUniqueName="[vw_portfolio_monthly]" displayFolder="" count="0" memberValueDatatype="5" unbalanced="0"/>
    <cacheHierarchy uniqueName="[vw_portfolio_monthly].[cost_basis]" caption="cost_basis" attribute="1" defaultMemberUniqueName="[vw_portfolio_monthly].[cost_basis].[All]" allUniqueName="[vw_portfolio_monthly].[cost_basis].[All]" dimensionUniqueName="[vw_portfolio_monthly]" displayFolder="" count="0" memberValueDatatype="5" unbalanced="0"/>
    <cacheHierarchy uniqueName="[vw_portfolio_monthly].[units_held]" caption="units_held" attribute="1" defaultMemberUniqueName="[vw_portfolio_monthly].[units_held].[All]" allUniqueName="[vw_portfolio_monthly].[units_held].[All]" dimensionUniqueName="[vw_portfolio_monthly]" displayFolder="" count="0" memberValueDatatype="5" unbalanced="0"/>
    <cacheHierarchy uniqueName="[vw_portfolio_monthly].[nav]" caption="nav" attribute="1" defaultMemberUniqueName="[vw_portfolio_monthly].[nav].[All]" allUniqueName="[vw_portfolio_monthly].[nav].[All]" dimensionUniqueName="[vw_portfolio_monthly]" displayFolder="" count="0" memberValueDatatype="5" unbalanced="0"/>
    <cacheHierarchy uniqueName="[vw_portfolio_monthly].[market_value]" caption="market_value" attribute="1" defaultMemberUniqueName="[vw_portfolio_monthly].[market_value].[All]" allUniqueName="[vw_portfolio_monthly].[market_value].[All]" dimensionUniqueName="[vw_portfolio_monthly]" displayFolder="" count="0" memberValueDatatype="5" unbalanced="0"/>
    <cacheHierarchy uniqueName="[vw_portfolio_monthly].[unrealized_gain]" caption="unrealized_gain" attribute="1" defaultMemberUniqueName="[vw_portfolio_monthly].[unrealized_gain].[All]" allUniqueName="[vw_portfolio_monthly].[unrealized_gain].[All]" dimensionUniqueName="[vw_portfolio_monthly]" displayFolder="" count="0" memberValueDatatype="5" unbalanced="0"/>
    <cacheHierarchy uniqueName="[vw_portfolio_monthly].[return_pct]" caption="return_pct" attribute="1" defaultMemberUniqueName="[vw_portfolio_monthly].[return_pct].[All]" allUniqueName="[vw_portfolio_monthly].[return_pct].[All]" dimensionUniqueName="[vw_portfolio_monthly]" displayFolder="" count="0" memberValueDatatype="5" unbalanced="0"/>
    <cacheHierarchy uniqueName="[vw_portfolio_monthly].[month (Year)]" caption="month (Year)" attribute="1" defaultMemberUniqueName="[vw_portfolio_monthly].[month (Year)].[All]" allUniqueName="[vw_portfolio_monthly].[month (Year)].[All]" dimensionUniqueName="[vw_portfolio_monthly]" displayFolder="" count="0" memberValueDatatype="130" unbalanced="0"/>
    <cacheHierarchy uniqueName="[vw_portfolio_monthly].[month (Quarter)]" caption="month (Quarter)" attribute="1" defaultMemberUniqueName="[vw_portfolio_monthly].[month (Quarter)].[All]" allUniqueName="[vw_portfolio_monthly].[month (Quarter)].[All]" dimensionUniqueName="[vw_portfolio_monthly]" displayFolder="" count="0" memberValueDatatype="130" unbalanced="0"/>
    <cacheHierarchy uniqueName="[vw_portfolio_monthly].[month (Month)]" caption="month (Month)" attribute="1" defaultMemberUniqueName="[vw_portfolio_monthly].[month (Month)].[All]" allUniqueName="[vw_portfolio_monthly].[month (Month)].[All]" dimensionUniqueName="[vw_portfolio_monthly]" displayFolder="" count="0" memberValueDatatype="130" unbalanced="0"/>
    <cacheHierarchy uniqueName="[vw_recurring_payments].[merchant]" caption="merchant" attribute="1" defaultMemberUniqueName="[vw_recurring_payments].[merchant].[All]" allUniqueName="[vw_recurring_payments].[merchant].[All]" dimensionUniqueName="[vw_recurring_payments]" displayFolder="" count="0" memberValueDatatype="130" unbalanced="0"/>
    <cacheHierarchy uniqueName="[vw_recurring_payments].[category_name]" caption="category_name" attribute="1" defaultMemberUniqueName="[vw_recurring_payments].[category_name].[All]" allUniqueName="[vw_recurring_payments].[category_name].[All]" dimensionUniqueName="[vw_recurring_payments]" displayFolder="" count="0" memberValueDatatype="130" unbalanced="0"/>
    <cacheHierarchy uniqueName="[vw_recurring_payments].[months_in_run]" caption="months_in_run" attribute="1" defaultMemberUniqueName="[vw_recurring_payments].[months_in_run].[All]" allUniqueName="[vw_recurring_payments].[months_in_run].[All]" dimensionUniqueName="[vw_recurring_payments]" displayFolder="" count="0" memberValueDatatype="20" unbalanced="0"/>
    <cacheHierarchy uniqueName="[vw_recurring_payments].[first_month]" caption="first_month" attribute="1" time="1" defaultMemberUniqueName="[vw_recurring_payments].[first_month].[All]" allUniqueName="[vw_recurring_payments].[first_month].[All]" dimensionUniqueName="[vw_recurring_payments]" displayFolder="" count="0" memberValueDatatype="7" unbalanced="0"/>
    <cacheHierarchy uniqueName="[vw_recurring_payments].[last_month]" caption="last_month" attribute="1" time="1" defaultMemberUniqueName="[vw_recurring_payments].[last_month].[All]" allUniqueName="[vw_recurring_payments].[last_month].[All]" dimensionUniqueName="[vw_recurring_payments]" displayFolder="" count="0" memberValueDatatype="7" unbalanced="0"/>
    <cacheHierarchy uniqueName="[vw_recurring_payments].[avg_amount]" caption="avg_amount" attribute="1" defaultMemberUniqueName="[vw_recurring_payments].[avg_amount].[All]" allUniqueName="[vw_recurring_payments].[avg_amount].[All]" dimensionUniqueName="[vw_recurring_payments]" displayFolder="" count="0" memberValueDatatype="5" unbalanced="0"/>
    <cacheHierarchy uniqueName="[vw_recurring_payments].[min_amount]" caption="min_amount" attribute="1" defaultMemberUniqueName="[vw_recurring_payments].[min_amount].[All]" allUniqueName="[vw_recurring_payments].[min_amount].[All]" dimensionUniqueName="[vw_recurring_payments]" displayFolder="" count="0" memberValueDatatype="5" unbalanced="0"/>
    <cacheHierarchy uniqueName="[vw_recurring_payments].[max_amount]" caption="max_amount" attribute="1" defaultMemberUniqueName="[vw_recurring_payments].[max_amount].[All]" allUniqueName="[vw_recurring_payments].[max_amount].[All]" dimensionUniqueName="[vw_recurring_payments]" displayFolder="" count="0" memberValueDatatype="5" unbalanced="0"/>
    <cacheHierarchy uniqueName="[vw_recurring_payments].[is_emi]" caption="is_emi" attribute="1" defaultMemberUniqueName="[vw_recurring_payments].[is_emi].[All]" allUniqueName="[vw_recurring_payments].[is_emi].[All]" dimensionUniqueName="[vw_recurring_payments]" displayFolder="" count="0" memberValueDatatype="20" unbalanced="0"/>
    <cacheHierarchy uniqueName="[vw_txn_enriched].[txn_id]" caption="txn_id" attribute="1" defaultMemberUniqueName="[vw_txn_enriched].[txn_id].[All]" allUniqueName="[vw_txn_enriched].[txn_id].[All]" dimensionUniqueName="[vw_txn_enriched]" displayFolder="" count="0" memberValueDatatype="20" unbalanced="0"/>
    <cacheHierarchy uniqueName="[vw_txn_enriched].[txn_date]" caption="txn_date" attribute="1" time="1" defaultMemberUniqueName="[vw_txn_enriched].[txn_date].[All]" allUniqueName="[vw_txn_enriched].[txn_date].[All]" dimensionUniqueName="[vw_txn_enriched]" displayFolder="" count="0" memberValueDatatype="7" unbalanced="0"/>
    <cacheHierarchy uniqueName="[vw_txn_enriched].[month]" caption="month" attribute="1" time="1" defaultMemberUniqueName="[vw_txn_enriched].[month].[All]" allUniqueName="[vw_txn_enriched].[month].[All]" dimensionUniqueName="[vw_txn_enriched]" displayFolder="" count="0" memberValueDatatype="7" unbalanced="0"/>
    <cacheHierarchy uniqueName="[vw_txn_enriched].[account_id]" caption="account_id" attribute="1" defaultMemberUniqueName="[vw_txn_enriched].[account_id].[All]" allUniqueName="[vw_txn_enriched].[account_id].[All]" dimensionUniqueName="[vw_txn_enriched]" displayFolder="" count="0" memberValueDatatype="20" unbalanced="0"/>
    <cacheHierarchy uniqueName="[vw_txn_enriched].[account_name]" caption="account_name" attribute="1" defaultMemberUniqueName="[vw_txn_enriched].[account_name].[All]" allUniqueName="[vw_txn_enriched].[account_name].[All]" dimensionUniqueName="[vw_txn_enriched]" displayFolder="" count="0" memberValueDatatype="130" unbalanced="0"/>
    <cacheHierarchy uniqueName="[vw_txn_enriched].[account_type]" caption="account_type" attribute="1" defaultMemberUniqueName="[vw_txn_enriched].[account_type].[All]" allUniqueName="[vw_txn_enriched].[account_type].[All]" dimensionUniqueName="[vw_txn_enriched]" displayFolder="" count="0" memberValueDatatype="130" unbalanced="0"/>
    <cacheHierarchy uniqueName="[vw_txn_enriched].[description]" caption="description" attribute="1" defaultMemberUniqueName="[vw_txn_enriched].[description].[All]" allUniqueName="[vw_txn_enriched].[description].[All]" dimensionUniqueName="[vw_txn_enriched]" displayFolder="" count="0" memberValueDatatype="130" unbalanced="0"/>
    <cacheHierarchy uniqueName="[vw_txn_enriched].[amount]" caption="amount" attribute="1" defaultMemberUniqueName="[vw_txn_enriched].[amount].[All]" allUniqueName="[vw_txn_enriched].[amount].[All]" dimensionUniqueName="[vw_txn_enriched]" displayFolder="" count="0" memberValueDatatype="5" unbalanced="0"/>
    <cacheHierarchy uniqueName="[vw_txn_enriched].[direction]" caption="direction" attribute="1" defaultMemberUniqueName="[vw_txn_enriched].[direction].[All]" allUniqueName="[vw_txn_enriched].[direction].[All]" dimensionUniqueName="[vw_txn_enriched]" displayFolder="" count="0" memberValueDatatype="130" unbalanced="0"/>
    <cacheHierarchy uniqueName="[vw_txn_enriched].[signed_amount]" caption="signed_amount" attribute="1" defaultMemberUniqueName="[vw_txn_enriched].[signed_amount].[All]" allUniqueName="[vw_txn_enriched].[signed_amount].[All]" dimensionUniqueName="[vw_txn_enriched]" displayFolder="" count="0" memberValueDatatype="5" unbalanced="0"/>
    <cacheHierarchy uniqueName="[vw_txn_enriched].[category_id]" caption="category_id" attribute="1" defaultMemberUniqueName="[vw_txn_enriched].[category_id].[All]" allUniqueName="[vw_txn_enriched].[category_id].[All]" dimensionUniqueName="[vw_txn_enriched]" displayFolder="" count="0" memberValueDatatype="20" unbalanced="0"/>
    <cacheHierarchy uniqueName="[vw_txn_enriched].[category_name]" caption="category_name" attribute="1" defaultMemberUniqueName="[vw_txn_enriched].[category_name].[All]" allUniqueName="[vw_txn_enriched].[category_name].[All]" dimensionUniqueName="[vw_txn_enriched]" displayFolder="" count="0" memberValueDatatype="130" unbalanced="0"/>
    <cacheHierarchy uniqueName="[vw_txn_enriched].[category_type]" caption="category_type" attribute="1" defaultMemberUniqueName="[vw_txn_enriched].[category_type].[All]" allUniqueName="[vw_txn_enriched].[category_type].[All]" dimensionUniqueName="[vw_txn_enriched]" displayFolder="" count="0" memberValueDatatype="130" unbalanced="0"/>
    <cacheHierarchy uniqueName="[vw_txn_enriched].[is_essential]" caption="is_essential" attribute="1" defaultMemberUniqueName="[vw_txn_enriched].[is_essential].[All]" allUniqueName="[vw_txn_enriched].[is_essential].[All]" dimensionUniqueName="[vw_txn_enriched]" displayFolder="" count="0" memberValueDatatype="20" unbalanced="0"/>
    <cacheHierarchy uniqueName="[vw_txn_enriched].[ref_no]" caption="ref_no" attribute="1" defaultMemberUniqueName="[vw_txn_enriched].[ref_no].[All]" allUniqueName="[vw_txn_enriched].[ref_no].[All]" dimensionUniqueName="[vw_txn_enriched]" displayFolder="" count="0" memberValueDatatype="130" unbalanced="0"/>
    <cacheHierarchy uniqueName="[vw_txn_enriched 1].[txn_id]" caption="txn_id" attribute="1" defaultMemberUniqueName="[vw_txn_enriched 1].[txn_id].[All]" allUniqueName="[vw_txn_enriched 1].[txn_id].[All]" dimensionUniqueName="[vw_txn_enriched 1]" displayFolder="" count="0" memberValueDatatype="20" unbalanced="0"/>
    <cacheHierarchy uniqueName="[vw_txn_enriched 1].[txn_date]" caption="txn_date" attribute="1" time="1" defaultMemberUniqueName="[vw_txn_enriched 1].[txn_date].[All]" allUniqueName="[vw_txn_enriched 1].[txn_date].[All]" dimensionUniqueName="[vw_txn_enriched 1]" displayFolder="" count="0" memberValueDatatype="7" unbalanced="0"/>
    <cacheHierarchy uniqueName="[vw_txn_enriched 1].[month]" caption="month" attribute="1" time="1" defaultMemberUniqueName="[vw_txn_enriched 1].[month].[All]" allUniqueName="[vw_txn_enriched 1].[month].[All]" dimensionUniqueName="[vw_txn_enriched 1]" displayFolder="" count="0" memberValueDatatype="7" unbalanced="0"/>
    <cacheHierarchy uniqueName="[vw_txn_enriched 1].[account_id]" caption="account_id" attribute="1" defaultMemberUniqueName="[vw_txn_enriched 1].[account_id].[All]" allUniqueName="[vw_txn_enriched 1].[account_id].[All]" dimensionUniqueName="[vw_txn_enriched 1]" displayFolder="" count="0" memberValueDatatype="20" unbalanced="0"/>
    <cacheHierarchy uniqueName="[vw_txn_enriched 1].[account_name]" caption="account_name" attribute="1" defaultMemberUniqueName="[vw_txn_enriched 1].[account_name].[All]" allUniqueName="[vw_txn_enriched 1].[account_name].[All]" dimensionUniqueName="[vw_txn_enriched 1]" displayFolder="" count="0" memberValueDatatype="130" unbalanced="0"/>
    <cacheHierarchy uniqueName="[vw_txn_enriched 1].[account_type]" caption="account_type" attribute="1" defaultMemberUniqueName="[vw_txn_enriched 1].[account_type].[All]" allUniqueName="[vw_txn_enriched 1].[account_type].[All]" dimensionUniqueName="[vw_txn_enriched 1]" displayFolder="" count="0" memberValueDatatype="130" unbalanced="0"/>
    <cacheHierarchy uniqueName="[vw_txn_enriched 1].[description]" caption="description" attribute="1" defaultMemberUniqueName="[vw_txn_enriched 1].[description].[All]" allUniqueName="[vw_txn_enriched 1].[description].[All]" dimensionUniqueName="[vw_txn_enriched 1]" displayFolder="" count="0" memberValueDatatype="130" unbalanced="0"/>
    <cacheHierarchy uniqueName="[vw_txn_enriched 1].[amount]" caption="amount" attribute="1" defaultMemberUniqueName="[vw_txn_enriched 1].[amount].[All]" allUniqueName="[vw_txn_enriched 1].[amount].[All]" dimensionUniqueName="[vw_txn_enriched 1]" displayFolder="" count="0" memberValueDatatype="20" unbalanced="0"/>
    <cacheHierarchy uniqueName="[vw_txn_enriched 1].[direction]" caption="direction" attribute="1" defaultMemberUniqueName="[vw_txn_enriched 1].[direction].[All]" allUniqueName="[vw_txn_enriched 1].[direction].[All]" dimensionUniqueName="[vw_txn_enriched 1]" displayFolder="" count="0" memberValueDatatype="130" unbalanced="0"/>
    <cacheHierarchy uniqueName="[vw_txn_enriched 1].[signed_amount]" caption="signed_amount" attribute="1" defaultMemberUniqueName="[vw_txn_enriched 1].[signed_amount].[All]" allUniqueName="[vw_txn_enriched 1].[signed_amount].[All]" dimensionUniqueName="[vw_txn_enriched 1]" displayFolder="" count="0" memberValueDatatype="20" unbalanced="0"/>
    <cacheHierarchy uniqueName="[vw_txn_enriched 1].[category_id]" caption="category_id" attribute="1" defaultMemberUniqueName="[vw_txn_enriched 1].[category_id].[All]" allUniqueName="[vw_txn_enriched 1].[category_id].[All]" dimensionUniqueName="[vw_txn_enriched 1]" displayFolder="" count="0" memberValueDatatype="20" unbalanced="0"/>
    <cacheHierarchy uniqueName="[vw_txn_enriched 1].[category_name]" caption="category_name" attribute="1" defaultMemberUniqueName="[vw_txn_enriched 1].[category_name].[All]" allUniqueName="[vw_txn_enriched 1].[category_name].[All]" dimensionUniqueName="[vw_txn_enriched 1]" displayFolder="" count="0" memberValueDatatype="130" unbalanced="0"/>
    <cacheHierarchy uniqueName="[vw_txn_enriched 1].[category_type]" caption="category_type" attribute="1" defaultMemberUniqueName="[vw_txn_enriched 1].[category_type].[All]" allUniqueName="[vw_txn_enriched 1].[category_type].[All]" dimensionUniqueName="[vw_txn_enriched 1]" displayFolder="" count="0" memberValueDatatype="130" unbalanced="0"/>
    <cacheHierarchy uniqueName="[vw_txn_enriched 1].[is_essential]" caption="is_essential" attribute="1" defaultMemberUniqueName="[vw_txn_enriched 1].[is_essential].[All]" allUniqueName="[vw_txn_enriched 1].[is_essential].[All]" dimensionUniqueName="[vw_txn_enriched 1]" displayFolder="" count="0" memberValueDatatype="20" unbalanced="0"/>
    <cacheHierarchy uniqueName="[vw_txn_enriched 1].[ref_no]" caption="ref_no" attribute="1" defaultMemberUniqueName="[vw_txn_enriched 1].[ref_no].[All]" allUniqueName="[vw_txn_enriched 1].[ref_no].[All]" dimensionUniqueName="[vw_txn_enriched 1]" displayFolder="" count="0" memberValueDatatype="130" unbalanced="0"/>
    <cacheHierarchy uniqueName="[vw_uncategorized_review].[merchant]" caption="merchant" attribute="1" defaultMemberUniqueName="[vw_uncategorized_review].[merchant].[All]" allUniqueName="[vw_uncategorized_review].[merchant].[All]" dimensionUniqueName="[vw_uncategorized_review]" displayFolder="" count="0" memberValueDatatype="130" unbalanced="0"/>
    <cacheHierarchy uniqueName="[vw_uncategorized_review].[txn_count]" caption="txn_count" attribute="1" defaultMemberUniqueName="[vw_uncategorized_review].[txn_count].[All]" allUniqueName="[vw_uncategorized_review].[txn_count].[All]" dimensionUniqueName="[vw_uncategorized_review]" displayFolder="" count="0" memberValueDatatype="20" unbalanced="0"/>
    <cacheHierarchy uniqueName="[vw_uncategorized_review].[total_amount]" caption="total_amount" attribute="1" defaultMemberUniqueName="[vw_uncategorized_review].[total_amount].[All]" allUniqueName="[vw_uncategorized_review].[total_amount].[All]" dimensionUniqueName="[vw_uncategorized_review]" displayFolder="" count="0" memberValueDatatype="5" unbalanced="0"/>
    <cacheHierarchy uniqueName="[vw_uncategorized_review].[avg_amount]" caption="avg_amount" attribute="1" defaultMemberUniqueName="[vw_uncategorized_review].[avg_amount].[All]" allUniqueName="[vw_uncategorized_review].[avg_amount].[All]" dimensionUniqueName="[vw_uncategorized_review]" displayFolder="" count="0" memberValueDatatype="5" unbalanced="0"/>
    <cacheHierarchy uniqueName="[vw_uncategorized_review].[debit_amount]" caption="debit_amount" attribute="1" defaultMemberUniqueName="[vw_uncategorized_review].[debit_amount].[All]" allUniqueName="[vw_uncategorized_review].[debit_amount].[All]" dimensionUniqueName="[vw_uncategorized_review]" displayFolder="" count="0" memberValueDatatype="5" unbalanced="0"/>
    <cacheHierarchy uniqueName="[vw_uncategorized_review].[credit_amount]" caption="credit_amount" attribute="1" defaultMemberUniqueName="[vw_uncategorized_review].[credit_amount].[All]" allUniqueName="[vw_uncategorized_review].[credit_amount].[All]" dimensionUniqueName="[vw_uncategorized_review]" displayFolder="" count="0" memberValueDatatype="5" unbalanced="0"/>
    <cacheHierarchy uniqueName="[vw_uncategorized_review].[first_seen]" caption="first_seen" attribute="1" time="1" defaultMemberUniqueName="[vw_uncategorized_review].[first_seen].[All]" allUniqueName="[vw_uncategorized_review].[first_seen].[All]" dimensionUniqueName="[vw_uncategorized_review]" displayFolder="" count="0" memberValueDatatype="7" unbalanced="0"/>
    <cacheHierarchy uniqueName="[vw_uncategorized_review].[last_seen]" caption="last_seen" attribute="1" time="1" defaultMemberUniqueName="[vw_uncategorized_review].[last_seen].[All]" allUniqueName="[vw_uncategorized_review].[last_seen].[All]" dimensionUniqueName="[vw_uncategorized_review]" displayFolder="" count="0" memberValueDatatype="7" unbalanced="0"/>
    <cacheHierarchy uniqueName="[vw_kpi_monthly].[month (Month Index)]" caption="month (Month Index)" attribute="1" defaultMemberUniqueName="[vw_kpi_monthly].[month (Month Index)].[All]" allUniqueName="[vw_kpi_monthly].[month (Month Index)].[All]" dimensionUniqueName="[vw_kpi_monthly]" displayFolder="" count="0" memberValueDatatype="20" unbalanced="0" hidden="1"/>
    <cacheHierarchy uniqueName="[vw_monthly_cashflow].[month (Month Index)]" caption="month (Month Index)" attribute="1" defaultMemberUniqueName="[vw_monthly_cashflow].[month (Month Index)].[All]" allUniqueName="[vw_monthly_cashflow].[month (Month Index)].[All]" dimensionUniqueName="[vw_monthly_cashflow]" displayFolder="" count="0" memberValueDatatype="20" unbalanced="0" hidden="1"/>
    <cacheHierarchy uniqueName="[vw_net_worth_monthly].[month (Month Index)]" caption="month (Month Index)" attribute="1" defaultMemberUniqueName="[vw_net_worth_monthly].[month (Month Index)].[All]" allUniqueName="[vw_net_worth_monthly].[month (Month Index)].[All]" dimensionUniqueName="[vw_net_worth_monthly]" displayFolder="" count="0" memberValueDatatype="20" unbalanced="0" hidden="1"/>
    <cacheHierarchy uniqueName="[vw_portfolio_monthly].[month (Month Index)]" caption="month (Month Index)" attribute="1" defaultMemberUniqueName="[vw_portfolio_monthly].[month (Month Index)].[All]" allUniqueName="[vw_portfolio_monthly].[month (Month Index)].[All]" dimensionUniqueName="[vw_portfolio_monthly]" displayFolder="" count="0" memberValueDatatype="20" unbalanced="0" hidden="1"/>
    <cacheHierarchy uniqueName="[Measures].[__XL_Count vw_account_balances]" caption="__XL_Count vw_account_balances" measure="1" displayFolder="" measureGroup="vw_account_balances" count="0" hidden="1"/>
    <cacheHierarchy uniqueName="[Measures].[__XL_Count vw_budget_vs_actual]" caption="__XL_Count vw_budget_vs_actual" measure="1" displayFolder="" measureGroup="vw_budget_vs_actual" count="0" hidden="1"/>
    <cacheHierarchy uniqueName="[Measures].[__XL_Count vw_category_monthly]" caption="__XL_Count vw_category_monthly" measure="1" displayFolder="" measureGroup="vw_category_monthly" count="0" hidden="1"/>
    <cacheHierarchy uniqueName="[Measures].[__XL_Count vw_data_quality]" caption="__XL_Count vw_data_quality" measure="1" displayFolder="" measureGroup="vw_data_quality" count="0" hidden="1"/>
    <cacheHierarchy uniqueName="[Measures].[__XL_Count vw_health_score]" caption="__XL_Count vw_health_score" measure="1" displayFolder="" measureGroup="vw_health_score" count="0" hidden="1"/>
    <cacheHierarchy uniqueName="[Measures].[__XL_Count vw_investment_cashflows]" caption="__XL_Count vw_investment_cashflows" measure="1" displayFolder="" measureGroup="vw_investment_cashflows" count="0" hidden="1"/>
    <cacheHierarchy uniqueName="[Measures].[__XL_Count vw_loan_schedule]" caption="__XL_Count vw_loan_schedule" measure="1" displayFolder="" measureGroup="vw_loan_schedule" count="0" hidden="1"/>
    <cacheHierarchy uniqueName="[Measures].[__XL_Count vw_kpi_monthly]" caption="__XL_Count vw_kpi_monthly" measure="1" displayFolder="" measureGroup="vw_kpi_monthly" count="0" hidden="1"/>
    <cacheHierarchy uniqueName="[Measures].[__XL_Count vw_mom_change]" caption="__XL_Count vw_mom_change" measure="1" displayFolder="" measureGroup="vw_mom_change" count="0" hidden="1"/>
    <cacheHierarchy uniqueName="[Measures].[__XL_Count vw_month_end_balances]" caption="__XL_Count vw_month_end_balances" measure="1" displayFolder="" measureGroup="vw_month_end_balances" count="0" hidden="1"/>
    <cacheHierarchy uniqueName="[Measures].[__XL_Count vw_monthly_cashflow]" caption="__XL_Count vw_monthly_cashflow" measure="1" displayFolder="" measureGroup="vw_monthly_cashflow" count="0" hidden="1"/>
    <cacheHierarchy uniqueName="[Measures].[__XL_Count vw_net_worth_monthly]" caption="__XL_Count vw_net_worth_monthly" measure="1" displayFolder="" measureGroup="vw_net_worth_monthly" count="0" hidden="1"/>
    <cacheHierarchy uniqueName="[Measures].[__XL_Count vw_kpi_summary]" caption="__XL_Count vw_kpi_summary" measure="1" displayFolder="" measureGroup="vw_kpi_summary" count="0" hidden="1"/>
    <cacheHierarchy uniqueName="[Measures].[__XL_Count vw_portfolio_monthly]" caption="__XL_Count vw_portfolio_monthly" measure="1" displayFolder="" measureGroup="vw_portfolio_monthly" count="0" hidden="1"/>
    <cacheHierarchy uniqueName="[Measures].[__XL_Count vw_recurring_payments]" caption="__XL_Count vw_recurring_payments" measure="1" displayFolder="" measureGroup="vw_recurring_payments" count="0" hidden="1"/>
    <cacheHierarchy uniqueName="[Measures].[__XL_Count vw_txn_enriched]" caption="__XL_Count vw_txn_enriched" measure="1" displayFolder="" measureGroup="vw_txn_enriched" count="0" hidden="1"/>
    <cacheHierarchy uniqueName="[Measures].[__XL_Count vw_uncategorized_review]" caption="__XL_Count vw_uncategorized_review" measure="1" displayFolder="" measureGroup="vw_uncategorized_review" count="0" hidden="1"/>
    <cacheHierarchy uniqueName="[Measures].[__XL_Count vw_txn_enriched 1]" caption="__XL_Count vw_txn_enriched 1" measure="1" displayFolder="" measureGroup="vw_txn_enriched 1" count="0" hidden="1"/>
    <cacheHierarchy uniqueName="[Measures].[__No measures defined]" caption="__No measures defined" measure="1" displayFolder="" count="0" hidden="1"/>
    <cacheHierarchy uniqueName="[Measures].[Sum of income]" caption="Sum of income" measure="1" displayFolder="" measureGroup="vw_kpi_monthly" count="0" hidden="1">
      <extLst>
        <ext xmlns:x15="http://schemas.microsoft.com/office/spreadsheetml/2010/11/main" uri="{B97F6D7D-B522-45F9-BDA1-12C45D357490}">
          <x15:cacheHierarchy aggregatedColumn="55"/>
        </ext>
      </extLst>
    </cacheHierarchy>
    <cacheHierarchy uniqueName="[Measures].[Sum of expenses]" caption="Sum of expenses" measure="1" displayFolder="" measureGroup="vw_kpi_monthly" count="0" hidden="1">
      <extLst>
        <ext xmlns:x15="http://schemas.microsoft.com/office/spreadsheetml/2010/11/main" uri="{B97F6D7D-B522-45F9-BDA1-12C45D357490}">
          <x15:cacheHierarchy aggregatedColumn="56"/>
        </ext>
      </extLst>
    </cacheHierarchy>
    <cacheHierarchy uniqueName="[Measures].[Sum of net_cash_flow]" caption="Sum of net_cash_flow" measure="1" displayFolder="" measureGroup="vw_kpi_monthly" count="0" hidden="1">
      <extLst>
        <ext xmlns:x15="http://schemas.microsoft.com/office/spreadsheetml/2010/11/main" uri="{B97F6D7D-B522-45F9-BDA1-12C45D357490}">
          <x15:cacheHierarchy aggregatedColumn="62"/>
        </ext>
      </extLst>
    </cacheHierarchy>
    <cacheHierarchy uniqueName="[Measures].[Sum of net_worth]" caption="Sum of net_worth" measure="1" displayFolder="" measureGroup="vw_net_worth_monthly" count="0" oneField="1" hidden="1">
      <fieldsUsage count="1">
        <fieldUsage x="0"/>
      </fieldsUsage>
      <extLst>
        <ext xmlns:x15="http://schemas.microsoft.com/office/spreadsheetml/2010/11/main" uri="{B97F6D7D-B522-45F9-BDA1-12C45D357490}">
          <x15:cacheHierarchy aggregatedColumn="156"/>
        </ext>
      </extLst>
    </cacheHierarchy>
    <cacheHierarchy uniqueName="[Measures].[Sum of health_score]" caption="Sum of health_score" measure="1" displayFolder="" measureGroup="vw_health_score" count="0" hidden="1">
      <extLst>
        <ext xmlns:x15="http://schemas.microsoft.com/office/spreadsheetml/2010/11/main" uri="{B97F6D7D-B522-45F9-BDA1-12C45D357490}">
          <x15:cacheHierarchy aggregatedColumn="48"/>
        </ext>
      </extLst>
    </cacheHierarchy>
    <cacheHierarchy uniqueName="[Measures].[Sum of amount]" caption="Sum of amount" measure="1" displayFolder="" measureGroup="vw_category_monthly" count="0" hidden="1">
      <extLst>
        <ext xmlns:x15="http://schemas.microsoft.com/office/spreadsheetml/2010/11/main" uri="{B97F6D7D-B522-45F9-BDA1-12C45D357490}">
          <x15:cacheHierarchy aggregatedColumn="24"/>
        </ext>
      </extLst>
    </cacheHierarchy>
    <cacheHierarchy uniqueName="[Measures].[Sum of budget]" caption="Sum of budget" measure="1" displayFolder="" measureGroup="vw_budget_vs_actual" count="0" hidden="1">
      <extLst>
        <ext xmlns:x15="http://schemas.microsoft.com/office/spreadsheetml/2010/11/main" uri="{B97F6D7D-B522-45F9-BDA1-12C45D357490}">
          <x15:cacheHierarchy aggregatedColumn="14"/>
        </ext>
      </extLst>
    </cacheHierarchy>
    <cacheHierarchy uniqueName="[Measures].[Sum of actual]" caption="Sum of actual" measure="1" displayFolder="" measureGroup="vw_budget_vs_actual" count="0" hidden="1">
      <extLst>
        <ext xmlns:x15="http://schemas.microsoft.com/office/spreadsheetml/2010/11/main" uri="{B97F6D7D-B522-45F9-BDA1-12C45D357490}">
          <x15:cacheHierarchy aggregatedColumn="15"/>
        </ext>
      </extLst>
    </cacheHierarchy>
    <cacheHierarchy uniqueName="[Measures].[Sum of cost_basis]" caption="Sum of cost_basis" measure="1" displayFolder="" measureGroup="vw_portfolio_monthly" count="0" hidden="1">
      <extLst>
        <ext xmlns:x15="http://schemas.microsoft.com/office/spreadsheetml/2010/11/main" uri="{B97F6D7D-B522-45F9-BDA1-12C45D357490}">
          <x15:cacheHierarchy aggregatedColumn="166"/>
        </ext>
      </extLst>
    </cacheHierarchy>
    <cacheHierarchy uniqueName="[Measures].[Sum of market_value]" caption="Sum of market_value" measure="1" displayFolder="" measureGroup="vw_portfolio_monthly" count="0" hidden="1">
      <extLst>
        <ext xmlns:x15="http://schemas.microsoft.com/office/spreadsheetml/2010/11/main" uri="{B97F6D7D-B522-45F9-BDA1-12C45D357490}">
          <x15:cacheHierarchy aggregatedColumn="169"/>
        </ext>
      </extLst>
    </cacheHierarchy>
    <cacheHierarchy uniqueName="[Measures].[Sum of amount 2]" caption="Sum of amount 2" measure="1" displayFolder="" measureGroup="vw_txn_enriched 1" count="0" hidden="1">
      <extLst>
        <ext xmlns:x15="http://schemas.microsoft.com/office/spreadsheetml/2010/11/main" uri="{B97F6D7D-B522-45F9-BDA1-12C45D357490}">
          <x15:cacheHierarchy aggregatedColumn="206"/>
        </ext>
      </extLst>
    </cacheHierarchy>
  </cacheHierarchies>
  <kpis count="0"/>
  <dimensions count="19">
    <dimension measure="1" name="Measures" uniqueName="[Measures]" caption="Measures"/>
    <dimension name="vw_account_balances" uniqueName="[vw_account_balances]" caption="vw_account_balances"/>
    <dimension name="vw_budget_vs_actual" uniqueName="[vw_budget_vs_actual]" caption="vw_budget_vs_actual"/>
    <dimension name="vw_category_monthly" uniqueName="[vw_category_monthly]" caption="vw_category_monthly"/>
    <dimension name="vw_data_quality" uniqueName="[vw_data_quality]" caption="vw_data_quality"/>
    <dimension name="vw_health_score" uniqueName="[vw_health_score]" caption="vw_health_score"/>
    <dimension name="vw_investment_cashflows" uniqueName="[vw_investment_cashflows]" caption="vw_investment_cashflows"/>
    <dimension name="vw_kpi_monthly" uniqueName="[vw_kpi_monthly]" caption="vw_kpi_monthly"/>
    <dimension name="vw_kpi_summary" uniqueName="[vw_kpi_summary]" caption="vw_kpi_summary"/>
    <dimension name="vw_loan_schedule" uniqueName="[vw_loan_schedule]" caption="vw_loan_schedule"/>
    <dimension name="vw_mom_change" uniqueName="[vw_mom_change]" caption="vw_mom_change"/>
    <dimension name="vw_month_end_balances" uniqueName="[vw_month_end_balances]" caption="vw_month_end_balances"/>
    <dimension name="vw_monthly_cashflow" uniqueName="[vw_monthly_cashflow]" caption="vw_monthly_cashflow"/>
    <dimension name="vw_net_worth_monthly" uniqueName="[vw_net_worth_monthly]" caption="vw_net_worth_monthly"/>
    <dimension name="vw_portfolio_monthly" uniqueName="[vw_portfolio_monthly]" caption="vw_portfolio_monthly"/>
    <dimension name="vw_recurring_payments" uniqueName="[vw_recurring_payments]" caption="vw_recurring_payments"/>
    <dimension name="vw_txn_enriched" uniqueName="[vw_txn_enriched]" caption="vw_txn_enriched"/>
    <dimension name="vw_txn_enriched 1" uniqueName="[vw_txn_enriched 1]" caption="vw_txn_enriched 1"/>
    <dimension name="vw_uncategorized_review" uniqueName="[vw_uncategorized_review]" caption="vw_uncategorized_review"/>
  </dimensions>
  <measureGroups count="18">
    <measureGroup name="vw_account_balances" caption="vw_account_balances"/>
    <measureGroup name="vw_budget_vs_actual" caption="vw_budget_vs_actual"/>
    <measureGroup name="vw_category_monthly" caption="vw_category_monthly"/>
    <measureGroup name="vw_data_quality" caption="vw_data_quality"/>
    <measureGroup name="vw_health_score" caption="vw_health_score"/>
    <measureGroup name="vw_investment_cashflows" caption="vw_investment_cashflows"/>
    <measureGroup name="vw_kpi_monthly" caption="vw_kpi_monthly"/>
    <measureGroup name="vw_kpi_summary" caption="vw_kpi_summary"/>
    <measureGroup name="vw_loan_schedule" caption="vw_loan_schedule"/>
    <measureGroup name="vw_mom_change" caption="vw_mom_change"/>
    <measureGroup name="vw_month_end_balances" caption="vw_month_end_balances"/>
    <measureGroup name="vw_monthly_cashflow" caption="vw_monthly_cashflow"/>
    <measureGroup name="vw_net_worth_monthly" caption="vw_net_worth_monthly"/>
    <measureGroup name="vw_portfolio_monthly" caption="vw_portfolio_monthly"/>
    <measureGroup name="vw_recurring_payments" caption="vw_recurring_payments"/>
    <measureGroup name="vw_txn_enriched" caption="vw_txn_enriched"/>
    <measureGroup name="vw_txn_enriched 1" caption="vw_txn_enriched 1"/>
    <measureGroup name="vw_uncategorized_review" caption="vw_uncategorized_review"/>
  </measureGroups>
  <maps count="26">
    <map measureGroup="0" dimension="1"/>
    <map measureGroup="1" dimension="2"/>
    <map measureGroup="1" dimension="12"/>
    <map measureGroup="2" dimension="3"/>
    <map measureGroup="2" dimension="12"/>
    <map measureGroup="3" dimension="4"/>
    <map measureGroup="4" dimension="5"/>
    <map measureGroup="4" dimension="12"/>
    <map measureGroup="5" dimension="6"/>
    <map measureGroup="6" dimension="7"/>
    <map measureGroup="6" dimension="12"/>
    <map measureGroup="7" dimension="8"/>
    <map measureGroup="8" dimension="9"/>
    <map measureGroup="9" dimension="10"/>
    <map measureGroup="10" dimension="11"/>
    <map measureGroup="10" dimension="12"/>
    <map measureGroup="11" dimension="12"/>
    <map measureGroup="12" dimension="12"/>
    <map measureGroup="12" dimension="13"/>
    <map measureGroup="13" dimension="12"/>
    <map measureGroup="13" dimension="14"/>
    <map measureGroup="14" dimension="15"/>
    <map measureGroup="15" dimension="12"/>
    <map measureGroup="15" dimension="16"/>
    <map measureGroup="16" dimension="17"/>
    <map measureGroup="17" dimension="18"/>
  </maps>
  <extLst>
    <ext xmlns:x14="http://schemas.microsoft.com/office/spreadsheetml/2009/9/main" uri="{725AE2AE-9491-48be-B2B4-4EB974FC3084}">
      <x14:pivotCacheDefinition pivotCacheId="110154040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anshu Sekhar" refreshedDate="46308.884632638888" backgroundQuery="1" createdVersion="8" refreshedVersion="8" minRefreshableVersion="3" recordCount="0" supportSubquery="1" supportAdvancedDrill="1" xr:uid="{48B5A8C1-B7EF-4F47-A000-BF65E9460BB0}">
  <cacheSource type="external" connectionId="35">
    <extLst>
      <ext xmlns:x14="http://schemas.microsoft.com/office/spreadsheetml/2009/9/main" uri="{F057638F-6D5F-4e77-A914-E7F072B9BCA8}">
        <x14:sourceConnection name="ThisWorkbookDataModel"/>
      </ext>
    </extLst>
  </cacheSource>
  <cacheFields count="2">
    <cacheField name="[Measures].[Sum of health_score]" caption="Sum of health_score" numFmtId="0" hierarchy="249" level="32767"/>
    <cacheField name="[vw_monthly_cashflow].[month].[month]" caption="month" numFmtId="0" hierarchy="139" level="1">
      <sharedItems containsSemiMixedTypes="0" containsNonDate="0" containsDate="1" containsString="0" minDate="2025-04-01T00:00:00" maxDate="2026-09-02T00:00:00" count="18">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sharedItems>
    </cacheField>
  </cacheFields>
  <cacheHierarchies count="256">
    <cacheHierarchy uniqueName="[vw_account_balances].[account_id]" caption="account_id" attribute="1" defaultMemberUniqueName="[vw_account_balances].[account_id].[All]" allUniqueName="[vw_account_balances].[account_id].[All]" dimensionUniqueName="[vw_account_balances]" displayFolder="" count="0" memberValueDatatype="20" unbalanced="0"/>
    <cacheHierarchy uniqueName="[vw_account_balances].[account_name]" caption="account_name" attribute="1" defaultMemberUniqueName="[vw_account_balances].[account_name].[All]" allUniqueName="[vw_account_balances].[account_name].[All]" dimensionUniqueName="[vw_account_balances]" displayFolder="" count="0" memberValueDatatype="130" unbalanced="0"/>
    <cacheHierarchy uniqueName="[vw_account_balances].[account_type]" caption="account_type" attribute="1" defaultMemberUniqueName="[vw_account_balances].[account_type].[All]" allUniqueName="[vw_account_balances].[account_type].[All]" dimensionUniqueName="[vw_account_balances]" displayFolder="" count="0" memberValueDatatype="130" unbalanced="0"/>
    <cacheHierarchy uniqueName="[vw_account_balances].[txn_date]" caption="txn_date" attribute="1" time="1" defaultMemberUniqueName="[vw_account_balances].[txn_date].[All]" allUniqueName="[vw_account_balances].[txn_date].[All]" dimensionUniqueName="[vw_account_balances]" displayFolder="" count="0" memberValueDatatype="7" unbalanced="0"/>
    <cacheHierarchy uniqueName="[vw_account_balances].[month]" caption="month" attribute="1" time="1" defaultMemberUniqueName="[vw_account_balances].[month].[All]" allUniqueName="[vw_account_balances].[month].[All]" dimensionUniqueName="[vw_account_balances]" displayFolder="" count="0" memberValueDatatype="7" unbalanced="0"/>
    <cacheHierarchy uniqueName="[vw_account_balances].[txn_id]" caption="txn_id" attribute="1" defaultMemberUniqueName="[vw_account_balances].[txn_id].[All]" allUniqueName="[vw_account_balances].[txn_id].[All]" dimensionUniqueName="[vw_account_balances]" displayFolder="" count="0" memberValueDatatype="20" unbalanced="0"/>
    <cacheHierarchy uniqueName="[vw_account_balances].[description]" caption="description" attribute="1" defaultMemberUniqueName="[vw_account_balances].[description].[All]" allUniqueName="[vw_account_balances].[description].[All]" dimensionUniqueName="[vw_account_balances]" displayFolder="" count="0" memberValueDatatype="130" unbalanced="0"/>
    <cacheHierarchy uniqueName="[vw_account_balances].[amount]" caption="amount" attribute="1" defaultMemberUniqueName="[vw_account_balances].[amount].[All]" allUniqueName="[vw_account_balances].[amount].[All]" dimensionUniqueName="[vw_account_balances]" displayFolder="" count="0" memberValueDatatype="5" unbalanced="0"/>
    <cacheHierarchy uniqueName="[vw_account_balances].[direction]" caption="direction" attribute="1" defaultMemberUniqueName="[vw_account_balances].[direction].[All]" allUniqueName="[vw_account_balances].[direction].[All]" dimensionUniqueName="[vw_account_balances]" displayFolder="" count="0" memberValueDatatype="130" unbalanced="0"/>
    <cacheHierarchy uniqueName="[vw_account_balances].[signed_amount]" caption="signed_amount" attribute="1" defaultMemberUniqueName="[vw_account_balances].[signed_amount].[All]" allUniqueName="[vw_account_balances].[signed_amount].[All]" dimensionUniqueName="[vw_account_balances]" displayFolder="" count="0" memberValueDatatype="5" unbalanced="0"/>
    <cacheHierarchy uniqueName="[vw_account_balances].[running_balance]" caption="running_balance" attribute="1" defaultMemberUniqueName="[vw_account_balances].[running_balance].[All]" allUniqueName="[vw_account_balances].[running_balance].[All]" dimensionUniqueName="[vw_account_balances]" displayFolder="" count="0" memberValueDatatype="5" unbalanced="0"/>
    <cacheHierarchy uniqueName="[vw_budget_vs_actual].[month]" caption="month" attribute="1" time="1" defaultMemberUniqueName="[vw_budget_vs_actual].[month].[All]" allUniqueName="[vw_budget_vs_actual].[month].[All]" dimensionUniqueName="[vw_budget_vs_actual]" displayFolder="" count="0" memberValueDatatype="7" unbalanced="0"/>
    <cacheHierarchy uniqueName="[vw_budget_vs_actual].[category_id]" caption="category_id" attribute="1" defaultMemberUniqueName="[vw_budget_vs_actual].[category_id].[All]" allUniqueName="[vw_budget_vs_actual].[category_id].[All]" dimensionUniqueName="[vw_budget_vs_actual]" displayFolder="" count="0" memberValueDatatype="20" unbalanced="0"/>
    <cacheHierarchy uniqueName="[vw_budget_vs_actual].[category_name]" caption="category_name" attribute="1" defaultMemberUniqueName="[vw_budget_vs_actual].[category_name].[All]" allUniqueName="[vw_budget_vs_actual].[category_name].[All]" dimensionUniqueName="[vw_budget_vs_actual]" displayFolder="" count="0" memberValueDatatype="130" unbalanced="0"/>
    <cacheHierarchy uniqueName="[vw_budget_vs_actual].[budget]" caption="budget" attribute="1" defaultMemberUniqueName="[vw_budget_vs_actual].[budget].[All]" allUniqueName="[vw_budget_vs_actual].[budget].[All]" dimensionUniqueName="[vw_budget_vs_actual]" displayFolder="" count="0" memberValueDatatype="5" unbalanced="0"/>
    <cacheHierarchy uniqueName="[vw_budget_vs_actual].[actual]" caption="actual" attribute="1" defaultMemberUniqueName="[vw_budget_vs_actual].[actual].[All]" allUniqueName="[vw_budget_vs_actual].[actual].[All]" dimensionUniqueName="[vw_budget_vs_actual]" displayFolder="" count="0" memberValueDatatype="5" unbalanced="0"/>
    <cacheHierarchy uniqueName="[vw_budget_vs_actual].[variance]" caption="variance" attribute="1" defaultMemberUniqueName="[vw_budget_vs_actual].[variance].[All]" allUniqueName="[vw_budget_vs_actual].[variance].[All]" dimensionUniqueName="[vw_budget_vs_actual]" displayFolder="" count="0" memberValueDatatype="5" unbalanced="0"/>
    <cacheHierarchy uniqueName="[vw_budget_vs_actual].[variance_pct]" caption="variance_pct" attribute="1" defaultMemberUniqueName="[vw_budget_vs_actual].[variance_pct].[All]" allUniqueName="[vw_budget_vs_actual].[variance_pct].[All]" dimensionUniqueName="[vw_budget_vs_actual]" displayFolder="" count="0" memberValueDatatype="5" unbalanced="0"/>
    <cacheHierarchy uniqueName="[vw_budget_vs_actual].[status]" caption="status" attribute="1" defaultMemberUniqueName="[vw_budget_vs_actual].[status].[All]" allUniqueName="[vw_budget_vs_actual].[status].[All]" dimensionUniqueName="[vw_budget_vs_actual]" displayFolder="" count="0" memberValueDatatype="130" unbalanced="0"/>
    <cacheHierarchy uniqueName="[vw_category_monthly].[month]" caption="month" attribute="1" time="1" defaultMemberUniqueName="[vw_category_monthly].[month].[All]" allUniqueName="[vw_category_monthly].[month].[All]" dimensionUniqueName="[vw_category_monthly]" displayFolder="" count="0" memberValueDatatype="7" unbalanced="0"/>
    <cacheHierarchy uniqueName="[vw_category_monthly].[category_id]" caption="category_id" attribute="1" defaultMemberUniqueName="[vw_category_monthly].[category_id].[All]" allUniqueName="[vw_category_monthly].[category_id].[All]" dimensionUniqueName="[vw_category_monthly]" displayFolder="" count="0" memberValueDatatype="20" unbalanced="0"/>
    <cacheHierarchy uniqueName="[vw_category_monthly].[category_name]" caption="category_name" attribute="1" defaultMemberUniqueName="[vw_category_monthly].[category_name].[All]" allUniqueName="[vw_category_monthly].[category_name].[All]" dimensionUniqueName="[vw_category_monthly]" displayFolder="" count="0" memberValueDatatype="130" unbalanced="0"/>
    <cacheHierarchy uniqueName="[vw_category_monthly].[is_essential]" caption="is_essential" attribute="1" defaultMemberUniqueName="[vw_category_monthly].[is_essential].[All]" allUniqueName="[vw_category_monthly].[is_essential].[All]" dimensionUniqueName="[vw_category_monthly]" displayFolder="" count="0" memberValueDatatype="20" unbalanced="0"/>
    <cacheHierarchy uniqueName="[vw_category_monthly].[txn_count]" caption="txn_count" attribute="1" defaultMemberUniqueName="[vw_category_monthly].[txn_count].[All]" allUniqueName="[vw_category_monthly].[txn_count].[All]" dimensionUniqueName="[vw_category_monthly]" displayFolder="" count="0" memberValueDatatype="20" unbalanced="0"/>
    <cacheHierarchy uniqueName="[vw_category_monthly].[amount]" caption="amount" attribute="1" defaultMemberUniqueName="[vw_category_monthly].[amount].[All]" allUniqueName="[vw_category_monthly].[amount].[All]" dimensionUniqueName="[vw_category_monthly]" displayFolder="" count="0" memberValueDatatype="5" unbalanced="0"/>
    <cacheHierarchy uniqueName="[vw_category_monthly].[share_of_month_pct]" caption="share_of_month_pct" attribute="1" defaultMemberUniqueName="[vw_category_monthly].[share_of_month_pct].[All]" allUniqueName="[vw_category_monthly].[share_of_month_pct].[All]" dimensionUniqueName="[vw_category_monthly]" displayFolder="" count="0" memberValueDatatype="5" unbalanced="0"/>
    <cacheHierarchy uniqueName="[vw_data_quality].[raw_rows]" caption="raw_rows" attribute="1" defaultMemberUniqueName="[vw_data_quality].[raw_rows].[All]" allUniqueName="[vw_data_quality].[raw_rows].[All]" dimensionUniqueName="[vw_data_quality]" displayFolder="" count="0" memberValueDatatype="20" unbalanced="0"/>
    <cacheHierarchy uniqueName="[vw_data_quality].[clean_rows]" caption="clean_rows" attribute="1" defaultMemberUniqueName="[vw_data_quality].[clean_rows].[All]" allUniqueName="[vw_data_quality].[clean_rows].[All]" dimensionUniqueName="[vw_data_quality]" displayFolder="" count="0" memberValueDatatype="20" unbalanced="0"/>
    <cacheHierarchy uniqueName="[vw_data_quality].[rejected_rows]" caption="rejected_rows" attribute="1" defaultMemberUniqueName="[vw_data_quality].[rejected_rows].[All]" allUniqueName="[vw_data_quality].[rejected_rows].[All]" dimensionUniqueName="[vw_data_quality]" displayFolder="" count="0" memberValueDatatype="20" unbalanced="0"/>
    <cacheHierarchy uniqueName="[vw_data_quality].[duplicate_rows]" caption="duplicate_rows" attribute="1" defaultMemberUniqueName="[vw_data_quality].[duplicate_rows].[All]" allUniqueName="[vw_data_quality].[duplicate_rows].[All]" dimensionUniqueName="[vw_data_quality]" displayFolder="" count="0" memberValueDatatype="20" unbalanced="0"/>
    <cacheHierarchy uniqueName="[vw_data_quality].[categorized_rows]" caption="categorized_rows" attribute="1" defaultMemberUniqueName="[vw_data_quality].[categorized_rows].[All]" allUniqueName="[vw_data_quality].[categorized_rows].[All]" dimensionUniqueName="[vw_data_quality]" displayFolder="" count="0" memberValueDatatype="20" unbalanced="0"/>
    <cacheHierarchy uniqueName="[vw_data_quality].[uncategorized_rows]" caption="uncategorized_rows" attribute="1" defaultMemberUniqueName="[vw_data_quality].[uncategorized_rows].[All]" allUniqueName="[vw_data_quality].[uncategorized_rows].[All]" dimensionUniqueName="[vw_data_quality]" displayFolder="" count="0" memberValueDatatype="20" unbalanced="0"/>
    <cacheHierarchy uniqueName="[vw_data_quality].[coverage_pct]" caption="coverage_pct" attribute="1" defaultMemberUniqueName="[vw_data_quality].[coverage_pct].[All]" allUniqueName="[vw_data_quality].[coverage_pct].[All]" dimensionUniqueName="[vw_data_quality]" displayFolder="" count="0" memberValueDatatype="5" unbalanced="0"/>
    <cacheHierarchy uniqueName="[vw_data_quality].[rejected_bad_date]" caption="rejected_bad_date" attribute="1" defaultMemberUniqueName="[vw_data_quality].[rejected_bad_date].[All]" allUniqueName="[vw_data_quality].[rejected_bad_date].[All]" dimensionUniqueName="[vw_data_quality]" displayFolder="" count="0" memberValueDatatype="20" unbalanced="0"/>
    <cacheHierarchy uniqueName="[vw_data_quality].[rejected_missing_amount]" caption="rejected_missing_amount" attribute="1" defaultMemberUniqueName="[vw_data_quality].[rejected_missing_amount].[All]" allUniqueName="[vw_data_quality].[rejected_missing_amount].[All]" dimensionUniqueName="[vw_data_quality]" displayFolder="" count="0" memberValueDatatype="20" unbalanced="0"/>
    <cacheHierarchy uniqueName="[vw_data_quality].[valuation_rows]" caption="valuation_rows" attribute="1" defaultMemberUniqueName="[vw_data_quality].[valuation_rows].[All]" allUniqueName="[vw_data_quality].[valuation_rows].[All]" dimensionUniqueName="[vw_data_quality]" displayFolder="" count="0" memberValueDatatype="20" unbalanced="0"/>
    <cacheHierarchy uniqueName="[vw_data_quality].[uncategorized_merchants]" caption="uncategorized_merchants" attribute="1" defaultMemberUniqueName="[vw_data_quality].[uncategorized_merchants].[All]" allUniqueName="[vw_data_quality].[uncategorized_merchants].[All]" dimensionUniqueName="[vw_data_quality]" displayFolder="" count="0" memberValueDatatype="20" unbalanced="0"/>
    <cacheHierarchy uniqueName="[vw_health_score].[month]" caption="month" attribute="1" time="1" defaultMemberUniqueName="[vw_health_score].[month].[All]" allUniqueName="[vw_health_score].[month].[All]" dimensionUniqueName="[vw_health_score]" displayFolder="" count="0" memberValueDatatype="7" unbalanced="0"/>
    <cacheHierarchy uniqueName="[vw_health_score].[savings_rate_pct]" caption="savings_rate_pct" attribute="1" defaultMemberUniqueName="[vw_health_score].[savings_rate_pct].[All]" allUniqueName="[vw_health_score].[savings_rate_pct].[All]" dimensionUniqueName="[vw_health_score]" displayFolder="" count="0" memberValueDatatype="5" unbalanced="0"/>
    <cacheHierarchy uniqueName="[vw_health_score].[dti_pct]" caption="dti_pct" attribute="1" defaultMemberUniqueName="[vw_health_score].[dti_pct].[All]" allUniqueName="[vw_health_score].[dti_pct].[All]" dimensionUniqueName="[vw_health_score]" displayFolder="" count="0" memberValueDatatype="5" unbalanced="0"/>
    <cacheHierarchy uniqueName="[vw_health_score].[emergency_months]" caption="emergency_months" attribute="1" defaultMemberUniqueName="[vw_health_score].[emergency_months].[All]" allUniqueName="[vw_health_score].[emergency_months].[All]" dimensionUniqueName="[vw_health_score]" displayFolder="" count="0" memberValueDatatype="5" unbalanced="0"/>
    <cacheHierarchy uniqueName="[vw_health_score].[investment_rate_pct]" caption="investment_rate_pct" attribute="1" defaultMemberUniqueName="[vw_health_score].[investment_rate_pct].[All]" allUniqueName="[vw_health_score].[investment_rate_pct].[All]" dimensionUniqueName="[vw_health_score]" displayFolder="" count="0" memberValueDatatype="5" unbalanced="0"/>
    <cacheHierarchy uniqueName="[vw_health_score].[budget_adherence_pct]" caption="budget_adherence_pct" attribute="1" defaultMemberUniqueName="[vw_health_score].[budget_adherence_pct].[All]" allUniqueName="[vw_health_score].[budget_adherence_pct].[All]" dimensionUniqueName="[vw_health_score]" displayFolder="" count="0" memberValueDatatype="5" unbalanced="0"/>
    <cacheHierarchy uniqueName="[vw_health_score].[pts_savings_rate]" caption="pts_savings_rate" attribute="1" defaultMemberUniqueName="[vw_health_score].[pts_savings_rate].[All]" allUniqueName="[vw_health_score].[pts_savings_rate].[All]" dimensionUniqueName="[vw_health_score]" displayFolder="" count="0" memberValueDatatype="5" unbalanced="0"/>
    <cacheHierarchy uniqueName="[vw_health_score].[pts_dti]" caption="pts_dti" attribute="1" defaultMemberUniqueName="[vw_health_score].[pts_dti].[All]" allUniqueName="[vw_health_score].[pts_dti].[All]" dimensionUniqueName="[vw_health_score]" displayFolder="" count="0" memberValueDatatype="5" unbalanced="0"/>
    <cacheHierarchy uniqueName="[vw_health_score].[pts_emergency_fund]" caption="pts_emergency_fund" attribute="1" defaultMemberUniqueName="[vw_health_score].[pts_emergency_fund].[All]" allUniqueName="[vw_health_score].[pts_emergency_fund].[All]" dimensionUniqueName="[vw_health_score]" displayFolder="" count="0" memberValueDatatype="5" unbalanced="0"/>
    <cacheHierarchy uniqueName="[vw_health_score].[pts_investment_rate]" caption="pts_investment_rate" attribute="1" defaultMemberUniqueName="[vw_health_score].[pts_investment_rate].[All]" allUniqueName="[vw_health_score].[pts_investment_rate].[All]" dimensionUniqueName="[vw_health_score]" displayFolder="" count="0" memberValueDatatype="5" unbalanced="0"/>
    <cacheHierarchy uniqueName="[vw_health_score].[pts_budget_adherence]" caption="pts_budget_adherence" attribute="1" defaultMemberUniqueName="[vw_health_score].[pts_budget_adherence].[All]" allUniqueName="[vw_health_score].[pts_budget_adherence].[All]" dimensionUniqueName="[vw_health_score]" displayFolder="" count="0" memberValueDatatype="5" unbalanced="0"/>
    <cacheHierarchy uniqueName="[vw_health_score].[health_score]" caption="health_score" attribute="1" defaultMemberUniqueName="[vw_health_score].[health_score].[All]" allUniqueName="[vw_health_score].[health_score].[All]" dimensionUniqueName="[vw_health_score]" displayFolder="" count="0" memberValueDatatype="5" unbalanced="0"/>
    <cacheHierarchy uniqueName="[vw_investment_cashflows].[cash_flow_date]" caption="cash_flow_date" attribute="1" time="1" defaultMemberUniqueName="[vw_investment_cashflows].[cash_flow_date].[All]" allUniqueName="[vw_investment_cashflows].[cash_flow_date].[All]" dimensionUniqueName="[vw_investment_cashflows]" displayFolder="" count="0" memberValueDatatype="7" unbalanced="0"/>
    <cacheHierarchy uniqueName="[vw_investment_cashflows].[instrument_name]" caption="instrument_name" attribute="1" defaultMemberUniqueName="[vw_investment_cashflows].[instrument_name].[All]" allUniqueName="[vw_investment_cashflows].[instrument_name].[All]" dimensionUniqueName="[vw_investment_cashflows]" displayFolder="" count="0" memberValueDatatype="130" unbalanced="0"/>
    <cacheHierarchy uniqueName="[vw_investment_cashflows].[instrument_type]" caption="instrument_type" attribute="1" defaultMemberUniqueName="[vw_investment_cashflows].[instrument_type].[All]" allUniqueName="[vw_investment_cashflows].[instrument_type].[All]" dimensionUniqueName="[vw_investment_cashflows]" displayFolder="" count="0" memberValueDatatype="130" unbalanced="0"/>
    <cacheHierarchy uniqueName="[vw_investment_cashflows].[cash_flow]" caption="cash_flow" attribute="1" defaultMemberUniqueName="[vw_investment_cashflows].[cash_flow].[All]" allUniqueName="[vw_investment_cashflows].[cash_flow].[All]" dimensionUniqueName="[vw_investment_cashflows]" displayFolder="" count="0" memberValueDatatype="5" unbalanced="0"/>
    <cacheHierarchy uniqueName="[vw_investment_cashflows].[flow_type]" caption="flow_type" attribute="1" defaultMemberUniqueName="[vw_investment_cashflows].[flow_type].[All]" allUniqueName="[vw_investment_cashflows].[flow_type].[All]" dimensionUniqueName="[vw_investment_cashflows]" displayFolder="" count="0" memberValueDatatype="130" unbalanced="0"/>
    <cacheHierarchy uniqueName="[vw_kpi_monthly].[month]" caption="month" attribute="1" time="1" defaultMemberUniqueName="[vw_kpi_monthly].[month].[All]" allUniqueName="[vw_kpi_monthly].[month].[All]" dimensionUniqueName="[vw_kpi_monthly]" displayFolder="" count="0" memberValueDatatype="7" unbalanced="0"/>
    <cacheHierarchy uniqueName="[vw_kpi_monthly].[income]" caption="income" attribute="1" defaultMemberUniqueName="[vw_kpi_monthly].[income].[All]" allUniqueName="[vw_kpi_monthly].[income].[All]" dimensionUniqueName="[vw_kpi_monthly]" displayFolder="" count="0" memberValueDatatype="5" unbalanced="0"/>
    <cacheHierarchy uniqueName="[vw_kpi_monthly].[expenses]" caption="expenses" attribute="1" defaultMemberUniqueName="[vw_kpi_monthly].[expenses].[All]" allUniqueName="[vw_kpi_monthly].[expenses].[All]" dimensionUniqueName="[vw_kpi_monthly]" displayFolder="" count="0" memberValueDatatype="5" unbalanced="0"/>
    <cacheHierarchy uniqueName="[vw_kpi_monthly].[essential_expenses]" caption="essential_expenses" attribute="1" defaultMemberUniqueName="[vw_kpi_monthly].[essential_expenses].[All]" allUniqueName="[vw_kpi_monthly].[essential_expenses].[All]" dimensionUniqueName="[vw_kpi_monthly]" displayFolder="" count="0" memberValueDatatype="5" unbalanced="0"/>
    <cacheHierarchy uniqueName="[vw_kpi_monthly].[debt_service]" caption="debt_service" attribute="1" defaultMemberUniqueName="[vw_kpi_monthly].[debt_service].[All]" allUniqueName="[vw_kpi_monthly].[debt_service].[All]" dimensionUniqueName="[vw_kpi_monthly]" displayFolder="" count="0" memberValueDatatype="5" unbalanced="0"/>
    <cacheHierarchy uniqueName="[vw_kpi_monthly].[invested]" caption="invested" attribute="1" defaultMemberUniqueName="[vw_kpi_monthly].[invested].[All]" allUniqueName="[vw_kpi_monthly].[invested].[All]" dimensionUniqueName="[vw_kpi_monthly]" displayFolder="" count="0" memberValueDatatype="5" unbalanced="0"/>
    <cacheHierarchy uniqueName="[vw_kpi_monthly].[transfers_excluded]" caption="transfers_excluded" attribute="1" defaultMemberUniqueName="[vw_kpi_monthly].[transfers_excluded].[All]" allUniqueName="[vw_kpi_monthly].[transfers_excluded].[All]" dimensionUniqueName="[vw_kpi_monthly]" displayFolder="" count="0" memberValueDatatype="5" unbalanced="0"/>
    <cacheHierarchy uniqueName="[vw_kpi_monthly].[uncategorized_spend]" caption="uncategorized_spend" attribute="1" defaultMemberUniqueName="[vw_kpi_monthly].[uncategorized_spend].[All]" allUniqueName="[vw_kpi_monthly].[uncategorized_spend].[All]" dimensionUniqueName="[vw_kpi_monthly]" displayFolder="" count="0" memberValueDatatype="5" unbalanced="0"/>
    <cacheHierarchy uniqueName="[vw_kpi_monthly].[net_cash_flow]" caption="net_cash_flow" attribute="1" defaultMemberUniqueName="[vw_kpi_monthly].[net_cash_flow].[All]" allUniqueName="[vw_kpi_monthly].[net_cash_flow].[All]" dimensionUniqueName="[vw_kpi_monthly]" displayFolder="" count="0" memberValueDatatype="5" unbalanced="0"/>
    <cacheHierarchy uniqueName="[vw_kpi_monthly].[savings_rate_pct]" caption="savings_rate_pct" attribute="1" defaultMemberUniqueName="[vw_kpi_monthly].[savings_rate_pct].[All]" allUniqueName="[vw_kpi_monthly].[savings_rate_pct].[All]" dimensionUniqueName="[vw_kpi_monthly]" displayFolder="" count="0" memberValueDatatype="5" unbalanced="0"/>
    <cacheHierarchy uniqueName="[vw_kpi_monthly].[expense_to_income_pct]" caption="expense_to_income_pct" attribute="1" defaultMemberUniqueName="[vw_kpi_monthly].[expense_to_income_pct].[All]" allUniqueName="[vw_kpi_monthly].[expense_to_income_pct].[All]" dimensionUniqueName="[vw_kpi_monthly]" displayFolder="" count="0" memberValueDatatype="5" unbalanced="0"/>
    <cacheHierarchy uniqueName="[vw_kpi_monthly].[dti_pct]" caption="dti_pct" attribute="1" defaultMemberUniqueName="[vw_kpi_monthly].[dti_pct].[All]" allUniqueName="[vw_kpi_monthly].[dti_pct].[All]" dimensionUniqueName="[vw_kpi_monthly]" displayFolder="" count="0" memberValueDatatype="5" unbalanced="0"/>
    <cacheHierarchy uniqueName="[vw_kpi_monthly].[investment_rate_pct]" caption="investment_rate_pct" attribute="1" defaultMemberUniqueName="[vw_kpi_monthly].[investment_rate_pct].[All]" allUniqueName="[vw_kpi_monthly].[investment_rate_pct].[All]" dimensionUniqueName="[vw_kpi_monthly]" displayFolder="" count="0" memberValueDatatype="5" unbalanced="0"/>
    <cacheHierarchy uniqueName="[vw_kpi_monthly].[essential_share_pct]" caption="essential_share_pct" attribute="1" defaultMemberUniqueName="[vw_kpi_monthly].[essential_share_pct].[All]" allUniqueName="[vw_kpi_monthly].[essential_share_pct].[All]" dimensionUniqueName="[vw_kpi_monthly]" displayFolder="" count="0" memberValueDatatype="5" unbalanced="0"/>
    <cacheHierarchy uniqueName="[vw_kpi_monthly].[liquid_balance]" caption="liquid_balance" attribute="1" defaultMemberUniqueName="[vw_kpi_monthly].[liquid_balance].[All]" allUniqueName="[vw_kpi_monthly].[liquid_balance].[All]" dimensionUniqueName="[vw_kpi_monthly]" displayFolder="" count="0" memberValueDatatype="5" unbalanced="0"/>
    <cacheHierarchy uniqueName="[vw_kpi_monthly].[avg3_essential_outflow]" caption="avg3_essential_outflow" attribute="1" defaultMemberUniqueName="[vw_kpi_monthly].[avg3_essential_outflow].[All]" allUniqueName="[vw_kpi_monthly].[avg3_essential_outflow].[All]" dimensionUniqueName="[vw_kpi_monthly]" displayFolder="" count="0" memberValueDatatype="5" unbalanced="0"/>
    <cacheHierarchy uniqueName="[vw_kpi_monthly].[emergency_months]" caption="emergency_months" attribute="1" defaultMemberUniqueName="[vw_kpi_monthly].[emergency_months].[All]" allUniqueName="[vw_kpi_monthly].[emergency_months].[All]" dimensionUniqueName="[vw_kpi_monthly]" displayFolder="" count="0" memberValueDatatype="5" unbalanced="0"/>
    <cacheHierarchy uniqueName="[vw_kpi_monthly].[budget_total]" caption="budget_total" attribute="1" defaultMemberUniqueName="[vw_kpi_monthly].[budget_total].[All]" allUniqueName="[vw_kpi_monthly].[budget_total].[All]" dimensionUniqueName="[vw_kpi_monthly]" displayFolder="" count="0" memberValueDatatype="5" unbalanced="0"/>
    <cacheHierarchy uniqueName="[vw_kpi_monthly].[budget_actual_total]" caption="budget_actual_total" attribute="1" defaultMemberUniqueName="[vw_kpi_monthly].[budget_actual_total].[All]" allUniqueName="[vw_kpi_monthly].[budget_actual_total].[All]" dimensionUniqueName="[vw_kpi_monthly]" displayFolder="" count="0" memberValueDatatype="5" unbalanced="0"/>
    <cacheHierarchy uniqueName="[vw_kpi_monthly].[budget_variance_pct]" caption="budget_variance_pct" attribute="1" defaultMemberUniqueName="[vw_kpi_monthly].[budget_variance_pct].[All]" allUniqueName="[vw_kpi_monthly].[budget_variance_pct].[All]" dimensionUniqueName="[vw_kpi_monthly]" displayFolder="" count="0" memberValueDatatype="5" unbalanced="0"/>
    <cacheHierarchy uniqueName="[vw_kpi_monthly].[budgeted_categories]" caption="budgeted_categories" attribute="1" defaultMemberUniqueName="[vw_kpi_monthly].[budgeted_categories].[All]" allUniqueName="[vw_kpi_monthly].[budgeted_categories].[All]" dimensionUniqueName="[vw_kpi_monthly]" displayFolder="" count="0" memberValueDatatype="20" unbalanced="0"/>
    <cacheHierarchy uniqueName="[vw_kpi_monthly].[categories_within_budget]" caption="categories_within_budget" attribute="1" defaultMemberUniqueName="[vw_kpi_monthly].[categories_within_budget].[All]" allUniqueName="[vw_kpi_monthly].[categories_within_budget].[All]" dimensionUniqueName="[vw_kpi_monthly]" displayFolder="" count="0" memberValueDatatype="5" unbalanced="0"/>
    <cacheHierarchy uniqueName="[vw_kpi_monthly].[budget_adherence_pct]" caption="budget_adherence_pct" attribute="1" defaultMemberUniqueName="[vw_kpi_monthly].[budget_adherence_pct].[All]" allUniqueName="[vw_kpi_monthly].[budget_adherence_pct].[All]" dimensionUniqueName="[vw_kpi_monthly]" displayFolder="" count="0" memberValueDatatype="5" unbalanced="0"/>
    <cacheHierarchy uniqueName="[vw_kpi_monthly].[mom_expense_growth_pct]" caption="mom_expense_growth_pct" attribute="1" defaultMemberUniqueName="[vw_kpi_monthly].[mom_expense_growth_pct].[All]" allUniqueName="[vw_kpi_monthly].[mom_expense_growth_pct].[All]" dimensionUniqueName="[vw_kpi_monthly]" displayFolder="" count="0" memberValueDatatype="5" unbalanced="0"/>
    <cacheHierarchy uniqueName="[vw_kpi_monthly].[recurring_burn]" caption="recurring_burn" attribute="1" defaultMemberUniqueName="[vw_kpi_monthly].[recurring_burn].[All]" allUniqueName="[vw_kpi_monthly].[recurring_burn].[All]" dimensionUniqueName="[vw_kpi_monthly]" displayFolder="" count="0" memberValueDatatype="5" unbalanced="0"/>
    <cacheHierarchy uniqueName="[vw_kpi_monthly].[subscription_burn]" caption="subscription_burn" attribute="1" defaultMemberUniqueName="[vw_kpi_monthly].[subscription_burn].[All]" allUniqueName="[vw_kpi_monthly].[subscription_burn].[All]" dimensionUniqueName="[vw_kpi_monthly]" displayFolder="" count="0" memberValueDatatype="5" unbalanced="0"/>
    <cacheHierarchy uniqueName="[vw_kpi_monthly].[investment_cost_basis]" caption="investment_cost_basis" attribute="1" defaultMemberUniqueName="[vw_kpi_monthly].[investment_cost_basis].[All]" allUniqueName="[vw_kpi_monthly].[investment_cost_basis].[All]" dimensionUniqueName="[vw_kpi_monthly]" displayFolder="" count="0" memberValueDatatype="5" unbalanced="0"/>
    <cacheHierarchy uniqueName="[vw_kpi_monthly].[investment_market_value]" caption="investment_market_value" attribute="1" defaultMemberUniqueName="[vw_kpi_monthly].[investment_market_value].[All]" allUniqueName="[vw_kpi_monthly].[investment_market_value].[All]" dimensionUniqueName="[vw_kpi_monthly]" displayFolder="" count="0" memberValueDatatype="5" unbalanced="0"/>
    <cacheHierarchy uniqueName="[vw_kpi_monthly].[investment_return_pct]" caption="investment_return_pct" attribute="1" defaultMemberUniqueName="[vw_kpi_monthly].[investment_return_pct].[All]" allUniqueName="[vw_kpi_monthly].[investment_return_pct].[All]" dimensionUniqueName="[vw_kpi_monthly]" displayFolder="" count="0" memberValueDatatype="5" unbalanced="0"/>
    <cacheHierarchy uniqueName="[vw_kpi_monthly].[loan_outstanding]" caption="loan_outstanding" attribute="1" defaultMemberUniqueName="[vw_kpi_monthly].[loan_outstanding].[All]" allUniqueName="[vw_kpi_monthly].[loan_outstanding].[All]" dimensionUniqueName="[vw_kpi_monthly]" displayFolder="" count="0" memberValueDatatype="5" unbalanced="0"/>
    <cacheHierarchy uniqueName="[vw_kpi_monthly].[loan_payoff_pct]" caption="loan_payoff_pct" attribute="1" defaultMemberUniqueName="[vw_kpi_monthly].[loan_payoff_pct].[All]" allUniqueName="[vw_kpi_monthly].[loan_payoff_pct].[All]" dimensionUniqueName="[vw_kpi_monthly]" displayFolder="" count="0" memberValueDatatype="5" unbalanced="0"/>
    <cacheHierarchy uniqueName="[vw_kpi_monthly].[card_outstanding]" caption="card_outstanding" attribute="1" defaultMemberUniqueName="[vw_kpi_monthly].[card_outstanding].[All]" allUniqueName="[vw_kpi_monthly].[card_outstanding].[All]" dimensionUniqueName="[vw_kpi_monthly]" displayFolder="" count="0" memberValueDatatype="5" unbalanced="0"/>
    <cacheHierarchy uniqueName="[vw_kpi_monthly].[net_worth]" caption="net_worth" attribute="1" defaultMemberUniqueName="[vw_kpi_monthly].[net_worth].[All]" allUniqueName="[vw_kpi_monthly].[net_worth].[All]" dimensionUniqueName="[vw_kpi_monthly]" displayFolder="" count="0" memberValueDatatype="5" unbalanced="0"/>
    <cacheHierarchy uniqueName="[vw_kpi_monthly].[month (Year)]" caption="month (Year)" attribute="1" defaultMemberUniqueName="[vw_kpi_monthly].[month (Year)].[All]" allUniqueName="[vw_kpi_monthly].[month (Year)].[All]" dimensionUniqueName="[vw_kpi_monthly]" displayFolder="" count="0" memberValueDatatype="130" unbalanced="0"/>
    <cacheHierarchy uniqueName="[vw_kpi_monthly].[month (Quarter)]" caption="month (Quarter)" attribute="1" defaultMemberUniqueName="[vw_kpi_monthly].[month (Quarter)].[All]" allUniqueName="[vw_kpi_monthly].[month (Quarter)].[All]" dimensionUniqueName="[vw_kpi_monthly]" displayFolder="" count="0" memberValueDatatype="130" unbalanced="0"/>
    <cacheHierarchy uniqueName="[vw_kpi_monthly].[month (Month)]" caption="month (Month)" attribute="1" defaultMemberUniqueName="[vw_kpi_monthly].[month (Month)].[All]" allUniqueName="[vw_kpi_monthly].[month (Month)].[All]" dimensionUniqueName="[vw_kpi_monthly]" displayFolder="" count="0" memberValueDatatype="130" unbalanced="0"/>
    <cacheHierarchy uniqueName="[vw_kpi_summary].[as_of_month]" caption="as_of_month" attribute="1" time="1" defaultMemberUniqueName="[vw_kpi_summary].[as_of_month].[All]" allUniqueName="[vw_kpi_summary].[as_of_month].[All]" dimensionUniqueName="[vw_kpi_summary]" displayFolder="" count="0" memberValueDatatype="7" unbalanced="0"/>
    <cacheHierarchy uniqueName="[vw_kpi_summary].[months_covered]" caption="months_covered" attribute="1" defaultMemberUniqueName="[vw_kpi_summary].[months_covered].[All]" allUniqueName="[vw_kpi_summary].[months_covered].[All]" dimensionUniqueName="[vw_kpi_summary]" displayFolder="" count="0" memberValueDatatype="20" unbalanced="0"/>
    <cacheHierarchy uniqueName="[vw_kpi_summary].[ttm_income]" caption="ttm_income" attribute="1" defaultMemberUniqueName="[vw_kpi_summary].[ttm_income].[All]" allUniqueName="[vw_kpi_summary].[ttm_income].[All]" dimensionUniqueName="[vw_kpi_summary]" displayFolder="" count="0" memberValueDatatype="5" unbalanced="0"/>
    <cacheHierarchy uniqueName="[vw_kpi_summary].[ttm_expenses]" caption="ttm_expenses" attribute="1" defaultMemberUniqueName="[vw_kpi_summary].[ttm_expenses].[All]" allUniqueName="[vw_kpi_summary].[ttm_expenses].[All]" dimensionUniqueName="[vw_kpi_summary]" displayFolder="" count="0" memberValueDatatype="5" unbalanced="0"/>
    <cacheHierarchy uniqueName="[vw_kpi_summary].[ttm_debt_service]" caption="ttm_debt_service" attribute="1" defaultMemberUniqueName="[vw_kpi_summary].[ttm_debt_service].[All]" allUniqueName="[vw_kpi_summary].[ttm_debt_service].[All]" dimensionUniqueName="[vw_kpi_summary]" displayFolder="" count="0" memberValueDatatype="5" unbalanced="0"/>
    <cacheHierarchy uniqueName="[vw_kpi_summary].[ttm_invested]" caption="ttm_invested" attribute="1" defaultMemberUniqueName="[vw_kpi_summary].[ttm_invested].[All]" allUniqueName="[vw_kpi_summary].[ttm_invested].[All]" dimensionUniqueName="[vw_kpi_summary]" displayFolder="" count="0" memberValueDatatype="5" unbalanced="0"/>
    <cacheHierarchy uniqueName="[vw_kpi_summary].[ttm_net_cash_flow]" caption="ttm_net_cash_flow" attribute="1" defaultMemberUniqueName="[vw_kpi_summary].[ttm_net_cash_flow].[All]" allUniqueName="[vw_kpi_summary].[ttm_net_cash_flow].[All]" dimensionUniqueName="[vw_kpi_summary]" displayFolder="" count="0" memberValueDatatype="5" unbalanced="0"/>
    <cacheHierarchy uniqueName="[vw_kpi_summary].[ttm_savings_rate_pct]" caption="ttm_savings_rate_pct" attribute="1" defaultMemberUniqueName="[vw_kpi_summary].[ttm_savings_rate_pct].[All]" allUniqueName="[vw_kpi_summary].[ttm_savings_rate_pct].[All]" dimensionUniqueName="[vw_kpi_summary]" displayFolder="" count="0" memberValueDatatype="5" unbalanced="0"/>
    <cacheHierarchy uniqueName="[vw_kpi_summary].[ttm_expense_to_income_pct]" caption="ttm_expense_to_income_pct" attribute="1" defaultMemberUniqueName="[vw_kpi_summary].[ttm_expense_to_income_pct].[All]" allUniqueName="[vw_kpi_summary].[ttm_expense_to_income_pct].[All]" dimensionUniqueName="[vw_kpi_summary]" displayFolder="" count="0" memberValueDatatype="5" unbalanced="0"/>
    <cacheHierarchy uniqueName="[vw_kpi_summary].[ttm_dti_pct]" caption="ttm_dti_pct" attribute="1" defaultMemberUniqueName="[vw_kpi_summary].[ttm_dti_pct].[All]" allUniqueName="[vw_kpi_summary].[ttm_dti_pct].[All]" dimensionUniqueName="[vw_kpi_summary]" displayFolder="" count="0" memberValueDatatype="5" unbalanced="0"/>
    <cacheHierarchy uniqueName="[vw_kpi_summary].[ttm_investment_rate_pct]" caption="ttm_investment_rate_pct" attribute="1" defaultMemberUniqueName="[vw_kpi_summary].[ttm_investment_rate_pct].[All]" allUniqueName="[vw_kpi_summary].[ttm_investment_rate_pct].[All]" dimensionUniqueName="[vw_kpi_summary]" displayFolder="" count="0" memberValueDatatype="5" unbalanced="0"/>
    <cacheHierarchy uniqueName="[vw_kpi_summary].[alltime_income]" caption="alltime_income" attribute="1" defaultMemberUniqueName="[vw_kpi_summary].[alltime_income].[All]" allUniqueName="[vw_kpi_summary].[alltime_income].[All]" dimensionUniqueName="[vw_kpi_summary]" displayFolder="" count="0" memberValueDatatype="5" unbalanced="0"/>
    <cacheHierarchy uniqueName="[vw_kpi_summary].[alltime_expenses]" caption="alltime_expenses" attribute="1" defaultMemberUniqueName="[vw_kpi_summary].[alltime_expenses].[All]" allUniqueName="[vw_kpi_summary].[alltime_expenses].[All]" dimensionUniqueName="[vw_kpi_summary]" displayFolder="" count="0" memberValueDatatype="5" unbalanced="0"/>
    <cacheHierarchy uniqueName="[vw_kpi_summary].[alltime_net_cash_flow]" caption="alltime_net_cash_flow" attribute="1" defaultMemberUniqueName="[vw_kpi_summary].[alltime_net_cash_flow].[All]" allUniqueName="[vw_kpi_summary].[alltime_net_cash_flow].[All]" dimensionUniqueName="[vw_kpi_summary]" displayFolder="" count="0" memberValueDatatype="5" unbalanced="0"/>
    <cacheHierarchy uniqueName="[vw_kpi_summary].[alltime_savings_rate_pct]" caption="alltime_savings_rate_pct" attribute="1" defaultMemberUniqueName="[vw_kpi_summary].[alltime_savings_rate_pct].[All]" allUniqueName="[vw_kpi_summary].[alltime_savings_rate_pct].[All]" dimensionUniqueName="[vw_kpi_summary]" displayFolder="" count="0" memberValueDatatype="5" unbalanced="0"/>
    <cacheHierarchy uniqueName="[vw_kpi_summary].[latest_liquid_balance]" caption="latest_liquid_balance" attribute="1" defaultMemberUniqueName="[vw_kpi_summary].[latest_liquid_balance].[All]" allUniqueName="[vw_kpi_summary].[latest_liquid_balance].[All]" dimensionUniqueName="[vw_kpi_summary]" displayFolder="" count="0" memberValueDatatype="5" unbalanced="0"/>
    <cacheHierarchy uniqueName="[vw_kpi_summary].[latest_emergency_months]" caption="latest_emergency_months" attribute="1" defaultMemberUniqueName="[vw_kpi_summary].[latest_emergency_months].[All]" allUniqueName="[vw_kpi_summary].[latest_emergency_months].[All]" dimensionUniqueName="[vw_kpi_summary]" displayFolder="" count="0" memberValueDatatype="5" unbalanced="0"/>
    <cacheHierarchy uniqueName="[vw_kpi_summary].[latest_investment_cost_basis]" caption="latest_investment_cost_basis" attribute="1" defaultMemberUniqueName="[vw_kpi_summary].[latest_investment_cost_basis].[All]" allUniqueName="[vw_kpi_summary].[latest_investment_cost_basis].[All]" dimensionUniqueName="[vw_kpi_summary]" displayFolder="" count="0" memberValueDatatype="5" unbalanced="0"/>
    <cacheHierarchy uniqueName="[vw_kpi_summary].[latest_investment_market_value]" caption="latest_investment_market_value" attribute="1" defaultMemberUniqueName="[vw_kpi_summary].[latest_investment_market_value].[All]" allUniqueName="[vw_kpi_summary].[latest_investment_market_value].[All]" dimensionUniqueName="[vw_kpi_summary]" displayFolder="" count="0" memberValueDatatype="5" unbalanced="0"/>
    <cacheHierarchy uniqueName="[vw_kpi_summary].[latest_investment_return_pct]" caption="latest_investment_return_pct" attribute="1" defaultMemberUniqueName="[vw_kpi_summary].[latest_investment_return_pct].[All]" allUniqueName="[vw_kpi_summary].[latest_investment_return_pct].[All]" dimensionUniqueName="[vw_kpi_summary]" displayFolder="" count="0" memberValueDatatype="5" unbalanced="0"/>
    <cacheHierarchy uniqueName="[vw_kpi_summary].[latest_card_outstanding]" caption="latest_card_outstanding" attribute="1" defaultMemberUniqueName="[vw_kpi_summary].[latest_card_outstanding].[All]" allUniqueName="[vw_kpi_summary].[latest_card_outstanding].[All]" dimensionUniqueName="[vw_kpi_summary]" displayFolder="" count="0" memberValueDatatype="5" unbalanced="0"/>
    <cacheHierarchy uniqueName="[vw_kpi_summary].[latest_loan_outstanding]" caption="latest_loan_outstanding" attribute="1" defaultMemberUniqueName="[vw_kpi_summary].[latest_loan_outstanding].[All]" allUniqueName="[vw_kpi_summary].[latest_loan_outstanding].[All]" dimensionUniqueName="[vw_kpi_summary]" displayFolder="" count="0" memberValueDatatype="5" unbalanced="0"/>
    <cacheHierarchy uniqueName="[vw_kpi_summary].[latest_loan_payoff_pct]" caption="latest_loan_payoff_pct" attribute="1" defaultMemberUniqueName="[vw_kpi_summary].[latest_loan_payoff_pct].[All]" allUniqueName="[vw_kpi_summary].[latest_loan_payoff_pct].[All]" dimensionUniqueName="[vw_kpi_summary]" displayFolder="" count="0" memberValueDatatype="5" unbalanced="0"/>
    <cacheHierarchy uniqueName="[vw_kpi_summary].[latest_recurring_burn]" caption="latest_recurring_burn" attribute="1" defaultMemberUniqueName="[vw_kpi_summary].[latest_recurring_burn].[All]" allUniqueName="[vw_kpi_summary].[latest_recurring_burn].[All]" dimensionUniqueName="[vw_kpi_summary]" displayFolder="" count="0" memberValueDatatype="5" unbalanced="0"/>
    <cacheHierarchy uniqueName="[vw_kpi_summary].[latest_subscription_burn]" caption="latest_subscription_burn" attribute="1" defaultMemberUniqueName="[vw_kpi_summary].[latest_subscription_burn].[All]" allUniqueName="[vw_kpi_summary].[latest_subscription_burn].[All]" dimensionUniqueName="[vw_kpi_summary]" displayFolder="" count="0" memberValueDatatype="5" unbalanced="0"/>
    <cacheHierarchy uniqueName="[vw_kpi_summary].[latest_net_worth]" caption="latest_net_worth" attribute="1" defaultMemberUniqueName="[vw_kpi_summary].[latest_net_worth].[All]" allUniqueName="[vw_kpi_summary].[latest_net_worth].[All]" dimensionUniqueName="[vw_kpi_summary]" displayFolder="" count="0" memberValueDatatype="5" unbalanced="0"/>
    <cacheHierarchy uniqueName="[vw_kpi_summary].[latest_health_score]" caption="latest_health_score" attribute="1" defaultMemberUniqueName="[vw_kpi_summary].[latest_health_score].[All]" allUniqueName="[vw_kpi_summary].[latest_health_score].[All]" dimensionUniqueName="[vw_kpi_summary]" displayFolder="" count="0" memberValueDatatype="5" unbalanced="0"/>
    <cacheHierarchy uniqueName="[vw_loan_schedule].[loan_id]" caption="loan_id" attribute="1" defaultMemberUniqueName="[vw_loan_schedule].[loan_id].[All]" allUniqueName="[vw_loan_schedule].[loan_id].[All]" dimensionUniqueName="[vw_loan_schedule]" displayFolder="" count="0" memberValueDatatype="20" unbalanced="0"/>
    <cacheHierarchy uniqueName="[vw_loan_schedule].[lender]" caption="lender" attribute="1" defaultMemberUniqueName="[vw_loan_schedule].[lender].[All]" allUniqueName="[vw_loan_schedule].[lender].[All]" dimensionUniqueName="[vw_loan_schedule]" displayFolder="" count="0" memberValueDatatype="130" unbalanced="0"/>
    <cacheHierarchy uniqueName="[vw_loan_schedule].[installment_no]" caption="installment_no" attribute="1" defaultMemberUniqueName="[vw_loan_schedule].[installment_no].[All]" allUniqueName="[vw_loan_schedule].[installment_no].[All]" dimensionUniqueName="[vw_loan_schedule]" displayFolder="" count="0" memberValueDatatype="20" unbalanced="0"/>
    <cacheHierarchy uniqueName="[vw_loan_schedule].[due_date]" caption="due_date" attribute="1" time="1" defaultMemberUniqueName="[vw_loan_schedule].[due_date].[All]" allUniqueName="[vw_loan_schedule].[due_date].[All]" dimensionUniqueName="[vw_loan_schedule]" displayFolder="" count="0" memberValueDatatype="7" unbalanced="0"/>
    <cacheHierarchy uniqueName="[vw_loan_schedule].[month]" caption="month" attribute="1" time="1" defaultMemberUniqueName="[vw_loan_schedule].[month].[All]" allUniqueName="[vw_loan_schedule].[month].[All]" dimensionUniqueName="[vw_loan_schedule]" displayFolder="" count="0" memberValueDatatype="7" unbalanced="0"/>
    <cacheHierarchy uniqueName="[vw_loan_schedule].[opening_balance]" caption="opening_balance" attribute="1" defaultMemberUniqueName="[vw_loan_schedule].[opening_balance].[All]" allUniqueName="[vw_loan_schedule].[opening_balance].[All]" dimensionUniqueName="[vw_loan_schedule]" displayFolder="" count="0" memberValueDatatype="5" unbalanced="0"/>
    <cacheHierarchy uniqueName="[vw_loan_schedule].[emi_amount]" caption="emi_amount" attribute="1" defaultMemberUniqueName="[vw_loan_schedule].[emi_amount].[All]" allUniqueName="[vw_loan_schedule].[emi_amount].[All]" dimensionUniqueName="[vw_loan_schedule]" displayFolder="" count="0" memberValueDatatype="5" unbalanced="0"/>
    <cacheHierarchy uniqueName="[vw_loan_schedule].[interest]" caption="interest" attribute="1" defaultMemberUniqueName="[vw_loan_schedule].[interest].[All]" allUniqueName="[vw_loan_schedule].[interest].[All]" dimensionUniqueName="[vw_loan_schedule]" displayFolder="" count="0" memberValueDatatype="5" unbalanced="0"/>
    <cacheHierarchy uniqueName="[vw_loan_schedule].[principal_paid]" caption="principal_paid" attribute="1" defaultMemberUniqueName="[vw_loan_schedule].[principal_paid].[All]" allUniqueName="[vw_loan_schedule].[principal_paid].[All]" dimensionUniqueName="[vw_loan_schedule]" displayFolder="" count="0" memberValueDatatype="5" unbalanced="0"/>
    <cacheHierarchy uniqueName="[vw_loan_schedule].[closing_balance]" caption="closing_balance" attribute="1" defaultMemberUniqueName="[vw_loan_schedule].[closing_balance].[All]" allUniqueName="[vw_loan_schedule].[closing_balance].[All]" dimensionUniqueName="[vw_loan_schedule]" displayFolder="" count="0" memberValueDatatype="5" unbalanced="0"/>
    <cacheHierarchy uniqueName="[vw_mom_change].[month]" caption="month" attribute="1" time="1" defaultMemberUniqueName="[vw_mom_change].[month].[All]" allUniqueName="[vw_mom_change].[month].[All]" dimensionUniqueName="[vw_mom_change]" displayFolder="" count="0" memberValueDatatype="7" unbalanced="0"/>
    <cacheHierarchy uniqueName="[vw_mom_change].[category_id]" caption="category_id" attribute="1" defaultMemberUniqueName="[vw_mom_change].[category_id].[All]" allUniqueName="[vw_mom_change].[category_id].[All]" dimensionUniqueName="[vw_mom_change]" displayFolder="" count="0" memberValueDatatype="20" unbalanced="0"/>
    <cacheHierarchy uniqueName="[vw_mom_change].[category_name]" caption="category_name" attribute="1" defaultMemberUniqueName="[vw_mom_change].[category_name].[All]" allUniqueName="[vw_mom_change].[category_name].[All]" dimensionUniqueName="[vw_mom_change]" displayFolder="" count="0" memberValueDatatype="130" unbalanced="0"/>
    <cacheHierarchy uniqueName="[vw_mom_change].[amount]" caption="amount" attribute="1" defaultMemberUniqueName="[vw_mom_change].[amount].[All]" allUniqueName="[vw_mom_change].[amount].[All]" dimensionUniqueName="[vw_mom_change]" displayFolder="" count="0" memberValueDatatype="5" unbalanced="0"/>
    <cacheHierarchy uniqueName="[vw_mom_change].[prev_amount]" caption="prev_amount" attribute="1" defaultMemberUniqueName="[vw_mom_change].[prev_amount].[All]" allUniqueName="[vw_mom_change].[prev_amount].[All]" dimensionUniqueName="[vw_mom_change]" displayFolder="" count="0" memberValueDatatype="5" unbalanced="0"/>
    <cacheHierarchy uniqueName="[vw_mom_change].[change_amount]" caption="change_amount" attribute="1" defaultMemberUniqueName="[vw_mom_change].[change_amount].[All]" allUniqueName="[vw_mom_change].[change_amount].[All]" dimensionUniqueName="[vw_mom_change]" displayFolder="" count="0" memberValueDatatype="5" unbalanced="0"/>
    <cacheHierarchy uniqueName="[vw_mom_change].[change_pct]" caption="change_pct" attribute="1" defaultMemberUniqueName="[vw_mom_change].[change_pct].[All]" allUniqueName="[vw_mom_change].[change_pct].[All]" dimensionUniqueName="[vw_mom_change]" displayFolder="" count="0" memberValueDatatype="5" unbalanced="0"/>
    <cacheHierarchy uniqueName="[vw_month_end_balances].[month]" caption="month" attribute="1" time="1" defaultMemberUniqueName="[vw_month_end_balances].[month].[All]" allUniqueName="[vw_month_end_balances].[month].[All]" dimensionUniqueName="[vw_month_end_balances]" displayFolder="" count="0" memberValueDatatype="7" unbalanced="0"/>
    <cacheHierarchy uniqueName="[vw_month_end_balances].[account_id]" caption="account_id" attribute="1" defaultMemberUniqueName="[vw_month_end_balances].[account_id].[All]" allUniqueName="[vw_month_end_balances].[account_id].[All]" dimensionUniqueName="[vw_month_end_balances]" displayFolder="" count="0" memberValueDatatype="20" unbalanced="0"/>
    <cacheHierarchy uniqueName="[vw_month_end_balances].[account_name]" caption="account_name" attribute="1" defaultMemberUniqueName="[vw_month_end_balances].[account_name].[All]" allUniqueName="[vw_month_end_balances].[account_name].[All]" dimensionUniqueName="[vw_month_end_balances]" displayFolder="" count="0" memberValueDatatype="130" unbalanced="0"/>
    <cacheHierarchy uniqueName="[vw_month_end_balances].[account_type]" caption="account_type" attribute="1" defaultMemberUniqueName="[vw_month_end_balances].[account_type].[All]" allUniqueName="[vw_month_end_balances].[account_type].[All]" dimensionUniqueName="[vw_month_end_balances]" displayFolder="" count="0" memberValueDatatype="130" unbalanced="0"/>
    <cacheHierarchy uniqueName="[vw_month_end_balances].[month_end_balance]" caption="month_end_balance" attribute="1" defaultMemberUniqueName="[vw_month_end_balances].[month_end_balance].[All]" allUniqueName="[vw_month_end_balances].[month_end_balance].[All]" dimensionUniqueName="[vw_month_end_balances]" displayFolder="" count="0" memberValueDatatype="5" unbalanced="0"/>
    <cacheHierarchy uniqueName="[vw_monthly_cashflow].[month]" caption="month" attribute="1" time="1" defaultMemberUniqueName="[vw_monthly_cashflow].[month].[All]" allUniqueName="[vw_monthly_cashflow].[month].[All]" dimensionUniqueName="[vw_monthly_cashflow]" displayFolder="" count="2" memberValueDatatype="7" unbalanced="0">
      <fieldsUsage count="2">
        <fieldUsage x="-1"/>
        <fieldUsage x="1"/>
      </fieldsUsage>
    </cacheHierarchy>
    <cacheHierarchy uniqueName="[vw_monthly_cashflow].[income]" caption="income" attribute="1" defaultMemberUniqueName="[vw_monthly_cashflow].[income].[All]" allUniqueName="[vw_monthly_cashflow].[income].[All]" dimensionUniqueName="[vw_monthly_cashflow]" displayFolder="" count="0" memberValueDatatype="5" unbalanced="0"/>
    <cacheHierarchy uniqueName="[vw_monthly_cashflow].[expenses]" caption="expenses" attribute="1" defaultMemberUniqueName="[vw_monthly_cashflow].[expenses].[All]" allUniqueName="[vw_monthly_cashflow].[expenses].[All]" dimensionUniqueName="[vw_monthly_cashflow]" displayFolder="" count="0" memberValueDatatype="5" unbalanced="0"/>
    <cacheHierarchy uniqueName="[vw_monthly_cashflow].[essential_expenses]" caption="essential_expenses" attribute="1" defaultMemberUniqueName="[vw_monthly_cashflow].[essential_expenses].[All]" allUniqueName="[vw_monthly_cashflow].[essential_expenses].[All]" dimensionUniqueName="[vw_monthly_cashflow]" displayFolder="" count="0" memberValueDatatype="5" unbalanced="0"/>
    <cacheHierarchy uniqueName="[vw_monthly_cashflow].[debt_service]" caption="debt_service" attribute="1" defaultMemberUniqueName="[vw_monthly_cashflow].[debt_service].[All]" allUniqueName="[vw_monthly_cashflow].[debt_service].[All]" dimensionUniqueName="[vw_monthly_cashflow]" displayFolder="" count="0" memberValueDatatype="5" unbalanced="0"/>
    <cacheHierarchy uniqueName="[vw_monthly_cashflow].[invested]" caption="invested" attribute="1" defaultMemberUniqueName="[vw_monthly_cashflow].[invested].[All]" allUniqueName="[vw_monthly_cashflow].[invested].[All]" dimensionUniqueName="[vw_monthly_cashflow]" displayFolder="" count="0" memberValueDatatype="5" unbalanced="0"/>
    <cacheHierarchy uniqueName="[vw_monthly_cashflow].[transfers_excluded]" caption="transfers_excluded" attribute="1" defaultMemberUniqueName="[vw_monthly_cashflow].[transfers_excluded].[All]" allUniqueName="[vw_monthly_cashflow].[transfers_excluded].[All]" dimensionUniqueName="[vw_monthly_cashflow]" displayFolder="" count="0" memberValueDatatype="5" unbalanced="0"/>
    <cacheHierarchy uniqueName="[vw_monthly_cashflow].[uncategorized_spend]" caption="uncategorized_spend" attribute="1" defaultMemberUniqueName="[vw_monthly_cashflow].[uncategorized_spend].[All]" allUniqueName="[vw_monthly_cashflow].[uncategorized_spend].[All]" dimensionUniqueName="[vw_monthly_cashflow]" displayFolder="" count="0" memberValueDatatype="5" unbalanced="0"/>
    <cacheHierarchy uniqueName="[vw_monthly_cashflow].[net_cash_flow]" caption="net_cash_flow" attribute="1" defaultMemberUniqueName="[vw_monthly_cashflow].[net_cash_flow].[All]" allUniqueName="[vw_monthly_cashflow].[net_cash_flow].[All]" dimensionUniqueName="[vw_monthly_cashflow]" displayFolder="" count="0" memberValueDatatype="5" unbalanced="0"/>
    <cacheHierarchy uniqueName="[vw_monthly_cashflow].[month (Year)]" caption="month (Year)" attribute="1" defaultMemberUniqueName="[vw_monthly_cashflow].[month (Year)].[All]" allUniqueName="[vw_monthly_cashflow].[month (Year)].[All]" dimensionUniqueName="[vw_monthly_cashflow]" displayFolder="" count="0" memberValueDatatype="130" unbalanced="0"/>
    <cacheHierarchy uniqueName="[vw_monthly_cashflow].[month (Quarter)]" caption="month (Quarter)" attribute="1" defaultMemberUniqueName="[vw_monthly_cashflow].[month (Quarter)].[All]" allUniqueName="[vw_monthly_cashflow].[month (Quarter)].[All]" dimensionUniqueName="[vw_monthly_cashflow]" displayFolder="" count="0" memberValueDatatype="130" unbalanced="0"/>
    <cacheHierarchy uniqueName="[vw_monthly_cashflow].[month (Month)]" caption="month (Month)" attribute="1" defaultMemberUniqueName="[vw_monthly_cashflow].[month (Month)].[All]" allUniqueName="[vw_monthly_cashflow].[month (Month)].[All]" dimensionUniqueName="[vw_monthly_cashflow]" displayFolder="" count="0" memberValueDatatype="130" unbalanced="0"/>
    <cacheHierarchy uniqueName="[vw_net_worth_monthly].[month]" caption="month" attribute="1" time="1" defaultMemberUniqueName="[vw_net_worth_monthly].[month].[All]" allUniqueName="[vw_net_worth_monthly].[month].[All]" dimensionUniqueName="[vw_net_worth_monthly]" displayFolder="" count="0" memberValueDatatype="7" unbalanced="0"/>
    <cacheHierarchy uniqueName="[vw_net_worth_monthly].[liquid_balance]" caption="liquid_balance" attribute="1" defaultMemberUniqueName="[vw_net_worth_monthly].[liquid_balance].[All]" allUniqueName="[vw_net_worth_monthly].[liquid_balance].[All]" dimensionUniqueName="[vw_net_worth_monthly]" displayFolder="" count="0" memberValueDatatype="5" unbalanced="0"/>
    <cacheHierarchy uniqueName="[vw_net_worth_monthly].[investment_value]" caption="investment_value" attribute="1" defaultMemberUniqueName="[vw_net_worth_monthly].[investment_value].[All]" allUniqueName="[vw_net_worth_monthly].[investment_value].[All]" dimensionUniqueName="[vw_net_worth_monthly]" displayFolder="" count="0" memberValueDatatype="5" unbalanced="0"/>
    <cacheHierarchy uniqueName="[vw_net_worth_monthly].[card_outstanding]" caption="card_outstanding" attribute="1" defaultMemberUniqueName="[vw_net_worth_monthly].[card_outstanding].[All]" allUniqueName="[vw_net_worth_monthly].[card_outstanding].[All]" dimensionUniqueName="[vw_net_worth_monthly]" displayFolder="" count="0" memberValueDatatype="5" unbalanced="0"/>
    <cacheHierarchy uniqueName="[vw_net_worth_monthly].[loan_outstanding]" caption="loan_outstanding" attribute="1" defaultMemberUniqueName="[vw_net_worth_monthly].[loan_outstanding].[All]" allUniqueName="[vw_net_worth_monthly].[loan_outstanding].[All]" dimensionUniqueName="[vw_net_worth_monthly]" displayFolder="" count="0" memberValueDatatype="5" unbalanced="0"/>
    <cacheHierarchy uniqueName="[vw_net_worth_monthly].[net_worth]" caption="net_worth" attribute="1" defaultMemberUniqueName="[vw_net_worth_monthly].[net_worth].[All]" allUniqueName="[vw_net_worth_monthly].[net_worth].[All]" dimensionUniqueName="[vw_net_worth_monthly]" displayFolder="" count="0" memberValueDatatype="5" unbalanced="0"/>
    <cacheHierarchy uniqueName="[vw_net_worth_monthly].[month (Year)]" caption="month (Year)" attribute="1" defaultMemberUniqueName="[vw_net_worth_monthly].[month (Year)].[All]" allUniqueName="[vw_net_worth_monthly].[month (Year)].[All]" dimensionUniqueName="[vw_net_worth_monthly]" displayFolder="" count="0" memberValueDatatype="130" unbalanced="0"/>
    <cacheHierarchy uniqueName="[vw_net_worth_monthly].[month (Quarter)]" caption="month (Quarter)" attribute="1" defaultMemberUniqueName="[vw_net_worth_monthly].[month (Quarter)].[All]" allUniqueName="[vw_net_worth_monthly].[month (Quarter)].[All]" dimensionUniqueName="[vw_net_worth_monthly]" displayFolder="" count="0" memberValueDatatype="130" unbalanced="0"/>
    <cacheHierarchy uniqueName="[vw_net_worth_monthly].[month (Month)]" caption="month (Month)" attribute="1" defaultMemberUniqueName="[vw_net_worth_monthly].[month (Month)].[All]" allUniqueName="[vw_net_worth_monthly].[month (Month)].[All]" dimensionUniqueName="[vw_net_worth_monthly]" displayFolder="" count="0" memberValueDatatype="130" unbalanced="0"/>
    <cacheHierarchy uniqueName="[vw_portfolio_monthly].[month]" caption="month" attribute="1" time="1" defaultMemberUniqueName="[vw_portfolio_monthly].[month].[All]" allUniqueName="[vw_portfolio_monthly].[month].[All]" dimensionUniqueName="[vw_portfolio_monthly]" displayFolder="" count="0" memberValueDatatype="7" unbalanced="0"/>
    <cacheHierarchy uniqueName="[vw_portfolio_monthly].[investment_id]" caption="investment_id" attribute="1" defaultMemberUniqueName="[vw_portfolio_monthly].[investment_id].[All]" allUniqueName="[vw_portfolio_monthly].[investment_id].[All]" dimensionUniqueName="[vw_portfolio_monthly]" displayFolder="" count="0" memberValueDatatype="20" unbalanced="0"/>
    <cacheHierarchy uniqueName="[vw_portfolio_monthly].[instrument_name]" caption="instrument_name" attribute="1" defaultMemberUniqueName="[vw_portfolio_monthly].[instrument_name].[All]" allUniqueName="[vw_portfolio_monthly].[instrument_name].[All]" dimensionUniqueName="[vw_portfolio_monthly]" displayFolder="" count="0" memberValueDatatype="130" unbalanced="0"/>
    <cacheHierarchy uniqueName="[vw_portfolio_monthly].[instrument_type]" caption="instrument_type" attribute="1" defaultMemberUniqueName="[vw_portfolio_monthly].[instrument_type].[All]" allUniqueName="[vw_portfolio_monthly].[instrument_type].[All]" dimensionUniqueName="[vw_portfolio_monthly]" displayFolder="" count="0" memberValueDatatype="130" unbalanced="0"/>
    <cacheHierarchy uniqueName="[vw_portfolio_monthly].[platform]" caption="platform" attribute="1" defaultMemberUniqueName="[vw_portfolio_monthly].[platform].[All]" allUniqueName="[vw_portfolio_monthly].[platform].[All]" dimensionUniqueName="[vw_portfolio_monthly]" displayFolder="" count="0" memberValueDatatype="130" unbalanced="0"/>
    <cacheHierarchy uniqueName="[vw_portfolio_monthly].[invested_this_month]" caption="invested_this_month" attribute="1" defaultMemberUniqueName="[vw_portfolio_monthly].[invested_this_month].[All]" allUniqueName="[vw_portfolio_monthly].[invested_this_month].[All]" dimensionUniqueName="[vw_portfolio_monthly]" displayFolder="" count="0" memberValueDatatype="5" unbalanced="0"/>
    <cacheHierarchy uniqueName="[vw_portfolio_monthly].[cost_basis]" caption="cost_basis" attribute="1" defaultMemberUniqueName="[vw_portfolio_monthly].[cost_basis].[All]" allUniqueName="[vw_portfolio_monthly].[cost_basis].[All]" dimensionUniqueName="[vw_portfolio_monthly]" displayFolder="" count="0" memberValueDatatype="5" unbalanced="0"/>
    <cacheHierarchy uniqueName="[vw_portfolio_monthly].[units_held]" caption="units_held" attribute="1" defaultMemberUniqueName="[vw_portfolio_monthly].[units_held].[All]" allUniqueName="[vw_portfolio_monthly].[units_held].[All]" dimensionUniqueName="[vw_portfolio_monthly]" displayFolder="" count="0" memberValueDatatype="5" unbalanced="0"/>
    <cacheHierarchy uniqueName="[vw_portfolio_monthly].[nav]" caption="nav" attribute="1" defaultMemberUniqueName="[vw_portfolio_monthly].[nav].[All]" allUniqueName="[vw_portfolio_monthly].[nav].[All]" dimensionUniqueName="[vw_portfolio_monthly]" displayFolder="" count="0" memberValueDatatype="5" unbalanced="0"/>
    <cacheHierarchy uniqueName="[vw_portfolio_monthly].[market_value]" caption="market_value" attribute="1" defaultMemberUniqueName="[vw_portfolio_monthly].[market_value].[All]" allUniqueName="[vw_portfolio_monthly].[market_value].[All]" dimensionUniqueName="[vw_portfolio_monthly]" displayFolder="" count="0" memberValueDatatype="5" unbalanced="0"/>
    <cacheHierarchy uniqueName="[vw_portfolio_monthly].[unrealized_gain]" caption="unrealized_gain" attribute="1" defaultMemberUniqueName="[vw_portfolio_monthly].[unrealized_gain].[All]" allUniqueName="[vw_portfolio_monthly].[unrealized_gain].[All]" dimensionUniqueName="[vw_portfolio_monthly]" displayFolder="" count="0" memberValueDatatype="5" unbalanced="0"/>
    <cacheHierarchy uniqueName="[vw_portfolio_monthly].[return_pct]" caption="return_pct" attribute="1" defaultMemberUniqueName="[vw_portfolio_monthly].[return_pct].[All]" allUniqueName="[vw_portfolio_monthly].[return_pct].[All]" dimensionUniqueName="[vw_portfolio_monthly]" displayFolder="" count="0" memberValueDatatype="5" unbalanced="0"/>
    <cacheHierarchy uniqueName="[vw_portfolio_monthly].[month (Year)]" caption="month (Year)" attribute="1" defaultMemberUniqueName="[vw_portfolio_monthly].[month (Year)].[All]" allUniqueName="[vw_portfolio_monthly].[month (Year)].[All]" dimensionUniqueName="[vw_portfolio_monthly]" displayFolder="" count="0" memberValueDatatype="130" unbalanced="0"/>
    <cacheHierarchy uniqueName="[vw_portfolio_monthly].[month (Quarter)]" caption="month (Quarter)" attribute="1" defaultMemberUniqueName="[vw_portfolio_monthly].[month (Quarter)].[All]" allUniqueName="[vw_portfolio_monthly].[month (Quarter)].[All]" dimensionUniqueName="[vw_portfolio_monthly]" displayFolder="" count="0" memberValueDatatype="130" unbalanced="0"/>
    <cacheHierarchy uniqueName="[vw_portfolio_monthly].[month (Month)]" caption="month (Month)" attribute="1" defaultMemberUniqueName="[vw_portfolio_monthly].[month (Month)].[All]" allUniqueName="[vw_portfolio_monthly].[month (Month)].[All]" dimensionUniqueName="[vw_portfolio_monthly]" displayFolder="" count="0" memberValueDatatype="130" unbalanced="0"/>
    <cacheHierarchy uniqueName="[vw_recurring_payments].[merchant]" caption="merchant" attribute="1" defaultMemberUniqueName="[vw_recurring_payments].[merchant].[All]" allUniqueName="[vw_recurring_payments].[merchant].[All]" dimensionUniqueName="[vw_recurring_payments]" displayFolder="" count="0" memberValueDatatype="130" unbalanced="0"/>
    <cacheHierarchy uniqueName="[vw_recurring_payments].[category_name]" caption="category_name" attribute="1" defaultMemberUniqueName="[vw_recurring_payments].[category_name].[All]" allUniqueName="[vw_recurring_payments].[category_name].[All]" dimensionUniqueName="[vw_recurring_payments]" displayFolder="" count="0" memberValueDatatype="130" unbalanced="0"/>
    <cacheHierarchy uniqueName="[vw_recurring_payments].[months_in_run]" caption="months_in_run" attribute="1" defaultMemberUniqueName="[vw_recurring_payments].[months_in_run].[All]" allUniqueName="[vw_recurring_payments].[months_in_run].[All]" dimensionUniqueName="[vw_recurring_payments]" displayFolder="" count="0" memberValueDatatype="20" unbalanced="0"/>
    <cacheHierarchy uniqueName="[vw_recurring_payments].[first_month]" caption="first_month" attribute="1" time="1" defaultMemberUniqueName="[vw_recurring_payments].[first_month].[All]" allUniqueName="[vw_recurring_payments].[first_month].[All]" dimensionUniqueName="[vw_recurring_payments]" displayFolder="" count="0" memberValueDatatype="7" unbalanced="0"/>
    <cacheHierarchy uniqueName="[vw_recurring_payments].[last_month]" caption="last_month" attribute="1" time="1" defaultMemberUniqueName="[vw_recurring_payments].[last_month].[All]" allUniqueName="[vw_recurring_payments].[last_month].[All]" dimensionUniqueName="[vw_recurring_payments]" displayFolder="" count="0" memberValueDatatype="7" unbalanced="0"/>
    <cacheHierarchy uniqueName="[vw_recurring_payments].[avg_amount]" caption="avg_amount" attribute="1" defaultMemberUniqueName="[vw_recurring_payments].[avg_amount].[All]" allUniqueName="[vw_recurring_payments].[avg_amount].[All]" dimensionUniqueName="[vw_recurring_payments]" displayFolder="" count="0" memberValueDatatype="5" unbalanced="0"/>
    <cacheHierarchy uniqueName="[vw_recurring_payments].[min_amount]" caption="min_amount" attribute="1" defaultMemberUniqueName="[vw_recurring_payments].[min_amount].[All]" allUniqueName="[vw_recurring_payments].[min_amount].[All]" dimensionUniqueName="[vw_recurring_payments]" displayFolder="" count="0" memberValueDatatype="5" unbalanced="0"/>
    <cacheHierarchy uniqueName="[vw_recurring_payments].[max_amount]" caption="max_amount" attribute="1" defaultMemberUniqueName="[vw_recurring_payments].[max_amount].[All]" allUniqueName="[vw_recurring_payments].[max_amount].[All]" dimensionUniqueName="[vw_recurring_payments]" displayFolder="" count="0" memberValueDatatype="5" unbalanced="0"/>
    <cacheHierarchy uniqueName="[vw_recurring_payments].[is_emi]" caption="is_emi" attribute="1" defaultMemberUniqueName="[vw_recurring_payments].[is_emi].[All]" allUniqueName="[vw_recurring_payments].[is_emi].[All]" dimensionUniqueName="[vw_recurring_payments]" displayFolder="" count="0" memberValueDatatype="20" unbalanced="0"/>
    <cacheHierarchy uniqueName="[vw_txn_enriched].[txn_id]" caption="txn_id" attribute="1" defaultMemberUniqueName="[vw_txn_enriched].[txn_id].[All]" allUniqueName="[vw_txn_enriched].[txn_id].[All]" dimensionUniqueName="[vw_txn_enriched]" displayFolder="" count="0" memberValueDatatype="20" unbalanced="0"/>
    <cacheHierarchy uniqueName="[vw_txn_enriched].[txn_date]" caption="txn_date" attribute="1" time="1" defaultMemberUniqueName="[vw_txn_enriched].[txn_date].[All]" allUniqueName="[vw_txn_enriched].[txn_date].[All]" dimensionUniqueName="[vw_txn_enriched]" displayFolder="" count="0" memberValueDatatype="7" unbalanced="0"/>
    <cacheHierarchy uniqueName="[vw_txn_enriched].[month]" caption="month" attribute="1" time="1" defaultMemberUniqueName="[vw_txn_enriched].[month].[All]" allUniqueName="[vw_txn_enriched].[month].[All]" dimensionUniqueName="[vw_txn_enriched]" displayFolder="" count="0" memberValueDatatype="7" unbalanced="0"/>
    <cacheHierarchy uniqueName="[vw_txn_enriched].[account_id]" caption="account_id" attribute="1" defaultMemberUniqueName="[vw_txn_enriched].[account_id].[All]" allUniqueName="[vw_txn_enriched].[account_id].[All]" dimensionUniqueName="[vw_txn_enriched]" displayFolder="" count="0" memberValueDatatype="20" unbalanced="0"/>
    <cacheHierarchy uniqueName="[vw_txn_enriched].[account_name]" caption="account_name" attribute="1" defaultMemberUniqueName="[vw_txn_enriched].[account_name].[All]" allUniqueName="[vw_txn_enriched].[account_name].[All]" dimensionUniqueName="[vw_txn_enriched]" displayFolder="" count="0" memberValueDatatype="130" unbalanced="0"/>
    <cacheHierarchy uniqueName="[vw_txn_enriched].[account_type]" caption="account_type" attribute="1" defaultMemberUniqueName="[vw_txn_enriched].[account_type].[All]" allUniqueName="[vw_txn_enriched].[account_type].[All]" dimensionUniqueName="[vw_txn_enriched]" displayFolder="" count="0" memberValueDatatype="130" unbalanced="0"/>
    <cacheHierarchy uniqueName="[vw_txn_enriched].[description]" caption="description" attribute="1" defaultMemberUniqueName="[vw_txn_enriched].[description].[All]" allUniqueName="[vw_txn_enriched].[description].[All]" dimensionUniqueName="[vw_txn_enriched]" displayFolder="" count="0" memberValueDatatype="130" unbalanced="0"/>
    <cacheHierarchy uniqueName="[vw_txn_enriched].[amount]" caption="amount" attribute="1" defaultMemberUniqueName="[vw_txn_enriched].[amount].[All]" allUniqueName="[vw_txn_enriched].[amount].[All]" dimensionUniqueName="[vw_txn_enriched]" displayFolder="" count="0" memberValueDatatype="5" unbalanced="0"/>
    <cacheHierarchy uniqueName="[vw_txn_enriched].[direction]" caption="direction" attribute="1" defaultMemberUniqueName="[vw_txn_enriched].[direction].[All]" allUniqueName="[vw_txn_enriched].[direction].[All]" dimensionUniqueName="[vw_txn_enriched]" displayFolder="" count="0" memberValueDatatype="130" unbalanced="0"/>
    <cacheHierarchy uniqueName="[vw_txn_enriched].[signed_amount]" caption="signed_amount" attribute="1" defaultMemberUniqueName="[vw_txn_enriched].[signed_amount].[All]" allUniqueName="[vw_txn_enriched].[signed_amount].[All]" dimensionUniqueName="[vw_txn_enriched]" displayFolder="" count="0" memberValueDatatype="5" unbalanced="0"/>
    <cacheHierarchy uniqueName="[vw_txn_enriched].[category_id]" caption="category_id" attribute="1" defaultMemberUniqueName="[vw_txn_enriched].[category_id].[All]" allUniqueName="[vw_txn_enriched].[category_id].[All]" dimensionUniqueName="[vw_txn_enriched]" displayFolder="" count="0" memberValueDatatype="20" unbalanced="0"/>
    <cacheHierarchy uniqueName="[vw_txn_enriched].[category_name]" caption="category_name" attribute="1" defaultMemberUniqueName="[vw_txn_enriched].[category_name].[All]" allUniqueName="[vw_txn_enriched].[category_name].[All]" dimensionUniqueName="[vw_txn_enriched]" displayFolder="" count="0" memberValueDatatype="130" unbalanced="0"/>
    <cacheHierarchy uniqueName="[vw_txn_enriched].[category_type]" caption="category_type" attribute="1" defaultMemberUniqueName="[vw_txn_enriched].[category_type].[All]" allUniqueName="[vw_txn_enriched].[category_type].[All]" dimensionUniqueName="[vw_txn_enriched]" displayFolder="" count="0" memberValueDatatype="130" unbalanced="0"/>
    <cacheHierarchy uniqueName="[vw_txn_enriched].[is_essential]" caption="is_essential" attribute="1" defaultMemberUniqueName="[vw_txn_enriched].[is_essential].[All]" allUniqueName="[vw_txn_enriched].[is_essential].[All]" dimensionUniqueName="[vw_txn_enriched]" displayFolder="" count="0" memberValueDatatype="20" unbalanced="0"/>
    <cacheHierarchy uniqueName="[vw_txn_enriched].[ref_no]" caption="ref_no" attribute="1" defaultMemberUniqueName="[vw_txn_enriched].[ref_no].[All]" allUniqueName="[vw_txn_enriched].[ref_no].[All]" dimensionUniqueName="[vw_txn_enriched]" displayFolder="" count="0" memberValueDatatype="130" unbalanced="0"/>
    <cacheHierarchy uniqueName="[vw_txn_enriched 1].[txn_id]" caption="txn_id" attribute="1" defaultMemberUniqueName="[vw_txn_enriched 1].[txn_id].[All]" allUniqueName="[vw_txn_enriched 1].[txn_id].[All]" dimensionUniqueName="[vw_txn_enriched 1]" displayFolder="" count="0" memberValueDatatype="20" unbalanced="0"/>
    <cacheHierarchy uniqueName="[vw_txn_enriched 1].[txn_date]" caption="txn_date" attribute="1" time="1" defaultMemberUniqueName="[vw_txn_enriched 1].[txn_date].[All]" allUniqueName="[vw_txn_enriched 1].[txn_date].[All]" dimensionUniqueName="[vw_txn_enriched 1]" displayFolder="" count="0" memberValueDatatype="7" unbalanced="0"/>
    <cacheHierarchy uniqueName="[vw_txn_enriched 1].[month]" caption="month" attribute="1" time="1" defaultMemberUniqueName="[vw_txn_enriched 1].[month].[All]" allUniqueName="[vw_txn_enriched 1].[month].[All]" dimensionUniqueName="[vw_txn_enriched 1]" displayFolder="" count="0" memberValueDatatype="7" unbalanced="0"/>
    <cacheHierarchy uniqueName="[vw_txn_enriched 1].[account_id]" caption="account_id" attribute="1" defaultMemberUniqueName="[vw_txn_enriched 1].[account_id].[All]" allUniqueName="[vw_txn_enriched 1].[account_id].[All]" dimensionUniqueName="[vw_txn_enriched 1]" displayFolder="" count="0" memberValueDatatype="20" unbalanced="0"/>
    <cacheHierarchy uniqueName="[vw_txn_enriched 1].[account_name]" caption="account_name" attribute="1" defaultMemberUniqueName="[vw_txn_enriched 1].[account_name].[All]" allUniqueName="[vw_txn_enriched 1].[account_name].[All]" dimensionUniqueName="[vw_txn_enriched 1]" displayFolder="" count="0" memberValueDatatype="130" unbalanced="0"/>
    <cacheHierarchy uniqueName="[vw_txn_enriched 1].[account_type]" caption="account_type" attribute="1" defaultMemberUniqueName="[vw_txn_enriched 1].[account_type].[All]" allUniqueName="[vw_txn_enriched 1].[account_type].[All]" dimensionUniqueName="[vw_txn_enriched 1]" displayFolder="" count="0" memberValueDatatype="130" unbalanced="0"/>
    <cacheHierarchy uniqueName="[vw_txn_enriched 1].[description]" caption="description" attribute="1" defaultMemberUniqueName="[vw_txn_enriched 1].[description].[All]" allUniqueName="[vw_txn_enriched 1].[description].[All]" dimensionUniqueName="[vw_txn_enriched 1]" displayFolder="" count="0" memberValueDatatype="130" unbalanced="0"/>
    <cacheHierarchy uniqueName="[vw_txn_enriched 1].[amount]" caption="amount" attribute="1" defaultMemberUniqueName="[vw_txn_enriched 1].[amount].[All]" allUniqueName="[vw_txn_enriched 1].[amount].[All]" dimensionUniqueName="[vw_txn_enriched 1]" displayFolder="" count="0" memberValueDatatype="20" unbalanced="0"/>
    <cacheHierarchy uniqueName="[vw_txn_enriched 1].[direction]" caption="direction" attribute="1" defaultMemberUniqueName="[vw_txn_enriched 1].[direction].[All]" allUniqueName="[vw_txn_enriched 1].[direction].[All]" dimensionUniqueName="[vw_txn_enriched 1]" displayFolder="" count="0" memberValueDatatype="130" unbalanced="0"/>
    <cacheHierarchy uniqueName="[vw_txn_enriched 1].[signed_amount]" caption="signed_amount" attribute="1" defaultMemberUniqueName="[vw_txn_enriched 1].[signed_amount].[All]" allUniqueName="[vw_txn_enriched 1].[signed_amount].[All]" dimensionUniqueName="[vw_txn_enriched 1]" displayFolder="" count="0" memberValueDatatype="20" unbalanced="0"/>
    <cacheHierarchy uniqueName="[vw_txn_enriched 1].[category_id]" caption="category_id" attribute="1" defaultMemberUniqueName="[vw_txn_enriched 1].[category_id].[All]" allUniqueName="[vw_txn_enriched 1].[category_id].[All]" dimensionUniqueName="[vw_txn_enriched 1]" displayFolder="" count="0" memberValueDatatype="20" unbalanced="0"/>
    <cacheHierarchy uniqueName="[vw_txn_enriched 1].[category_name]" caption="category_name" attribute="1" defaultMemberUniqueName="[vw_txn_enriched 1].[category_name].[All]" allUniqueName="[vw_txn_enriched 1].[category_name].[All]" dimensionUniqueName="[vw_txn_enriched 1]" displayFolder="" count="0" memberValueDatatype="130" unbalanced="0"/>
    <cacheHierarchy uniqueName="[vw_txn_enriched 1].[category_type]" caption="category_type" attribute="1" defaultMemberUniqueName="[vw_txn_enriched 1].[category_type].[All]" allUniqueName="[vw_txn_enriched 1].[category_type].[All]" dimensionUniqueName="[vw_txn_enriched 1]" displayFolder="" count="0" memberValueDatatype="130" unbalanced="0"/>
    <cacheHierarchy uniqueName="[vw_txn_enriched 1].[is_essential]" caption="is_essential" attribute="1" defaultMemberUniqueName="[vw_txn_enriched 1].[is_essential].[All]" allUniqueName="[vw_txn_enriched 1].[is_essential].[All]" dimensionUniqueName="[vw_txn_enriched 1]" displayFolder="" count="0" memberValueDatatype="20" unbalanced="0"/>
    <cacheHierarchy uniqueName="[vw_txn_enriched 1].[ref_no]" caption="ref_no" attribute="1" defaultMemberUniqueName="[vw_txn_enriched 1].[ref_no].[All]" allUniqueName="[vw_txn_enriched 1].[ref_no].[All]" dimensionUniqueName="[vw_txn_enriched 1]" displayFolder="" count="0" memberValueDatatype="130" unbalanced="0"/>
    <cacheHierarchy uniqueName="[vw_uncategorized_review].[merchant]" caption="merchant" attribute="1" defaultMemberUniqueName="[vw_uncategorized_review].[merchant].[All]" allUniqueName="[vw_uncategorized_review].[merchant].[All]" dimensionUniqueName="[vw_uncategorized_review]" displayFolder="" count="0" memberValueDatatype="130" unbalanced="0"/>
    <cacheHierarchy uniqueName="[vw_uncategorized_review].[txn_count]" caption="txn_count" attribute="1" defaultMemberUniqueName="[vw_uncategorized_review].[txn_count].[All]" allUniqueName="[vw_uncategorized_review].[txn_count].[All]" dimensionUniqueName="[vw_uncategorized_review]" displayFolder="" count="0" memberValueDatatype="20" unbalanced="0"/>
    <cacheHierarchy uniqueName="[vw_uncategorized_review].[total_amount]" caption="total_amount" attribute="1" defaultMemberUniqueName="[vw_uncategorized_review].[total_amount].[All]" allUniqueName="[vw_uncategorized_review].[total_amount].[All]" dimensionUniqueName="[vw_uncategorized_review]" displayFolder="" count="0" memberValueDatatype="5" unbalanced="0"/>
    <cacheHierarchy uniqueName="[vw_uncategorized_review].[avg_amount]" caption="avg_amount" attribute="1" defaultMemberUniqueName="[vw_uncategorized_review].[avg_amount].[All]" allUniqueName="[vw_uncategorized_review].[avg_amount].[All]" dimensionUniqueName="[vw_uncategorized_review]" displayFolder="" count="0" memberValueDatatype="5" unbalanced="0"/>
    <cacheHierarchy uniqueName="[vw_uncategorized_review].[debit_amount]" caption="debit_amount" attribute="1" defaultMemberUniqueName="[vw_uncategorized_review].[debit_amount].[All]" allUniqueName="[vw_uncategorized_review].[debit_amount].[All]" dimensionUniqueName="[vw_uncategorized_review]" displayFolder="" count="0" memberValueDatatype="5" unbalanced="0"/>
    <cacheHierarchy uniqueName="[vw_uncategorized_review].[credit_amount]" caption="credit_amount" attribute="1" defaultMemberUniqueName="[vw_uncategorized_review].[credit_amount].[All]" allUniqueName="[vw_uncategorized_review].[credit_amount].[All]" dimensionUniqueName="[vw_uncategorized_review]" displayFolder="" count="0" memberValueDatatype="5" unbalanced="0"/>
    <cacheHierarchy uniqueName="[vw_uncategorized_review].[first_seen]" caption="first_seen" attribute="1" time="1" defaultMemberUniqueName="[vw_uncategorized_review].[first_seen].[All]" allUniqueName="[vw_uncategorized_review].[first_seen].[All]" dimensionUniqueName="[vw_uncategorized_review]" displayFolder="" count="0" memberValueDatatype="7" unbalanced="0"/>
    <cacheHierarchy uniqueName="[vw_uncategorized_review].[last_seen]" caption="last_seen" attribute="1" time="1" defaultMemberUniqueName="[vw_uncategorized_review].[last_seen].[All]" allUniqueName="[vw_uncategorized_review].[last_seen].[All]" dimensionUniqueName="[vw_uncategorized_review]" displayFolder="" count="0" memberValueDatatype="7" unbalanced="0"/>
    <cacheHierarchy uniqueName="[vw_kpi_monthly].[month (Month Index)]" caption="month (Month Index)" attribute="1" defaultMemberUniqueName="[vw_kpi_monthly].[month (Month Index)].[All]" allUniqueName="[vw_kpi_monthly].[month (Month Index)].[All]" dimensionUniqueName="[vw_kpi_monthly]" displayFolder="" count="0" memberValueDatatype="20" unbalanced="0" hidden="1"/>
    <cacheHierarchy uniqueName="[vw_monthly_cashflow].[month (Month Index)]" caption="month (Month Index)" attribute="1" defaultMemberUniqueName="[vw_monthly_cashflow].[month (Month Index)].[All]" allUniqueName="[vw_monthly_cashflow].[month (Month Index)].[All]" dimensionUniqueName="[vw_monthly_cashflow]" displayFolder="" count="0" memberValueDatatype="20" unbalanced="0" hidden="1"/>
    <cacheHierarchy uniqueName="[vw_net_worth_monthly].[month (Month Index)]" caption="month (Month Index)" attribute="1" defaultMemberUniqueName="[vw_net_worth_monthly].[month (Month Index)].[All]" allUniqueName="[vw_net_worth_monthly].[month (Month Index)].[All]" dimensionUniqueName="[vw_net_worth_monthly]" displayFolder="" count="0" memberValueDatatype="20" unbalanced="0" hidden="1"/>
    <cacheHierarchy uniqueName="[vw_portfolio_monthly].[month (Month Index)]" caption="month (Month Index)" attribute="1" defaultMemberUniqueName="[vw_portfolio_monthly].[month (Month Index)].[All]" allUniqueName="[vw_portfolio_monthly].[month (Month Index)].[All]" dimensionUniqueName="[vw_portfolio_monthly]" displayFolder="" count="0" memberValueDatatype="20" unbalanced="0" hidden="1"/>
    <cacheHierarchy uniqueName="[Measures].[__XL_Count vw_account_balances]" caption="__XL_Count vw_account_balances" measure="1" displayFolder="" measureGroup="vw_account_balances" count="0" hidden="1"/>
    <cacheHierarchy uniqueName="[Measures].[__XL_Count vw_budget_vs_actual]" caption="__XL_Count vw_budget_vs_actual" measure="1" displayFolder="" measureGroup="vw_budget_vs_actual" count="0" hidden="1"/>
    <cacheHierarchy uniqueName="[Measures].[__XL_Count vw_category_monthly]" caption="__XL_Count vw_category_monthly" measure="1" displayFolder="" measureGroup="vw_category_monthly" count="0" hidden="1"/>
    <cacheHierarchy uniqueName="[Measures].[__XL_Count vw_data_quality]" caption="__XL_Count vw_data_quality" measure="1" displayFolder="" measureGroup="vw_data_quality" count="0" hidden="1"/>
    <cacheHierarchy uniqueName="[Measures].[__XL_Count vw_health_score]" caption="__XL_Count vw_health_score" measure="1" displayFolder="" measureGroup="vw_health_score" count="0" hidden="1"/>
    <cacheHierarchy uniqueName="[Measures].[__XL_Count vw_investment_cashflows]" caption="__XL_Count vw_investment_cashflows" measure="1" displayFolder="" measureGroup="vw_investment_cashflows" count="0" hidden="1"/>
    <cacheHierarchy uniqueName="[Measures].[__XL_Count vw_loan_schedule]" caption="__XL_Count vw_loan_schedule" measure="1" displayFolder="" measureGroup="vw_loan_schedule" count="0" hidden="1"/>
    <cacheHierarchy uniqueName="[Measures].[__XL_Count vw_kpi_monthly]" caption="__XL_Count vw_kpi_monthly" measure="1" displayFolder="" measureGroup="vw_kpi_monthly" count="0" hidden="1"/>
    <cacheHierarchy uniqueName="[Measures].[__XL_Count vw_mom_change]" caption="__XL_Count vw_mom_change" measure="1" displayFolder="" measureGroup="vw_mom_change" count="0" hidden="1"/>
    <cacheHierarchy uniqueName="[Measures].[__XL_Count vw_month_end_balances]" caption="__XL_Count vw_month_end_balances" measure="1" displayFolder="" measureGroup="vw_month_end_balances" count="0" hidden="1"/>
    <cacheHierarchy uniqueName="[Measures].[__XL_Count vw_monthly_cashflow]" caption="__XL_Count vw_monthly_cashflow" measure="1" displayFolder="" measureGroup="vw_monthly_cashflow" count="0" hidden="1"/>
    <cacheHierarchy uniqueName="[Measures].[__XL_Count vw_net_worth_monthly]" caption="__XL_Count vw_net_worth_monthly" measure="1" displayFolder="" measureGroup="vw_net_worth_monthly" count="0" hidden="1"/>
    <cacheHierarchy uniqueName="[Measures].[__XL_Count vw_kpi_summary]" caption="__XL_Count vw_kpi_summary" measure="1" displayFolder="" measureGroup="vw_kpi_summary" count="0" hidden="1"/>
    <cacheHierarchy uniqueName="[Measures].[__XL_Count vw_portfolio_monthly]" caption="__XL_Count vw_portfolio_monthly" measure="1" displayFolder="" measureGroup="vw_portfolio_monthly" count="0" hidden="1"/>
    <cacheHierarchy uniqueName="[Measures].[__XL_Count vw_recurring_payments]" caption="__XL_Count vw_recurring_payments" measure="1" displayFolder="" measureGroup="vw_recurring_payments" count="0" hidden="1"/>
    <cacheHierarchy uniqueName="[Measures].[__XL_Count vw_txn_enriched]" caption="__XL_Count vw_txn_enriched" measure="1" displayFolder="" measureGroup="vw_txn_enriched" count="0" hidden="1"/>
    <cacheHierarchy uniqueName="[Measures].[__XL_Count vw_uncategorized_review]" caption="__XL_Count vw_uncategorized_review" measure="1" displayFolder="" measureGroup="vw_uncategorized_review" count="0" hidden="1"/>
    <cacheHierarchy uniqueName="[Measures].[__XL_Count vw_txn_enriched 1]" caption="__XL_Count vw_txn_enriched 1" measure="1" displayFolder="" measureGroup="vw_txn_enriched 1" count="0" hidden="1"/>
    <cacheHierarchy uniqueName="[Measures].[__No measures defined]" caption="__No measures defined" measure="1" displayFolder="" count="0" hidden="1"/>
    <cacheHierarchy uniqueName="[Measures].[Sum of income]" caption="Sum of income" measure="1" displayFolder="" measureGroup="vw_kpi_monthly" count="0" hidden="1">
      <extLst>
        <ext xmlns:x15="http://schemas.microsoft.com/office/spreadsheetml/2010/11/main" uri="{B97F6D7D-B522-45F9-BDA1-12C45D357490}">
          <x15:cacheHierarchy aggregatedColumn="55"/>
        </ext>
      </extLst>
    </cacheHierarchy>
    <cacheHierarchy uniqueName="[Measures].[Sum of expenses]" caption="Sum of expenses" measure="1" displayFolder="" measureGroup="vw_kpi_monthly" count="0" hidden="1">
      <extLst>
        <ext xmlns:x15="http://schemas.microsoft.com/office/spreadsheetml/2010/11/main" uri="{B97F6D7D-B522-45F9-BDA1-12C45D357490}">
          <x15:cacheHierarchy aggregatedColumn="56"/>
        </ext>
      </extLst>
    </cacheHierarchy>
    <cacheHierarchy uniqueName="[Measures].[Sum of net_cash_flow]" caption="Sum of net_cash_flow" measure="1" displayFolder="" measureGroup="vw_kpi_monthly" count="0" hidden="1">
      <extLst>
        <ext xmlns:x15="http://schemas.microsoft.com/office/spreadsheetml/2010/11/main" uri="{B97F6D7D-B522-45F9-BDA1-12C45D357490}">
          <x15:cacheHierarchy aggregatedColumn="62"/>
        </ext>
      </extLst>
    </cacheHierarchy>
    <cacheHierarchy uniqueName="[Measures].[Sum of net_worth]" caption="Sum of net_worth" measure="1" displayFolder="" measureGroup="vw_net_worth_monthly" count="0" hidden="1">
      <extLst>
        <ext xmlns:x15="http://schemas.microsoft.com/office/spreadsheetml/2010/11/main" uri="{B97F6D7D-B522-45F9-BDA1-12C45D357490}">
          <x15:cacheHierarchy aggregatedColumn="156"/>
        </ext>
      </extLst>
    </cacheHierarchy>
    <cacheHierarchy uniqueName="[Measures].[Sum of health_score]" caption="Sum of health_score" measure="1" displayFolder="" measureGroup="vw_health_score" count="0" oneField="1" hidden="1">
      <fieldsUsage count="1">
        <fieldUsage x="0"/>
      </fieldsUsage>
      <extLst>
        <ext xmlns:x15="http://schemas.microsoft.com/office/spreadsheetml/2010/11/main" uri="{B97F6D7D-B522-45F9-BDA1-12C45D357490}">
          <x15:cacheHierarchy aggregatedColumn="48"/>
        </ext>
      </extLst>
    </cacheHierarchy>
    <cacheHierarchy uniqueName="[Measures].[Sum of amount]" caption="Sum of amount" measure="1" displayFolder="" measureGroup="vw_category_monthly" count="0" hidden="1">
      <extLst>
        <ext xmlns:x15="http://schemas.microsoft.com/office/spreadsheetml/2010/11/main" uri="{B97F6D7D-B522-45F9-BDA1-12C45D357490}">
          <x15:cacheHierarchy aggregatedColumn="24"/>
        </ext>
      </extLst>
    </cacheHierarchy>
    <cacheHierarchy uniqueName="[Measures].[Sum of budget]" caption="Sum of budget" measure="1" displayFolder="" measureGroup="vw_budget_vs_actual" count="0" hidden="1">
      <extLst>
        <ext xmlns:x15="http://schemas.microsoft.com/office/spreadsheetml/2010/11/main" uri="{B97F6D7D-B522-45F9-BDA1-12C45D357490}">
          <x15:cacheHierarchy aggregatedColumn="14"/>
        </ext>
      </extLst>
    </cacheHierarchy>
    <cacheHierarchy uniqueName="[Measures].[Sum of actual]" caption="Sum of actual" measure="1" displayFolder="" measureGroup="vw_budget_vs_actual" count="0" hidden="1">
      <extLst>
        <ext xmlns:x15="http://schemas.microsoft.com/office/spreadsheetml/2010/11/main" uri="{B97F6D7D-B522-45F9-BDA1-12C45D357490}">
          <x15:cacheHierarchy aggregatedColumn="15"/>
        </ext>
      </extLst>
    </cacheHierarchy>
    <cacheHierarchy uniqueName="[Measures].[Sum of cost_basis]" caption="Sum of cost_basis" measure="1" displayFolder="" measureGroup="vw_portfolio_monthly" count="0" hidden="1">
      <extLst>
        <ext xmlns:x15="http://schemas.microsoft.com/office/spreadsheetml/2010/11/main" uri="{B97F6D7D-B522-45F9-BDA1-12C45D357490}">
          <x15:cacheHierarchy aggregatedColumn="166"/>
        </ext>
      </extLst>
    </cacheHierarchy>
    <cacheHierarchy uniqueName="[Measures].[Sum of market_value]" caption="Sum of market_value" measure="1" displayFolder="" measureGroup="vw_portfolio_monthly" count="0" hidden="1">
      <extLst>
        <ext xmlns:x15="http://schemas.microsoft.com/office/spreadsheetml/2010/11/main" uri="{B97F6D7D-B522-45F9-BDA1-12C45D357490}">
          <x15:cacheHierarchy aggregatedColumn="169"/>
        </ext>
      </extLst>
    </cacheHierarchy>
    <cacheHierarchy uniqueName="[Measures].[Sum of amount 2]" caption="Sum of amount 2" measure="1" displayFolder="" measureGroup="vw_txn_enriched 1" count="0" hidden="1">
      <extLst>
        <ext xmlns:x15="http://schemas.microsoft.com/office/spreadsheetml/2010/11/main" uri="{B97F6D7D-B522-45F9-BDA1-12C45D357490}">
          <x15:cacheHierarchy aggregatedColumn="206"/>
        </ext>
      </extLst>
    </cacheHierarchy>
  </cacheHierarchies>
  <kpis count="0"/>
  <dimensions count="19">
    <dimension measure="1" name="Measures" uniqueName="[Measures]" caption="Measures"/>
    <dimension name="vw_account_balances" uniqueName="[vw_account_balances]" caption="vw_account_balances"/>
    <dimension name="vw_budget_vs_actual" uniqueName="[vw_budget_vs_actual]" caption="vw_budget_vs_actual"/>
    <dimension name="vw_category_monthly" uniqueName="[vw_category_monthly]" caption="vw_category_monthly"/>
    <dimension name="vw_data_quality" uniqueName="[vw_data_quality]" caption="vw_data_quality"/>
    <dimension name="vw_health_score" uniqueName="[vw_health_score]" caption="vw_health_score"/>
    <dimension name="vw_investment_cashflows" uniqueName="[vw_investment_cashflows]" caption="vw_investment_cashflows"/>
    <dimension name="vw_kpi_monthly" uniqueName="[vw_kpi_monthly]" caption="vw_kpi_monthly"/>
    <dimension name="vw_kpi_summary" uniqueName="[vw_kpi_summary]" caption="vw_kpi_summary"/>
    <dimension name="vw_loan_schedule" uniqueName="[vw_loan_schedule]" caption="vw_loan_schedule"/>
    <dimension name="vw_mom_change" uniqueName="[vw_mom_change]" caption="vw_mom_change"/>
    <dimension name="vw_month_end_balances" uniqueName="[vw_month_end_balances]" caption="vw_month_end_balances"/>
    <dimension name="vw_monthly_cashflow" uniqueName="[vw_monthly_cashflow]" caption="vw_monthly_cashflow"/>
    <dimension name="vw_net_worth_monthly" uniqueName="[vw_net_worth_monthly]" caption="vw_net_worth_monthly"/>
    <dimension name="vw_portfolio_monthly" uniqueName="[vw_portfolio_monthly]" caption="vw_portfolio_monthly"/>
    <dimension name="vw_recurring_payments" uniqueName="[vw_recurring_payments]" caption="vw_recurring_payments"/>
    <dimension name="vw_txn_enriched" uniqueName="[vw_txn_enriched]" caption="vw_txn_enriched"/>
    <dimension name="vw_txn_enriched 1" uniqueName="[vw_txn_enriched 1]" caption="vw_txn_enriched 1"/>
    <dimension name="vw_uncategorized_review" uniqueName="[vw_uncategorized_review]" caption="vw_uncategorized_review"/>
  </dimensions>
  <measureGroups count="18">
    <measureGroup name="vw_account_balances" caption="vw_account_balances"/>
    <measureGroup name="vw_budget_vs_actual" caption="vw_budget_vs_actual"/>
    <measureGroup name="vw_category_monthly" caption="vw_category_monthly"/>
    <measureGroup name="vw_data_quality" caption="vw_data_quality"/>
    <measureGroup name="vw_health_score" caption="vw_health_score"/>
    <measureGroup name="vw_investment_cashflows" caption="vw_investment_cashflows"/>
    <measureGroup name="vw_kpi_monthly" caption="vw_kpi_monthly"/>
    <measureGroup name="vw_kpi_summary" caption="vw_kpi_summary"/>
    <measureGroup name="vw_loan_schedule" caption="vw_loan_schedule"/>
    <measureGroup name="vw_mom_change" caption="vw_mom_change"/>
    <measureGroup name="vw_month_end_balances" caption="vw_month_end_balances"/>
    <measureGroup name="vw_monthly_cashflow" caption="vw_monthly_cashflow"/>
    <measureGroup name="vw_net_worth_monthly" caption="vw_net_worth_monthly"/>
    <measureGroup name="vw_portfolio_monthly" caption="vw_portfolio_monthly"/>
    <measureGroup name="vw_recurring_payments" caption="vw_recurring_payments"/>
    <measureGroup name="vw_txn_enriched" caption="vw_txn_enriched"/>
    <measureGroup name="vw_txn_enriched 1" caption="vw_txn_enriched 1"/>
    <measureGroup name="vw_uncategorized_review" caption="vw_uncategorized_review"/>
  </measureGroups>
  <maps count="26">
    <map measureGroup="0" dimension="1"/>
    <map measureGroup="1" dimension="2"/>
    <map measureGroup="1" dimension="12"/>
    <map measureGroup="2" dimension="3"/>
    <map measureGroup="2" dimension="12"/>
    <map measureGroup="3" dimension="4"/>
    <map measureGroup="4" dimension="5"/>
    <map measureGroup="4" dimension="12"/>
    <map measureGroup="5" dimension="6"/>
    <map measureGroup="6" dimension="7"/>
    <map measureGroup="6" dimension="12"/>
    <map measureGroup="7" dimension="8"/>
    <map measureGroup="8" dimension="9"/>
    <map measureGroup="9" dimension="10"/>
    <map measureGroup="10" dimension="11"/>
    <map measureGroup="10" dimension="12"/>
    <map measureGroup="11" dimension="12"/>
    <map measureGroup="12" dimension="12"/>
    <map measureGroup="12" dimension="13"/>
    <map measureGroup="13" dimension="12"/>
    <map measureGroup="13" dimension="14"/>
    <map measureGroup="14" dimension="15"/>
    <map measureGroup="15" dimension="12"/>
    <map measureGroup="15" dimension="16"/>
    <map measureGroup="16" dimension="17"/>
    <map measureGroup="17" dimension="18"/>
  </maps>
  <extLst>
    <ext xmlns:x14="http://schemas.microsoft.com/office/spreadsheetml/2009/9/main" uri="{725AE2AE-9491-48be-B2B4-4EB974FC3084}">
      <x14:pivotCacheDefinition pivotCacheId="4578679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anshu Sekhar" refreshedDate="46308.896982175924" backgroundQuery="1" createdVersion="8" refreshedVersion="8" minRefreshableVersion="3" recordCount="0" supportSubquery="1" supportAdvancedDrill="1" xr:uid="{5BDE53C6-FE0F-423F-B579-80226DB9BC23}">
  <cacheSource type="external" connectionId="35">
    <extLst>
      <ext xmlns:x14="http://schemas.microsoft.com/office/spreadsheetml/2009/9/main" uri="{F057638F-6D5F-4e77-A914-E7F072B9BCA8}">
        <x14:sourceConnection name="ThisWorkbookDataModel"/>
      </ext>
    </extLst>
  </cacheSource>
  <cacheFields count="2">
    <cacheField name="[Measures].[Sum of amount]" caption="Sum of amount" numFmtId="0" hierarchy="250" level="32767"/>
    <cacheField name="[vw_category_monthly].[category_name].[category_name]" caption="category_name" numFmtId="0" hierarchy="21" level="1">
      <sharedItems count="14">
        <s v="Dining Out"/>
        <s v="Education"/>
        <s v="Entertainment"/>
        <s v="Food Delivery"/>
        <s v="Groceries"/>
        <s v="Health"/>
        <s v="Rent"/>
        <s v="Shopping"/>
        <s v="Snacks &amp; Tea"/>
        <s v="Software &amp; Tools"/>
        <s v="Subscriptions"/>
        <s v="Transport"/>
        <s v="Uncategorized"/>
        <s v="Utilities &amp; Recharge"/>
      </sharedItems>
    </cacheField>
  </cacheFields>
  <cacheHierarchies count="256">
    <cacheHierarchy uniqueName="[vw_account_balances].[account_id]" caption="account_id" attribute="1" defaultMemberUniqueName="[vw_account_balances].[account_id].[All]" allUniqueName="[vw_account_balances].[account_id].[All]" dimensionUniqueName="[vw_account_balances]" displayFolder="" count="0" memberValueDatatype="20" unbalanced="0"/>
    <cacheHierarchy uniqueName="[vw_account_balances].[account_name]" caption="account_name" attribute="1" defaultMemberUniqueName="[vw_account_balances].[account_name].[All]" allUniqueName="[vw_account_balances].[account_name].[All]" dimensionUniqueName="[vw_account_balances]" displayFolder="" count="0" memberValueDatatype="130" unbalanced="0"/>
    <cacheHierarchy uniqueName="[vw_account_balances].[account_type]" caption="account_type" attribute="1" defaultMemberUniqueName="[vw_account_balances].[account_type].[All]" allUniqueName="[vw_account_balances].[account_type].[All]" dimensionUniqueName="[vw_account_balances]" displayFolder="" count="0" memberValueDatatype="130" unbalanced="0"/>
    <cacheHierarchy uniqueName="[vw_account_balances].[txn_date]" caption="txn_date" attribute="1" time="1" defaultMemberUniqueName="[vw_account_balances].[txn_date].[All]" allUniqueName="[vw_account_balances].[txn_date].[All]" dimensionUniqueName="[vw_account_balances]" displayFolder="" count="0" memberValueDatatype="7" unbalanced="0"/>
    <cacheHierarchy uniqueName="[vw_account_balances].[month]" caption="month" attribute="1" time="1" defaultMemberUniqueName="[vw_account_balances].[month].[All]" allUniqueName="[vw_account_balances].[month].[All]" dimensionUniqueName="[vw_account_balances]" displayFolder="" count="0" memberValueDatatype="7" unbalanced="0"/>
    <cacheHierarchy uniqueName="[vw_account_balances].[txn_id]" caption="txn_id" attribute="1" defaultMemberUniqueName="[vw_account_balances].[txn_id].[All]" allUniqueName="[vw_account_balances].[txn_id].[All]" dimensionUniqueName="[vw_account_balances]" displayFolder="" count="0" memberValueDatatype="20" unbalanced="0"/>
    <cacheHierarchy uniqueName="[vw_account_balances].[description]" caption="description" attribute="1" defaultMemberUniqueName="[vw_account_balances].[description].[All]" allUniqueName="[vw_account_balances].[description].[All]" dimensionUniqueName="[vw_account_balances]" displayFolder="" count="0" memberValueDatatype="130" unbalanced="0"/>
    <cacheHierarchy uniqueName="[vw_account_balances].[amount]" caption="amount" attribute="1" defaultMemberUniqueName="[vw_account_balances].[amount].[All]" allUniqueName="[vw_account_balances].[amount].[All]" dimensionUniqueName="[vw_account_balances]" displayFolder="" count="0" memberValueDatatype="5" unbalanced="0"/>
    <cacheHierarchy uniqueName="[vw_account_balances].[direction]" caption="direction" attribute="1" defaultMemberUniqueName="[vw_account_balances].[direction].[All]" allUniqueName="[vw_account_balances].[direction].[All]" dimensionUniqueName="[vw_account_balances]" displayFolder="" count="0" memberValueDatatype="130" unbalanced="0"/>
    <cacheHierarchy uniqueName="[vw_account_balances].[signed_amount]" caption="signed_amount" attribute="1" defaultMemberUniqueName="[vw_account_balances].[signed_amount].[All]" allUniqueName="[vw_account_balances].[signed_amount].[All]" dimensionUniqueName="[vw_account_balances]" displayFolder="" count="0" memberValueDatatype="5" unbalanced="0"/>
    <cacheHierarchy uniqueName="[vw_account_balances].[running_balance]" caption="running_balance" attribute="1" defaultMemberUniqueName="[vw_account_balances].[running_balance].[All]" allUniqueName="[vw_account_balances].[running_balance].[All]" dimensionUniqueName="[vw_account_balances]" displayFolder="" count="0" memberValueDatatype="5" unbalanced="0"/>
    <cacheHierarchy uniqueName="[vw_budget_vs_actual].[month]" caption="month" attribute="1" time="1" defaultMemberUniqueName="[vw_budget_vs_actual].[month].[All]" allUniqueName="[vw_budget_vs_actual].[month].[All]" dimensionUniqueName="[vw_budget_vs_actual]" displayFolder="" count="0" memberValueDatatype="7" unbalanced="0"/>
    <cacheHierarchy uniqueName="[vw_budget_vs_actual].[category_id]" caption="category_id" attribute="1" defaultMemberUniqueName="[vw_budget_vs_actual].[category_id].[All]" allUniqueName="[vw_budget_vs_actual].[category_id].[All]" dimensionUniqueName="[vw_budget_vs_actual]" displayFolder="" count="0" memberValueDatatype="20" unbalanced="0"/>
    <cacheHierarchy uniqueName="[vw_budget_vs_actual].[category_name]" caption="category_name" attribute="1" defaultMemberUniqueName="[vw_budget_vs_actual].[category_name].[All]" allUniqueName="[vw_budget_vs_actual].[category_name].[All]" dimensionUniqueName="[vw_budget_vs_actual]" displayFolder="" count="0" memberValueDatatype="130" unbalanced="0"/>
    <cacheHierarchy uniqueName="[vw_budget_vs_actual].[budget]" caption="budget" attribute="1" defaultMemberUniqueName="[vw_budget_vs_actual].[budget].[All]" allUniqueName="[vw_budget_vs_actual].[budget].[All]" dimensionUniqueName="[vw_budget_vs_actual]" displayFolder="" count="0" memberValueDatatype="5" unbalanced="0"/>
    <cacheHierarchy uniqueName="[vw_budget_vs_actual].[actual]" caption="actual" attribute="1" defaultMemberUniqueName="[vw_budget_vs_actual].[actual].[All]" allUniqueName="[vw_budget_vs_actual].[actual].[All]" dimensionUniqueName="[vw_budget_vs_actual]" displayFolder="" count="0" memberValueDatatype="5" unbalanced="0"/>
    <cacheHierarchy uniqueName="[vw_budget_vs_actual].[variance]" caption="variance" attribute="1" defaultMemberUniqueName="[vw_budget_vs_actual].[variance].[All]" allUniqueName="[vw_budget_vs_actual].[variance].[All]" dimensionUniqueName="[vw_budget_vs_actual]" displayFolder="" count="0" memberValueDatatype="5" unbalanced="0"/>
    <cacheHierarchy uniqueName="[vw_budget_vs_actual].[variance_pct]" caption="variance_pct" attribute="1" defaultMemberUniqueName="[vw_budget_vs_actual].[variance_pct].[All]" allUniqueName="[vw_budget_vs_actual].[variance_pct].[All]" dimensionUniqueName="[vw_budget_vs_actual]" displayFolder="" count="0" memberValueDatatype="5" unbalanced="0"/>
    <cacheHierarchy uniqueName="[vw_budget_vs_actual].[status]" caption="status" attribute="1" defaultMemberUniqueName="[vw_budget_vs_actual].[status].[All]" allUniqueName="[vw_budget_vs_actual].[status].[All]" dimensionUniqueName="[vw_budget_vs_actual]" displayFolder="" count="0" memberValueDatatype="130" unbalanced="0"/>
    <cacheHierarchy uniqueName="[vw_category_monthly].[month]" caption="month" attribute="1" time="1" defaultMemberUniqueName="[vw_category_monthly].[month].[All]" allUniqueName="[vw_category_monthly].[month].[All]" dimensionUniqueName="[vw_category_monthly]" displayFolder="" count="0" memberValueDatatype="7" unbalanced="0"/>
    <cacheHierarchy uniqueName="[vw_category_monthly].[category_id]" caption="category_id" attribute="1" defaultMemberUniqueName="[vw_category_monthly].[category_id].[All]" allUniqueName="[vw_category_monthly].[category_id].[All]" dimensionUniqueName="[vw_category_monthly]" displayFolder="" count="0" memberValueDatatype="20" unbalanced="0"/>
    <cacheHierarchy uniqueName="[vw_category_monthly].[category_name]" caption="category_name" attribute="1" defaultMemberUniqueName="[vw_category_monthly].[category_name].[All]" allUniqueName="[vw_category_monthly].[category_name].[All]" dimensionUniqueName="[vw_category_monthly]" displayFolder="" count="2" memberValueDatatype="130" unbalanced="0">
      <fieldsUsage count="2">
        <fieldUsage x="-1"/>
        <fieldUsage x="1"/>
      </fieldsUsage>
    </cacheHierarchy>
    <cacheHierarchy uniqueName="[vw_category_monthly].[is_essential]" caption="is_essential" attribute="1" defaultMemberUniqueName="[vw_category_monthly].[is_essential].[All]" allUniqueName="[vw_category_monthly].[is_essential].[All]" dimensionUniqueName="[vw_category_monthly]" displayFolder="" count="0" memberValueDatatype="20" unbalanced="0"/>
    <cacheHierarchy uniqueName="[vw_category_monthly].[txn_count]" caption="txn_count" attribute="1" defaultMemberUniqueName="[vw_category_monthly].[txn_count].[All]" allUniqueName="[vw_category_monthly].[txn_count].[All]" dimensionUniqueName="[vw_category_monthly]" displayFolder="" count="0" memberValueDatatype="20" unbalanced="0"/>
    <cacheHierarchy uniqueName="[vw_category_monthly].[amount]" caption="amount" attribute="1" defaultMemberUniqueName="[vw_category_monthly].[amount].[All]" allUniqueName="[vw_category_monthly].[amount].[All]" dimensionUniqueName="[vw_category_monthly]" displayFolder="" count="0" memberValueDatatype="5" unbalanced="0"/>
    <cacheHierarchy uniqueName="[vw_category_monthly].[share_of_month_pct]" caption="share_of_month_pct" attribute="1" defaultMemberUniqueName="[vw_category_monthly].[share_of_month_pct].[All]" allUniqueName="[vw_category_monthly].[share_of_month_pct].[All]" dimensionUniqueName="[vw_category_monthly]" displayFolder="" count="0" memberValueDatatype="5" unbalanced="0"/>
    <cacheHierarchy uniqueName="[vw_data_quality].[raw_rows]" caption="raw_rows" attribute="1" defaultMemberUniqueName="[vw_data_quality].[raw_rows].[All]" allUniqueName="[vw_data_quality].[raw_rows].[All]" dimensionUniqueName="[vw_data_quality]" displayFolder="" count="0" memberValueDatatype="20" unbalanced="0"/>
    <cacheHierarchy uniqueName="[vw_data_quality].[clean_rows]" caption="clean_rows" attribute="1" defaultMemberUniqueName="[vw_data_quality].[clean_rows].[All]" allUniqueName="[vw_data_quality].[clean_rows].[All]" dimensionUniqueName="[vw_data_quality]" displayFolder="" count="0" memberValueDatatype="20" unbalanced="0"/>
    <cacheHierarchy uniqueName="[vw_data_quality].[rejected_rows]" caption="rejected_rows" attribute="1" defaultMemberUniqueName="[vw_data_quality].[rejected_rows].[All]" allUniqueName="[vw_data_quality].[rejected_rows].[All]" dimensionUniqueName="[vw_data_quality]" displayFolder="" count="0" memberValueDatatype="20" unbalanced="0"/>
    <cacheHierarchy uniqueName="[vw_data_quality].[duplicate_rows]" caption="duplicate_rows" attribute="1" defaultMemberUniqueName="[vw_data_quality].[duplicate_rows].[All]" allUniqueName="[vw_data_quality].[duplicate_rows].[All]" dimensionUniqueName="[vw_data_quality]" displayFolder="" count="0" memberValueDatatype="20" unbalanced="0"/>
    <cacheHierarchy uniqueName="[vw_data_quality].[categorized_rows]" caption="categorized_rows" attribute="1" defaultMemberUniqueName="[vw_data_quality].[categorized_rows].[All]" allUniqueName="[vw_data_quality].[categorized_rows].[All]" dimensionUniqueName="[vw_data_quality]" displayFolder="" count="0" memberValueDatatype="20" unbalanced="0"/>
    <cacheHierarchy uniqueName="[vw_data_quality].[uncategorized_rows]" caption="uncategorized_rows" attribute="1" defaultMemberUniqueName="[vw_data_quality].[uncategorized_rows].[All]" allUniqueName="[vw_data_quality].[uncategorized_rows].[All]" dimensionUniqueName="[vw_data_quality]" displayFolder="" count="0" memberValueDatatype="20" unbalanced="0"/>
    <cacheHierarchy uniqueName="[vw_data_quality].[coverage_pct]" caption="coverage_pct" attribute="1" defaultMemberUniqueName="[vw_data_quality].[coverage_pct].[All]" allUniqueName="[vw_data_quality].[coverage_pct].[All]" dimensionUniqueName="[vw_data_quality]" displayFolder="" count="0" memberValueDatatype="5" unbalanced="0"/>
    <cacheHierarchy uniqueName="[vw_data_quality].[rejected_bad_date]" caption="rejected_bad_date" attribute="1" defaultMemberUniqueName="[vw_data_quality].[rejected_bad_date].[All]" allUniqueName="[vw_data_quality].[rejected_bad_date].[All]" dimensionUniqueName="[vw_data_quality]" displayFolder="" count="0" memberValueDatatype="20" unbalanced="0"/>
    <cacheHierarchy uniqueName="[vw_data_quality].[rejected_missing_amount]" caption="rejected_missing_amount" attribute="1" defaultMemberUniqueName="[vw_data_quality].[rejected_missing_amount].[All]" allUniqueName="[vw_data_quality].[rejected_missing_amount].[All]" dimensionUniqueName="[vw_data_quality]" displayFolder="" count="0" memberValueDatatype="20" unbalanced="0"/>
    <cacheHierarchy uniqueName="[vw_data_quality].[valuation_rows]" caption="valuation_rows" attribute="1" defaultMemberUniqueName="[vw_data_quality].[valuation_rows].[All]" allUniqueName="[vw_data_quality].[valuation_rows].[All]" dimensionUniqueName="[vw_data_quality]" displayFolder="" count="0" memberValueDatatype="20" unbalanced="0"/>
    <cacheHierarchy uniqueName="[vw_data_quality].[uncategorized_merchants]" caption="uncategorized_merchants" attribute="1" defaultMemberUniqueName="[vw_data_quality].[uncategorized_merchants].[All]" allUniqueName="[vw_data_quality].[uncategorized_merchants].[All]" dimensionUniqueName="[vw_data_quality]" displayFolder="" count="0" memberValueDatatype="20" unbalanced="0"/>
    <cacheHierarchy uniqueName="[vw_health_score].[month]" caption="month" attribute="1" time="1" defaultMemberUniqueName="[vw_health_score].[month].[All]" allUniqueName="[vw_health_score].[month].[All]" dimensionUniqueName="[vw_health_score]" displayFolder="" count="0" memberValueDatatype="7" unbalanced="0"/>
    <cacheHierarchy uniqueName="[vw_health_score].[savings_rate_pct]" caption="savings_rate_pct" attribute="1" defaultMemberUniqueName="[vw_health_score].[savings_rate_pct].[All]" allUniqueName="[vw_health_score].[savings_rate_pct].[All]" dimensionUniqueName="[vw_health_score]" displayFolder="" count="0" memberValueDatatype="5" unbalanced="0"/>
    <cacheHierarchy uniqueName="[vw_health_score].[dti_pct]" caption="dti_pct" attribute="1" defaultMemberUniqueName="[vw_health_score].[dti_pct].[All]" allUniqueName="[vw_health_score].[dti_pct].[All]" dimensionUniqueName="[vw_health_score]" displayFolder="" count="0" memberValueDatatype="5" unbalanced="0"/>
    <cacheHierarchy uniqueName="[vw_health_score].[emergency_months]" caption="emergency_months" attribute="1" defaultMemberUniqueName="[vw_health_score].[emergency_months].[All]" allUniqueName="[vw_health_score].[emergency_months].[All]" dimensionUniqueName="[vw_health_score]" displayFolder="" count="0" memberValueDatatype="5" unbalanced="0"/>
    <cacheHierarchy uniqueName="[vw_health_score].[investment_rate_pct]" caption="investment_rate_pct" attribute="1" defaultMemberUniqueName="[vw_health_score].[investment_rate_pct].[All]" allUniqueName="[vw_health_score].[investment_rate_pct].[All]" dimensionUniqueName="[vw_health_score]" displayFolder="" count="0" memberValueDatatype="5" unbalanced="0"/>
    <cacheHierarchy uniqueName="[vw_health_score].[budget_adherence_pct]" caption="budget_adherence_pct" attribute="1" defaultMemberUniqueName="[vw_health_score].[budget_adherence_pct].[All]" allUniqueName="[vw_health_score].[budget_adherence_pct].[All]" dimensionUniqueName="[vw_health_score]" displayFolder="" count="0" memberValueDatatype="5" unbalanced="0"/>
    <cacheHierarchy uniqueName="[vw_health_score].[pts_savings_rate]" caption="pts_savings_rate" attribute="1" defaultMemberUniqueName="[vw_health_score].[pts_savings_rate].[All]" allUniqueName="[vw_health_score].[pts_savings_rate].[All]" dimensionUniqueName="[vw_health_score]" displayFolder="" count="0" memberValueDatatype="5" unbalanced="0"/>
    <cacheHierarchy uniqueName="[vw_health_score].[pts_dti]" caption="pts_dti" attribute="1" defaultMemberUniqueName="[vw_health_score].[pts_dti].[All]" allUniqueName="[vw_health_score].[pts_dti].[All]" dimensionUniqueName="[vw_health_score]" displayFolder="" count="0" memberValueDatatype="5" unbalanced="0"/>
    <cacheHierarchy uniqueName="[vw_health_score].[pts_emergency_fund]" caption="pts_emergency_fund" attribute="1" defaultMemberUniqueName="[vw_health_score].[pts_emergency_fund].[All]" allUniqueName="[vw_health_score].[pts_emergency_fund].[All]" dimensionUniqueName="[vw_health_score]" displayFolder="" count="0" memberValueDatatype="5" unbalanced="0"/>
    <cacheHierarchy uniqueName="[vw_health_score].[pts_investment_rate]" caption="pts_investment_rate" attribute="1" defaultMemberUniqueName="[vw_health_score].[pts_investment_rate].[All]" allUniqueName="[vw_health_score].[pts_investment_rate].[All]" dimensionUniqueName="[vw_health_score]" displayFolder="" count="0" memberValueDatatype="5" unbalanced="0"/>
    <cacheHierarchy uniqueName="[vw_health_score].[pts_budget_adherence]" caption="pts_budget_adherence" attribute="1" defaultMemberUniqueName="[vw_health_score].[pts_budget_adherence].[All]" allUniqueName="[vw_health_score].[pts_budget_adherence].[All]" dimensionUniqueName="[vw_health_score]" displayFolder="" count="0" memberValueDatatype="5" unbalanced="0"/>
    <cacheHierarchy uniqueName="[vw_health_score].[health_score]" caption="health_score" attribute="1" defaultMemberUniqueName="[vw_health_score].[health_score].[All]" allUniqueName="[vw_health_score].[health_score].[All]" dimensionUniqueName="[vw_health_score]" displayFolder="" count="0" memberValueDatatype="5" unbalanced="0"/>
    <cacheHierarchy uniqueName="[vw_investment_cashflows].[cash_flow_date]" caption="cash_flow_date" attribute="1" time="1" defaultMemberUniqueName="[vw_investment_cashflows].[cash_flow_date].[All]" allUniqueName="[vw_investment_cashflows].[cash_flow_date].[All]" dimensionUniqueName="[vw_investment_cashflows]" displayFolder="" count="0" memberValueDatatype="7" unbalanced="0"/>
    <cacheHierarchy uniqueName="[vw_investment_cashflows].[instrument_name]" caption="instrument_name" attribute="1" defaultMemberUniqueName="[vw_investment_cashflows].[instrument_name].[All]" allUniqueName="[vw_investment_cashflows].[instrument_name].[All]" dimensionUniqueName="[vw_investment_cashflows]" displayFolder="" count="0" memberValueDatatype="130" unbalanced="0"/>
    <cacheHierarchy uniqueName="[vw_investment_cashflows].[instrument_type]" caption="instrument_type" attribute="1" defaultMemberUniqueName="[vw_investment_cashflows].[instrument_type].[All]" allUniqueName="[vw_investment_cashflows].[instrument_type].[All]" dimensionUniqueName="[vw_investment_cashflows]" displayFolder="" count="0" memberValueDatatype="130" unbalanced="0"/>
    <cacheHierarchy uniqueName="[vw_investment_cashflows].[cash_flow]" caption="cash_flow" attribute="1" defaultMemberUniqueName="[vw_investment_cashflows].[cash_flow].[All]" allUniqueName="[vw_investment_cashflows].[cash_flow].[All]" dimensionUniqueName="[vw_investment_cashflows]" displayFolder="" count="0" memberValueDatatype="5" unbalanced="0"/>
    <cacheHierarchy uniqueName="[vw_investment_cashflows].[flow_type]" caption="flow_type" attribute="1" defaultMemberUniqueName="[vw_investment_cashflows].[flow_type].[All]" allUniqueName="[vw_investment_cashflows].[flow_type].[All]" dimensionUniqueName="[vw_investment_cashflows]" displayFolder="" count="0" memberValueDatatype="130" unbalanced="0"/>
    <cacheHierarchy uniqueName="[vw_kpi_monthly].[month]" caption="month" attribute="1" time="1" defaultMemberUniqueName="[vw_kpi_monthly].[month].[All]" allUniqueName="[vw_kpi_monthly].[month].[All]" dimensionUniqueName="[vw_kpi_monthly]" displayFolder="" count="0" memberValueDatatype="7" unbalanced="0"/>
    <cacheHierarchy uniqueName="[vw_kpi_monthly].[income]" caption="income" attribute="1" defaultMemberUniqueName="[vw_kpi_monthly].[income].[All]" allUniqueName="[vw_kpi_monthly].[income].[All]" dimensionUniqueName="[vw_kpi_monthly]" displayFolder="" count="0" memberValueDatatype="5" unbalanced="0"/>
    <cacheHierarchy uniqueName="[vw_kpi_monthly].[expenses]" caption="expenses" attribute="1" defaultMemberUniqueName="[vw_kpi_monthly].[expenses].[All]" allUniqueName="[vw_kpi_monthly].[expenses].[All]" dimensionUniqueName="[vw_kpi_monthly]" displayFolder="" count="0" memberValueDatatype="5" unbalanced="0"/>
    <cacheHierarchy uniqueName="[vw_kpi_monthly].[essential_expenses]" caption="essential_expenses" attribute="1" defaultMemberUniqueName="[vw_kpi_monthly].[essential_expenses].[All]" allUniqueName="[vw_kpi_monthly].[essential_expenses].[All]" dimensionUniqueName="[vw_kpi_monthly]" displayFolder="" count="0" memberValueDatatype="5" unbalanced="0"/>
    <cacheHierarchy uniqueName="[vw_kpi_monthly].[debt_service]" caption="debt_service" attribute="1" defaultMemberUniqueName="[vw_kpi_monthly].[debt_service].[All]" allUniqueName="[vw_kpi_monthly].[debt_service].[All]" dimensionUniqueName="[vw_kpi_monthly]" displayFolder="" count="0" memberValueDatatype="5" unbalanced="0"/>
    <cacheHierarchy uniqueName="[vw_kpi_monthly].[invested]" caption="invested" attribute="1" defaultMemberUniqueName="[vw_kpi_monthly].[invested].[All]" allUniqueName="[vw_kpi_monthly].[invested].[All]" dimensionUniqueName="[vw_kpi_monthly]" displayFolder="" count="0" memberValueDatatype="5" unbalanced="0"/>
    <cacheHierarchy uniqueName="[vw_kpi_monthly].[transfers_excluded]" caption="transfers_excluded" attribute="1" defaultMemberUniqueName="[vw_kpi_monthly].[transfers_excluded].[All]" allUniqueName="[vw_kpi_monthly].[transfers_excluded].[All]" dimensionUniqueName="[vw_kpi_monthly]" displayFolder="" count="0" memberValueDatatype="5" unbalanced="0"/>
    <cacheHierarchy uniqueName="[vw_kpi_monthly].[uncategorized_spend]" caption="uncategorized_spend" attribute="1" defaultMemberUniqueName="[vw_kpi_monthly].[uncategorized_spend].[All]" allUniqueName="[vw_kpi_monthly].[uncategorized_spend].[All]" dimensionUniqueName="[vw_kpi_monthly]" displayFolder="" count="0" memberValueDatatype="5" unbalanced="0"/>
    <cacheHierarchy uniqueName="[vw_kpi_monthly].[net_cash_flow]" caption="net_cash_flow" attribute="1" defaultMemberUniqueName="[vw_kpi_monthly].[net_cash_flow].[All]" allUniqueName="[vw_kpi_monthly].[net_cash_flow].[All]" dimensionUniqueName="[vw_kpi_monthly]" displayFolder="" count="0" memberValueDatatype="5" unbalanced="0"/>
    <cacheHierarchy uniqueName="[vw_kpi_monthly].[savings_rate_pct]" caption="savings_rate_pct" attribute="1" defaultMemberUniqueName="[vw_kpi_monthly].[savings_rate_pct].[All]" allUniqueName="[vw_kpi_monthly].[savings_rate_pct].[All]" dimensionUniqueName="[vw_kpi_monthly]" displayFolder="" count="0" memberValueDatatype="5" unbalanced="0"/>
    <cacheHierarchy uniqueName="[vw_kpi_monthly].[expense_to_income_pct]" caption="expense_to_income_pct" attribute="1" defaultMemberUniqueName="[vw_kpi_monthly].[expense_to_income_pct].[All]" allUniqueName="[vw_kpi_monthly].[expense_to_income_pct].[All]" dimensionUniqueName="[vw_kpi_monthly]" displayFolder="" count="0" memberValueDatatype="5" unbalanced="0"/>
    <cacheHierarchy uniqueName="[vw_kpi_monthly].[dti_pct]" caption="dti_pct" attribute="1" defaultMemberUniqueName="[vw_kpi_monthly].[dti_pct].[All]" allUniqueName="[vw_kpi_monthly].[dti_pct].[All]" dimensionUniqueName="[vw_kpi_monthly]" displayFolder="" count="0" memberValueDatatype="5" unbalanced="0"/>
    <cacheHierarchy uniqueName="[vw_kpi_monthly].[investment_rate_pct]" caption="investment_rate_pct" attribute="1" defaultMemberUniqueName="[vw_kpi_monthly].[investment_rate_pct].[All]" allUniqueName="[vw_kpi_monthly].[investment_rate_pct].[All]" dimensionUniqueName="[vw_kpi_monthly]" displayFolder="" count="0" memberValueDatatype="5" unbalanced="0"/>
    <cacheHierarchy uniqueName="[vw_kpi_monthly].[essential_share_pct]" caption="essential_share_pct" attribute="1" defaultMemberUniqueName="[vw_kpi_monthly].[essential_share_pct].[All]" allUniqueName="[vw_kpi_monthly].[essential_share_pct].[All]" dimensionUniqueName="[vw_kpi_monthly]" displayFolder="" count="0" memberValueDatatype="5" unbalanced="0"/>
    <cacheHierarchy uniqueName="[vw_kpi_monthly].[liquid_balance]" caption="liquid_balance" attribute="1" defaultMemberUniqueName="[vw_kpi_monthly].[liquid_balance].[All]" allUniqueName="[vw_kpi_monthly].[liquid_balance].[All]" dimensionUniqueName="[vw_kpi_monthly]" displayFolder="" count="0" memberValueDatatype="5" unbalanced="0"/>
    <cacheHierarchy uniqueName="[vw_kpi_monthly].[avg3_essential_outflow]" caption="avg3_essential_outflow" attribute="1" defaultMemberUniqueName="[vw_kpi_monthly].[avg3_essential_outflow].[All]" allUniqueName="[vw_kpi_monthly].[avg3_essential_outflow].[All]" dimensionUniqueName="[vw_kpi_monthly]" displayFolder="" count="0" memberValueDatatype="5" unbalanced="0"/>
    <cacheHierarchy uniqueName="[vw_kpi_monthly].[emergency_months]" caption="emergency_months" attribute="1" defaultMemberUniqueName="[vw_kpi_monthly].[emergency_months].[All]" allUniqueName="[vw_kpi_monthly].[emergency_months].[All]" dimensionUniqueName="[vw_kpi_monthly]" displayFolder="" count="0" memberValueDatatype="5" unbalanced="0"/>
    <cacheHierarchy uniqueName="[vw_kpi_monthly].[budget_total]" caption="budget_total" attribute="1" defaultMemberUniqueName="[vw_kpi_monthly].[budget_total].[All]" allUniqueName="[vw_kpi_monthly].[budget_total].[All]" dimensionUniqueName="[vw_kpi_monthly]" displayFolder="" count="0" memberValueDatatype="5" unbalanced="0"/>
    <cacheHierarchy uniqueName="[vw_kpi_monthly].[budget_actual_total]" caption="budget_actual_total" attribute="1" defaultMemberUniqueName="[vw_kpi_monthly].[budget_actual_total].[All]" allUniqueName="[vw_kpi_monthly].[budget_actual_total].[All]" dimensionUniqueName="[vw_kpi_monthly]" displayFolder="" count="0" memberValueDatatype="5" unbalanced="0"/>
    <cacheHierarchy uniqueName="[vw_kpi_monthly].[budget_variance_pct]" caption="budget_variance_pct" attribute="1" defaultMemberUniqueName="[vw_kpi_monthly].[budget_variance_pct].[All]" allUniqueName="[vw_kpi_monthly].[budget_variance_pct].[All]" dimensionUniqueName="[vw_kpi_monthly]" displayFolder="" count="0" memberValueDatatype="5" unbalanced="0"/>
    <cacheHierarchy uniqueName="[vw_kpi_monthly].[budgeted_categories]" caption="budgeted_categories" attribute="1" defaultMemberUniqueName="[vw_kpi_monthly].[budgeted_categories].[All]" allUniqueName="[vw_kpi_monthly].[budgeted_categories].[All]" dimensionUniqueName="[vw_kpi_monthly]" displayFolder="" count="0" memberValueDatatype="20" unbalanced="0"/>
    <cacheHierarchy uniqueName="[vw_kpi_monthly].[categories_within_budget]" caption="categories_within_budget" attribute="1" defaultMemberUniqueName="[vw_kpi_monthly].[categories_within_budget].[All]" allUniqueName="[vw_kpi_monthly].[categories_within_budget].[All]" dimensionUniqueName="[vw_kpi_monthly]" displayFolder="" count="0" memberValueDatatype="5" unbalanced="0"/>
    <cacheHierarchy uniqueName="[vw_kpi_monthly].[budget_adherence_pct]" caption="budget_adherence_pct" attribute="1" defaultMemberUniqueName="[vw_kpi_monthly].[budget_adherence_pct].[All]" allUniqueName="[vw_kpi_monthly].[budget_adherence_pct].[All]" dimensionUniqueName="[vw_kpi_monthly]" displayFolder="" count="0" memberValueDatatype="5" unbalanced="0"/>
    <cacheHierarchy uniqueName="[vw_kpi_monthly].[mom_expense_growth_pct]" caption="mom_expense_growth_pct" attribute="1" defaultMemberUniqueName="[vw_kpi_monthly].[mom_expense_growth_pct].[All]" allUniqueName="[vw_kpi_monthly].[mom_expense_growth_pct].[All]" dimensionUniqueName="[vw_kpi_monthly]" displayFolder="" count="0" memberValueDatatype="5" unbalanced="0"/>
    <cacheHierarchy uniqueName="[vw_kpi_monthly].[recurring_burn]" caption="recurring_burn" attribute="1" defaultMemberUniqueName="[vw_kpi_monthly].[recurring_burn].[All]" allUniqueName="[vw_kpi_monthly].[recurring_burn].[All]" dimensionUniqueName="[vw_kpi_monthly]" displayFolder="" count="0" memberValueDatatype="5" unbalanced="0"/>
    <cacheHierarchy uniqueName="[vw_kpi_monthly].[subscription_burn]" caption="subscription_burn" attribute="1" defaultMemberUniqueName="[vw_kpi_monthly].[subscription_burn].[All]" allUniqueName="[vw_kpi_monthly].[subscription_burn].[All]" dimensionUniqueName="[vw_kpi_monthly]" displayFolder="" count="0" memberValueDatatype="5" unbalanced="0"/>
    <cacheHierarchy uniqueName="[vw_kpi_monthly].[investment_cost_basis]" caption="investment_cost_basis" attribute="1" defaultMemberUniqueName="[vw_kpi_monthly].[investment_cost_basis].[All]" allUniqueName="[vw_kpi_monthly].[investment_cost_basis].[All]" dimensionUniqueName="[vw_kpi_monthly]" displayFolder="" count="0" memberValueDatatype="5" unbalanced="0"/>
    <cacheHierarchy uniqueName="[vw_kpi_monthly].[investment_market_value]" caption="investment_market_value" attribute="1" defaultMemberUniqueName="[vw_kpi_monthly].[investment_market_value].[All]" allUniqueName="[vw_kpi_monthly].[investment_market_value].[All]" dimensionUniqueName="[vw_kpi_monthly]" displayFolder="" count="0" memberValueDatatype="5" unbalanced="0"/>
    <cacheHierarchy uniqueName="[vw_kpi_monthly].[investment_return_pct]" caption="investment_return_pct" attribute="1" defaultMemberUniqueName="[vw_kpi_monthly].[investment_return_pct].[All]" allUniqueName="[vw_kpi_monthly].[investment_return_pct].[All]" dimensionUniqueName="[vw_kpi_monthly]" displayFolder="" count="0" memberValueDatatype="5" unbalanced="0"/>
    <cacheHierarchy uniqueName="[vw_kpi_monthly].[loan_outstanding]" caption="loan_outstanding" attribute="1" defaultMemberUniqueName="[vw_kpi_monthly].[loan_outstanding].[All]" allUniqueName="[vw_kpi_monthly].[loan_outstanding].[All]" dimensionUniqueName="[vw_kpi_monthly]" displayFolder="" count="0" memberValueDatatype="5" unbalanced="0"/>
    <cacheHierarchy uniqueName="[vw_kpi_monthly].[loan_payoff_pct]" caption="loan_payoff_pct" attribute="1" defaultMemberUniqueName="[vw_kpi_monthly].[loan_payoff_pct].[All]" allUniqueName="[vw_kpi_monthly].[loan_payoff_pct].[All]" dimensionUniqueName="[vw_kpi_monthly]" displayFolder="" count="0" memberValueDatatype="5" unbalanced="0"/>
    <cacheHierarchy uniqueName="[vw_kpi_monthly].[card_outstanding]" caption="card_outstanding" attribute="1" defaultMemberUniqueName="[vw_kpi_monthly].[card_outstanding].[All]" allUniqueName="[vw_kpi_monthly].[card_outstanding].[All]" dimensionUniqueName="[vw_kpi_monthly]" displayFolder="" count="0" memberValueDatatype="5" unbalanced="0"/>
    <cacheHierarchy uniqueName="[vw_kpi_monthly].[net_worth]" caption="net_worth" attribute="1" defaultMemberUniqueName="[vw_kpi_monthly].[net_worth].[All]" allUniqueName="[vw_kpi_monthly].[net_worth].[All]" dimensionUniqueName="[vw_kpi_monthly]" displayFolder="" count="0" memberValueDatatype="5" unbalanced="0"/>
    <cacheHierarchy uniqueName="[vw_kpi_monthly].[month (Year)]" caption="month (Year)" attribute="1" defaultMemberUniqueName="[vw_kpi_monthly].[month (Year)].[All]" allUniqueName="[vw_kpi_monthly].[month (Year)].[All]" dimensionUniqueName="[vw_kpi_monthly]" displayFolder="" count="0" memberValueDatatype="130" unbalanced="0"/>
    <cacheHierarchy uniqueName="[vw_kpi_monthly].[month (Quarter)]" caption="month (Quarter)" attribute="1" defaultMemberUniqueName="[vw_kpi_monthly].[month (Quarter)].[All]" allUniqueName="[vw_kpi_monthly].[month (Quarter)].[All]" dimensionUniqueName="[vw_kpi_monthly]" displayFolder="" count="0" memberValueDatatype="130" unbalanced="0"/>
    <cacheHierarchy uniqueName="[vw_kpi_monthly].[month (Month)]" caption="month (Month)" attribute="1" defaultMemberUniqueName="[vw_kpi_monthly].[month (Month)].[All]" allUniqueName="[vw_kpi_monthly].[month (Month)].[All]" dimensionUniqueName="[vw_kpi_monthly]" displayFolder="" count="0" memberValueDatatype="130" unbalanced="0"/>
    <cacheHierarchy uniqueName="[vw_kpi_summary].[as_of_month]" caption="as_of_month" attribute="1" time="1" defaultMemberUniqueName="[vw_kpi_summary].[as_of_month].[All]" allUniqueName="[vw_kpi_summary].[as_of_month].[All]" dimensionUniqueName="[vw_kpi_summary]" displayFolder="" count="0" memberValueDatatype="7" unbalanced="0"/>
    <cacheHierarchy uniqueName="[vw_kpi_summary].[months_covered]" caption="months_covered" attribute="1" defaultMemberUniqueName="[vw_kpi_summary].[months_covered].[All]" allUniqueName="[vw_kpi_summary].[months_covered].[All]" dimensionUniqueName="[vw_kpi_summary]" displayFolder="" count="0" memberValueDatatype="20" unbalanced="0"/>
    <cacheHierarchy uniqueName="[vw_kpi_summary].[ttm_income]" caption="ttm_income" attribute="1" defaultMemberUniqueName="[vw_kpi_summary].[ttm_income].[All]" allUniqueName="[vw_kpi_summary].[ttm_income].[All]" dimensionUniqueName="[vw_kpi_summary]" displayFolder="" count="0" memberValueDatatype="5" unbalanced="0"/>
    <cacheHierarchy uniqueName="[vw_kpi_summary].[ttm_expenses]" caption="ttm_expenses" attribute="1" defaultMemberUniqueName="[vw_kpi_summary].[ttm_expenses].[All]" allUniqueName="[vw_kpi_summary].[ttm_expenses].[All]" dimensionUniqueName="[vw_kpi_summary]" displayFolder="" count="0" memberValueDatatype="5" unbalanced="0"/>
    <cacheHierarchy uniqueName="[vw_kpi_summary].[ttm_debt_service]" caption="ttm_debt_service" attribute="1" defaultMemberUniqueName="[vw_kpi_summary].[ttm_debt_service].[All]" allUniqueName="[vw_kpi_summary].[ttm_debt_service].[All]" dimensionUniqueName="[vw_kpi_summary]" displayFolder="" count="0" memberValueDatatype="5" unbalanced="0"/>
    <cacheHierarchy uniqueName="[vw_kpi_summary].[ttm_invested]" caption="ttm_invested" attribute="1" defaultMemberUniqueName="[vw_kpi_summary].[ttm_invested].[All]" allUniqueName="[vw_kpi_summary].[ttm_invested].[All]" dimensionUniqueName="[vw_kpi_summary]" displayFolder="" count="0" memberValueDatatype="5" unbalanced="0"/>
    <cacheHierarchy uniqueName="[vw_kpi_summary].[ttm_net_cash_flow]" caption="ttm_net_cash_flow" attribute="1" defaultMemberUniqueName="[vw_kpi_summary].[ttm_net_cash_flow].[All]" allUniqueName="[vw_kpi_summary].[ttm_net_cash_flow].[All]" dimensionUniqueName="[vw_kpi_summary]" displayFolder="" count="0" memberValueDatatype="5" unbalanced="0"/>
    <cacheHierarchy uniqueName="[vw_kpi_summary].[ttm_savings_rate_pct]" caption="ttm_savings_rate_pct" attribute="1" defaultMemberUniqueName="[vw_kpi_summary].[ttm_savings_rate_pct].[All]" allUniqueName="[vw_kpi_summary].[ttm_savings_rate_pct].[All]" dimensionUniqueName="[vw_kpi_summary]" displayFolder="" count="0" memberValueDatatype="5" unbalanced="0"/>
    <cacheHierarchy uniqueName="[vw_kpi_summary].[ttm_expense_to_income_pct]" caption="ttm_expense_to_income_pct" attribute="1" defaultMemberUniqueName="[vw_kpi_summary].[ttm_expense_to_income_pct].[All]" allUniqueName="[vw_kpi_summary].[ttm_expense_to_income_pct].[All]" dimensionUniqueName="[vw_kpi_summary]" displayFolder="" count="0" memberValueDatatype="5" unbalanced="0"/>
    <cacheHierarchy uniqueName="[vw_kpi_summary].[ttm_dti_pct]" caption="ttm_dti_pct" attribute="1" defaultMemberUniqueName="[vw_kpi_summary].[ttm_dti_pct].[All]" allUniqueName="[vw_kpi_summary].[ttm_dti_pct].[All]" dimensionUniqueName="[vw_kpi_summary]" displayFolder="" count="0" memberValueDatatype="5" unbalanced="0"/>
    <cacheHierarchy uniqueName="[vw_kpi_summary].[ttm_investment_rate_pct]" caption="ttm_investment_rate_pct" attribute="1" defaultMemberUniqueName="[vw_kpi_summary].[ttm_investment_rate_pct].[All]" allUniqueName="[vw_kpi_summary].[ttm_investment_rate_pct].[All]" dimensionUniqueName="[vw_kpi_summary]" displayFolder="" count="0" memberValueDatatype="5" unbalanced="0"/>
    <cacheHierarchy uniqueName="[vw_kpi_summary].[alltime_income]" caption="alltime_income" attribute="1" defaultMemberUniqueName="[vw_kpi_summary].[alltime_income].[All]" allUniqueName="[vw_kpi_summary].[alltime_income].[All]" dimensionUniqueName="[vw_kpi_summary]" displayFolder="" count="0" memberValueDatatype="5" unbalanced="0"/>
    <cacheHierarchy uniqueName="[vw_kpi_summary].[alltime_expenses]" caption="alltime_expenses" attribute="1" defaultMemberUniqueName="[vw_kpi_summary].[alltime_expenses].[All]" allUniqueName="[vw_kpi_summary].[alltime_expenses].[All]" dimensionUniqueName="[vw_kpi_summary]" displayFolder="" count="0" memberValueDatatype="5" unbalanced="0"/>
    <cacheHierarchy uniqueName="[vw_kpi_summary].[alltime_net_cash_flow]" caption="alltime_net_cash_flow" attribute="1" defaultMemberUniqueName="[vw_kpi_summary].[alltime_net_cash_flow].[All]" allUniqueName="[vw_kpi_summary].[alltime_net_cash_flow].[All]" dimensionUniqueName="[vw_kpi_summary]" displayFolder="" count="0" memberValueDatatype="5" unbalanced="0"/>
    <cacheHierarchy uniqueName="[vw_kpi_summary].[alltime_savings_rate_pct]" caption="alltime_savings_rate_pct" attribute="1" defaultMemberUniqueName="[vw_kpi_summary].[alltime_savings_rate_pct].[All]" allUniqueName="[vw_kpi_summary].[alltime_savings_rate_pct].[All]" dimensionUniqueName="[vw_kpi_summary]" displayFolder="" count="0" memberValueDatatype="5" unbalanced="0"/>
    <cacheHierarchy uniqueName="[vw_kpi_summary].[latest_liquid_balance]" caption="latest_liquid_balance" attribute="1" defaultMemberUniqueName="[vw_kpi_summary].[latest_liquid_balance].[All]" allUniqueName="[vw_kpi_summary].[latest_liquid_balance].[All]" dimensionUniqueName="[vw_kpi_summary]" displayFolder="" count="0" memberValueDatatype="5" unbalanced="0"/>
    <cacheHierarchy uniqueName="[vw_kpi_summary].[latest_emergency_months]" caption="latest_emergency_months" attribute="1" defaultMemberUniqueName="[vw_kpi_summary].[latest_emergency_months].[All]" allUniqueName="[vw_kpi_summary].[latest_emergency_months].[All]" dimensionUniqueName="[vw_kpi_summary]" displayFolder="" count="0" memberValueDatatype="5" unbalanced="0"/>
    <cacheHierarchy uniqueName="[vw_kpi_summary].[latest_investment_cost_basis]" caption="latest_investment_cost_basis" attribute="1" defaultMemberUniqueName="[vw_kpi_summary].[latest_investment_cost_basis].[All]" allUniqueName="[vw_kpi_summary].[latest_investment_cost_basis].[All]" dimensionUniqueName="[vw_kpi_summary]" displayFolder="" count="0" memberValueDatatype="5" unbalanced="0"/>
    <cacheHierarchy uniqueName="[vw_kpi_summary].[latest_investment_market_value]" caption="latest_investment_market_value" attribute="1" defaultMemberUniqueName="[vw_kpi_summary].[latest_investment_market_value].[All]" allUniqueName="[vw_kpi_summary].[latest_investment_market_value].[All]" dimensionUniqueName="[vw_kpi_summary]" displayFolder="" count="0" memberValueDatatype="5" unbalanced="0"/>
    <cacheHierarchy uniqueName="[vw_kpi_summary].[latest_investment_return_pct]" caption="latest_investment_return_pct" attribute="1" defaultMemberUniqueName="[vw_kpi_summary].[latest_investment_return_pct].[All]" allUniqueName="[vw_kpi_summary].[latest_investment_return_pct].[All]" dimensionUniqueName="[vw_kpi_summary]" displayFolder="" count="0" memberValueDatatype="5" unbalanced="0"/>
    <cacheHierarchy uniqueName="[vw_kpi_summary].[latest_card_outstanding]" caption="latest_card_outstanding" attribute="1" defaultMemberUniqueName="[vw_kpi_summary].[latest_card_outstanding].[All]" allUniqueName="[vw_kpi_summary].[latest_card_outstanding].[All]" dimensionUniqueName="[vw_kpi_summary]" displayFolder="" count="0" memberValueDatatype="5" unbalanced="0"/>
    <cacheHierarchy uniqueName="[vw_kpi_summary].[latest_loan_outstanding]" caption="latest_loan_outstanding" attribute="1" defaultMemberUniqueName="[vw_kpi_summary].[latest_loan_outstanding].[All]" allUniqueName="[vw_kpi_summary].[latest_loan_outstanding].[All]" dimensionUniqueName="[vw_kpi_summary]" displayFolder="" count="0" memberValueDatatype="5" unbalanced="0"/>
    <cacheHierarchy uniqueName="[vw_kpi_summary].[latest_loan_payoff_pct]" caption="latest_loan_payoff_pct" attribute="1" defaultMemberUniqueName="[vw_kpi_summary].[latest_loan_payoff_pct].[All]" allUniqueName="[vw_kpi_summary].[latest_loan_payoff_pct].[All]" dimensionUniqueName="[vw_kpi_summary]" displayFolder="" count="0" memberValueDatatype="5" unbalanced="0"/>
    <cacheHierarchy uniqueName="[vw_kpi_summary].[latest_recurring_burn]" caption="latest_recurring_burn" attribute="1" defaultMemberUniqueName="[vw_kpi_summary].[latest_recurring_burn].[All]" allUniqueName="[vw_kpi_summary].[latest_recurring_burn].[All]" dimensionUniqueName="[vw_kpi_summary]" displayFolder="" count="0" memberValueDatatype="5" unbalanced="0"/>
    <cacheHierarchy uniqueName="[vw_kpi_summary].[latest_subscription_burn]" caption="latest_subscription_burn" attribute="1" defaultMemberUniqueName="[vw_kpi_summary].[latest_subscription_burn].[All]" allUniqueName="[vw_kpi_summary].[latest_subscription_burn].[All]" dimensionUniqueName="[vw_kpi_summary]" displayFolder="" count="0" memberValueDatatype="5" unbalanced="0"/>
    <cacheHierarchy uniqueName="[vw_kpi_summary].[latest_net_worth]" caption="latest_net_worth" attribute="1" defaultMemberUniqueName="[vw_kpi_summary].[latest_net_worth].[All]" allUniqueName="[vw_kpi_summary].[latest_net_worth].[All]" dimensionUniqueName="[vw_kpi_summary]" displayFolder="" count="0" memberValueDatatype="5" unbalanced="0"/>
    <cacheHierarchy uniqueName="[vw_kpi_summary].[latest_health_score]" caption="latest_health_score" attribute="1" defaultMemberUniqueName="[vw_kpi_summary].[latest_health_score].[All]" allUniqueName="[vw_kpi_summary].[latest_health_score].[All]" dimensionUniqueName="[vw_kpi_summary]" displayFolder="" count="0" memberValueDatatype="5" unbalanced="0"/>
    <cacheHierarchy uniqueName="[vw_loan_schedule].[loan_id]" caption="loan_id" attribute="1" defaultMemberUniqueName="[vw_loan_schedule].[loan_id].[All]" allUniqueName="[vw_loan_schedule].[loan_id].[All]" dimensionUniqueName="[vw_loan_schedule]" displayFolder="" count="0" memberValueDatatype="20" unbalanced="0"/>
    <cacheHierarchy uniqueName="[vw_loan_schedule].[lender]" caption="lender" attribute="1" defaultMemberUniqueName="[vw_loan_schedule].[lender].[All]" allUniqueName="[vw_loan_schedule].[lender].[All]" dimensionUniqueName="[vw_loan_schedule]" displayFolder="" count="0" memberValueDatatype="130" unbalanced="0"/>
    <cacheHierarchy uniqueName="[vw_loan_schedule].[installment_no]" caption="installment_no" attribute="1" defaultMemberUniqueName="[vw_loan_schedule].[installment_no].[All]" allUniqueName="[vw_loan_schedule].[installment_no].[All]" dimensionUniqueName="[vw_loan_schedule]" displayFolder="" count="0" memberValueDatatype="20" unbalanced="0"/>
    <cacheHierarchy uniqueName="[vw_loan_schedule].[due_date]" caption="due_date" attribute="1" time="1" defaultMemberUniqueName="[vw_loan_schedule].[due_date].[All]" allUniqueName="[vw_loan_schedule].[due_date].[All]" dimensionUniqueName="[vw_loan_schedule]" displayFolder="" count="0" memberValueDatatype="7" unbalanced="0"/>
    <cacheHierarchy uniqueName="[vw_loan_schedule].[month]" caption="month" attribute="1" time="1" defaultMemberUniqueName="[vw_loan_schedule].[month].[All]" allUniqueName="[vw_loan_schedule].[month].[All]" dimensionUniqueName="[vw_loan_schedule]" displayFolder="" count="0" memberValueDatatype="7" unbalanced="0"/>
    <cacheHierarchy uniqueName="[vw_loan_schedule].[opening_balance]" caption="opening_balance" attribute="1" defaultMemberUniqueName="[vw_loan_schedule].[opening_balance].[All]" allUniqueName="[vw_loan_schedule].[opening_balance].[All]" dimensionUniqueName="[vw_loan_schedule]" displayFolder="" count="0" memberValueDatatype="5" unbalanced="0"/>
    <cacheHierarchy uniqueName="[vw_loan_schedule].[emi_amount]" caption="emi_amount" attribute="1" defaultMemberUniqueName="[vw_loan_schedule].[emi_amount].[All]" allUniqueName="[vw_loan_schedule].[emi_amount].[All]" dimensionUniqueName="[vw_loan_schedule]" displayFolder="" count="0" memberValueDatatype="5" unbalanced="0"/>
    <cacheHierarchy uniqueName="[vw_loan_schedule].[interest]" caption="interest" attribute="1" defaultMemberUniqueName="[vw_loan_schedule].[interest].[All]" allUniqueName="[vw_loan_schedule].[interest].[All]" dimensionUniqueName="[vw_loan_schedule]" displayFolder="" count="0" memberValueDatatype="5" unbalanced="0"/>
    <cacheHierarchy uniqueName="[vw_loan_schedule].[principal_paid]" caption="principal_paid" attribute="1" defaultMemberUniqueName="[vw_loan_schedule].[principal_paid].[All]" allUniqueName="[vw_loan_schedule].[principal_paid].[All]" dimensionUniqueName="[vw_loan_schedule]" displayFolder="" count="0" memberValueDatatype="5" unbalanced="0"/>
    <cacheHierarchy uniqueName="[vw_loan_schedule].[closing_balance]" caption="closing_balance" attribute="1" defaultMemberUniqueName="[vw_loan_schedule].[closing_balance].[All]" allUniqueName="[vw_loan_schedule].[closing_balance].[All]" dimensionUniqueName="[vw_loan_schedule]" displayFolder="" count="0" memberValueDatatype="5" unbalanced="0"/>
    <cacheHierarchy uniqueName="[vw_mom_change].[month]" caption="month" attribute="1" time="1" defaultMemberUniqueName="[vw_mom_change].[month].[All]" allUniqueName="[vw_mom_change].[month].[All]" dimensionUniqueName="[vw_mom_change]" displayFolder="" count="0" memberValueDatatype="7" unbalanced="0"/>
    <cacheHierarchy uniqueName="[vw_mom_change].[category_id]" caption="category_id" attribute="1" defaultMemberUniqueName="[vw_mom_change].[category_id].[All]" allUniqueName="[vw_mom_change].[category_id].[All]" dimensionUniqueName="[vw_mom_change]" displayFolder="" count="0" memberValueDatatype="20" unbalanced="0"/>
    <cacheHierarchy uniqueName="[vw_mom_change].[category_name]" caption="category_name" attribute="1" defaultMemberUniqueName="[vw_mom_change].[category_name].[All]" allUniqueName="[vw_mom_change].[category_name].[All]" dimensionUniqueName="[vw_mom_change]" displayFolder="" count="0" memberValueDatatype="130" unbalanced="0"/>
    <cacheHierarchy uniqueName="[vw_mom_change].[amount]" caption="amount" attribute="1" defaultMemberUniqueName="[vw_mom_change].[amount].[All]" allUniqueName="[vw_mom_change].[amount].[All]" dimensionUniqueName="[vw_mom_change]" displayFolder="" count="0" memberValueDatatype="5" unbalanced="0"/>
    <cacheHierarchy uniqueName="[vw_mom_change].[prev_amount]" caption="prev_amount" attribute="1" defaultMemberUniqueName="[vw_mom_change].[prev_amount].[All]" allUniqueName="[vw_mom_change].[prev_amount].[All]" dimensionUniqueName="[vw_mom_change]" displayFolder="" count="0" memberValueDatatype="5" unbalanced="0"/>
    <cacheHierarchy uniqueName="[vw_mom_change].[change_amount]" caption="change_amount" attribute="1" defaultMemberUniqueName="[vw_mom_change].[change_amount].[All]" allUniqueName="[vw_mom_change].[change_amount].[All]" dimensionUniqueName="[vw_mom_change]" displayFolder="" count="0" memberValueDatatype="5" unbalanced="0"/>
    <cacheHierarchy uniqueName="[vw_mom_change].[change_pct]" caption="change_pct" attribute="1" defaultMemberUniqueName="[vw_mom_change].[change_pct].[All]" allUniqueName="[vw_mom_change].[change_pct].[All]" dimensionUniqueName="[vw_mom_change]" displayFolder="" count="0" memberValueDatatype="5" unbalanced="0"/>
    <cacheHierarchy uniqueName="[vw_month_end_balances].[month]" caption="month" attribute="1" time="1" defaultMemberUniqueName="[vw_month_end_balances].[month].[All]" allUniqueName="[vw_month_end_balances].[month].[All]" dimensionUniqueName="[vw_month_end_balances]" displayFolder="" count="0" memberValueDatatype="7" unbalanced="0"/>
    <cacheHierarchy uniqueName="[vw_month_end_balances].[account_id]" caption="account_id" attribute="1" defaultMemberUniqueName="[vw_month_end_balances].[account_id].[All]" allUniqueName="[vw_month_end_balances].[account_id].[All]" dimensionUniqueName="[vw_month_end_balances]" displayFolder="" count="0" memberValueDatatype="20" unbalanced="0"/>
    <cacheHierarchy uniqueName="[vw_month_end_balances].[account_name]" caption="account_name" attribute="1" defaultMemberUniqueName="[vw_month_end_balances].[account_name].[All]" allUniqueName="[vw_month_end_balances].[account_name].[All]" dimensionUniqueName="[vw_month_end_balances]" displayFolder="" count="0" memberValueDatatype="130" unbalanced="0"/>
    <cacheHierarchy uniqueName="[vw_month_end_balances].[account_type]" caption="account_type" attribute="1" defaultMemberUniqueName="[vw_month_end_balances].[account_type].[All]" allUniqueName="[vw_month_end_balances].[account_type].[All]" dimensionUniqueName="[vw_month_end_balances]" displayFolder="" count="0" memberValueDatatype="130" unbalanced="0"/>
    <cacheHierarchy uniqueName="[vw_month_end_balances].[month_end_balance]" caption="month_end_balance" attribute="1" defaultMemberUniqueName="[vw_month_end_balances].[month_end_balance].[All]" allUniqueName="[vw_month_end_balances].[month_end_balance].[All]" dimensionUniqueName="[vw_month_end_balances]" displayFolder="" count="0" memberValueDatatype="5" unbalanced="0"/>
    <cacheHierarchy uniqueName="[vw_monthly_cashflow].[month]" caption="month" attribute="1" time="1" defaultMemberUniqueName="[vw_monthly_cashflow].[month].[All]" allUniqueName="[vw_monthly_cashflow].[month].[All]" dimensionUniqueName="[vw_monthly_cashflow]" displayFolder="" count="0" memberValueDatatype="7" unbalanced="0"/>
    <cacheHierarchy uniqueName="[vw_monthly_cashflow].[income]" caption="income" attribute="1" defaultMemberUniqueName="[vw_monthly_cashflow].[income].[All]" allUniqueName="[vw_monthly_cashflow].[income].[All]" dimensionUniqueName="[vw_monthly_cashflow]" displayFolder="" count="0" memberValueDatatype="5" unbalanced="0"/>
    <cacheHierarchy uniqueName="[vw_monthly_cashflow].[expenses]" caption="expenses" attribute="1" defaultMemberUniqueName="[vw_monthly_cashflow].[expenses].[All]" allUniqueName="[vw_monthly_cashflow].[expenses].[All]" dimensionUniqueName="[vw_monthly_cashflow]" displayFolder="" count="0" memberValueDatatype="5" unbalanced="0"/>
    <cacheHierarchy uniqueName="[vw_monthly_cashflow].[essential_expenses]" caption="essential_expenses" attribute="1" defaultMemberUniqueName="[vw_monthly_cashflow].[essential_expenses].[All]" allUniqueName="[vw_monthly_cashflow].[essential_expenses].[All]" dimensionUniqueName="[vw_monthly_cashflow]" displayFolder="" count="0" memberValueDatatype="5" unbalanced="0"/>
    <cacheHierarchy uniqueName="[vw_monthly_cashflow].[debt_service]" caption="debt_service" attribute="1" defaultMemberUniqueName="[vw_monthly_cashflow].[debt_service].[All]" allUniqueName="[vw_monthly_cashflow].[debt_service].[All]" dimensionUniqueName="[vw_monthly_cashflow]" displayFolder="" count="0" memberValueDatatype="5" unbalanced="0"/>
    <cacheHierarchy uniqueName="[vw_monthly_cashflow].[invested]" caption="invested" attribute="1" defaultMemberUniqueName="[vw_monthly_cashflow].[invested].[All]" allUniqueName="[vw_monthly_cashflow].[invested].[All]" dimensionUniqueName="[vw_monthly_cashflow]" displayFolder="" count="0" memberValueDatatype="5" unbalanced="0"/>
    <cacheHierarchy uniqueName="[vw_monthly_cashflow].[transfers_excluded]" caption="transfers_excluded" attribute="1" defaultMemberUniqueName="[vw_monthly_cashflow].[transfers_excluded].[All]" allUniqueName="[vw_monthly_cashflow].[transfers_excluded].[All]" dimensionUniqueName="[vw_monthly_cashflow]" displayFolder="" count="0" memberValueDatatype="5" unbalanced="0"/>
    <cacheHierarchy uniqueName="[vw_monthly_cashflow].[uncategorized_spend]" caption="uncategorized_spend" attribute="1" defaultMemberUniqueName="[vw_monthly_cashflow].[uncategorized_spend].[All]" allUniqueName="[vw_monthly_cashflow].[uncategorized_spend].[All]" dimensionUniqueName="[vw_monthly_cashflow]" displayFolder="" count="0" memberValueDatatype="5" unbalanced="0"/>
    <cacheHierarchy uniqueName="[vw_monthly_cashflow].[net_cash_flow]" caption="net_cash_flow" attribute="1" defaultMemberUniqueName="[vw_monthly_cashflow].[net_cash_flow].[All]" allUniqueName="[vw_monthly_cashflow].[net_cash_flow].[All]" dimensionUniqueName="[vw_monthly_cashflow]" displayFolder="" count="0" memberValueDatatype="5" unbalanced="0"/>
    <cacheHierarchy uniqueName="[vw_monthly_cashflow].[month (Year)]" caption="month (Year)" attribute="1" defaultMemberUniqueName="[vw_monthly_cashflow].[month (Year)].[All]" allUniqueName="[vw_monthly_cashflow].[month (Year)].[All]" dimensionUniqueName="[vw_monthly_cashflow]" displayFolder="" count="0" memberValueDatatype="130" unbalanced="0"/>
    <cacheHierarchy uniqueName="[vw_monthly_cashflow].[month (Quarter)]" caption="month (Quarter)" attribute="1" defaultMemberUniqueName="[vw_monthly_cashflow].[month (Quarter)].[All]" allUniqueName="[vw_monthly_cashflow].[month (Quarter)].[All]" dimensionUniqueName="[vw_monthly_cashflow]" displayFolder="" count="0" memberValueDatatype="130" unbalanced="0"/>
    <cacheHierarchy uniqueName="[vw_monthly_cashflow].[month (Month)]" caption="month (Month)" attribute="1" defaultMemberUniqueName="[vw_monthly_cashflow].[month (Month)].[All]" allUniqueName="[vw_monthly_cashflow].[month (Month)].[All]" dimensionUniqueName="[vw_monthly_cashflow]" displayFolder="" count="0" memberValueDatatype="130" unbalanced="0"/>
    <cacheHierarchy uniqueName="[vw_net_worth_monthly].[month]" caption="month" attribute="1" time="1" defaultMemberUniqueName="[vw_net_worth_monthly].[month].[All]" allUniqueName="[vw_net_worth_monthly].[month].[All]" dimensionUniqueName="[vw_net_worth_monthly]" displayFolder="" count="0" memberValueDatatype="7" unbalanced="0"/>
    <cacheHierarchy uniqueName="[vw_net_worth_monthly].[liquid_balance]" caption="liquid_balance" attribute="1" defaultMemberUniqueName="[vw_net_worth_monthly].[liquid_balance].[All]" allUniqueName="[vw_net_worth_monthly].[liquid_balance].[All]" dimensionUniqueName="[vw_net_worth_monthly]" displayFolder="" count="0" memberValueDatatype="5" unbalanced="0"/>
    <cacheHierarchy uniqueName="[vw_net_worth_monthly].[investment_value]" caption="investment_value" attribute="1" defaultMemberUniqueName="[vw_net_worth_monthly].[investment_value].[All]" allUniqueName="[vw_net_worth_monthly].[investment_value].[All]" dimensionUniqueName="[vw_net_worth_monthly]" displayFolder="" count="0" memberValueDatatype="5" unbalanced="0"/>
    <cacheHierarchy uniqueName="[vw_net_worth_monthly].[card_outstanding]" caption="card_outstanding" attribute="1" defaultMemberUniqueName="[vw_net_worth_monthly].[card_outstanding].[All]" allUniqueName="[vw_net_worth_monthly].[card_outstanding].[All]" dimensionUniqueName="[vw_net_worth_monthly]" displayFolder="" count="0" memberValueDatatype="5" unbalanced="0"/>
    <cacheHierarchy uniqueName="[vw_net_worth_monthly].[loan_outstanding]" caption="loan_outstanding" attribute="1" defaultMemberUniqueName="[vw_net_worth_monthly].[loan_outstanding].[All]" allUniqueName="[vw_net_worth_monthly].[loan_outstanding].[All]" dimensionUniqueName="[vw_net_worth_monthly]" displayFolder="" count="0" memberValueDatatype="5" unbalanced="0"/>
    <cacheHierarchy uniqueName="[vw_net_worth_monthly].[net_worth]" caption="net_worth" attribute="1" defaultMemberUniqueName="[vw_net_worth_monthly].[net_worth].[All]" allUniqueName="[vw_net_worth_monthly].[net_worth].[All]" dimensionUniqueName="[vw_net_worth_monthly]" displayFolder="" count="0" memberValueDatatype="5" unbalanced="0"/>
    <cacheHierarchy uniqueName="[vw_net_worth_monthly].[month (Year)]" caption="month (Year)" attribute="1" defaultMemberUniqueName="[vw_net_worth_monthly].[month (Year)].[All]" allUniqueName="[vw_net_worth_monthly].[month (Year)].[All]" dimensionUniqueName="[vw_net_worth_monthly]" displayFolder="" count="0" memberValueDatatype="130" unbalanced="0"/>
    <cacheHierarchy uniqueName="[vw_net_worth_monthly].[month (Quarter)]" caption="month (Quarter)" attribute="1" defaultMemberUniqueName="[vw_net_worth_monthly].[month (Quarter)].[All]" allUniqueName="[vw_net_worth_monthly].[month (Quarter)].[All]" dimensionUniqueName="[vw_net_worth_monthly]" displayFolder="" count="0" memberValueDatatype="130" unbalanced="0"/>
    <cacheHierarchy uniqueName="[vw_net_worth_monthly].[month (Month)]" caption="month (Month)" attribute="1" defaultMemberUniqueName="[vw_net_worth_monthly].[month (Month)].[All]" allUniqueName="[vw_net_worth_monthly].[month (Month)].[All]" dimensionUniqueName="[vw_net_worth_monthly]" displayFolder="" count="0" memberValueDatatype="130" unbalanced="0"/>
    <cacheHierarchy uniqueName="[vw_portfolio_monthly].[month]" caption="month" attribute="1" time="1" defaultMemberUniqueName="[vw_portfolio_monthly].[month].[All]" allUniqueName="[vw_portfolio_monthly].[month].[All]" dimensionUniqueName="[vw_portfolio_monthly]" displayFolder="" count="0" memberValueDatatype="7" unbalanced="0"/>
    <cacheHierarchy uniqueName="[vw_portfolio_monthly].[investment_id]" caption="investment_id" attribute="1" defaultMemberUniqueName="[vw_portfolio_monthly].[investment_id].[All]" allUniqueName="[vw_portfolio_monthly].[investment_id].[All]" dimensionUniqueName="[vw_portfolio_monthly]" displayFolder="" count="0" memberValueDatatype="20" unbalanced="0"/>
    <cacheHierarchy uniqueName="[vw_portfolio_monthly].[instrument_name]" caption="instrument_name" attribute="1" defaultMemberUniqueName="[vw_portfolio_monthly].[instrument_name].[All]" allUniqueName="[vw_portfolio_monthly].[instrument_name].[All]" dimensionUniqueName="[vw_portfolio_monthly]" displayFolder="" count="0" memberValueDatatype="130" unbalanced="0"/>
    <cacheHierarchy uniqueName="[vw_portfolio_monthly].[instrument_type]" caption="instrument_type" attribute="1" defaultMemberUniqueName="[vw_portfolio_monthly].[instrument_type].[All]" allUniqueName="[vw_portfolio_monthly].[instrument_type].[All]" dimensionUniqueName="[vw_portfolio_monthly]" displayFolder="" count="0" memberValueDatatype="130" unbalanced="0"/>
    <cacheHierarchy uniqueName="[vw_portfolio_monthly].[platform]" caption="platform" attribute="1" defaultMemberUniqueName="[vw_portfolio_monthly].[platform].[All]" allUniqueName="[vw_portfolio_monthly].[platform].[All]" dimensionUniqueName="[vw_portfolio_monthly]" displayFolder="" count="0" memberValueDatatype="130" unbalanced="0"/>
    <cacheHierarchy uniqueName="[vw_portfolio_monthly].[invested_this_month]" caption="invested_this_month" attribute="1" defaultMemberUniqueName="[vw_portfolio_monthly].[invested_this_month].[All]" allUniqueName="[vw_portfolio_monthly].[invested_this_month].[All]" dimensionUniqueName="[vw_portfolio_monthly]" displayFolder="" count="0" memberValueDatatype="5" unbalanced="0"/>
    <cacheHierarchy uniqueName="[vw_portfolio_monthly].[cost_basis]" caption="cost_basis" attribute="1" defaultMemberUniqueName="[vw_portfolio_monthly].[cost_basis].[All]" allUniqueName="[vw_portfolio_monthly].[cost_basis].[All]" dimensionUniqueName="[vw_portfolio_monthly]" displayFolder="" count="0" memberValueDatatype="5" unbalanced="0"/>
    <cacheHierarchy uniqueName="[vw_portfolio_monthly].[units_held]" caption="units_held" attribute="1" defaultMemberUniqueName="[vw_portfolio_monthly].[units_held].[All]" allUniqueName="[vw_portfolio_monthly].[units_held].[All]" dimensionUniqueName="[vw_portfolio_monthly]" displayFolder="" count="0" memberValueDatatype="5" unbalanced="0"/>
    <cacheHierarchy uniqueName="[vw_portfolio_monthly].[nav]" caption="nav" attribute="1" defaultMemberUniqueName="[vw_portfolio_monthly].[nav].[All]" allUniqueName="[vw_portfolio_monthly].[nav].[All]" dimensionUniqueName="[vw_portfolio_monthly]" displayFolder="" count="0" memberValueDatatype="5" unbalanced="0"/>
    <cacheHierarchy uniqueName="[vw_portfolio_monthly].[market_value]" caption="market_value" attribute="1" defaultMemberUniqueName="[vw_portfolio_monthly].[market_value].[All]" allUniqueName="[vw_portfolio_monthly].[market_value].[All]" dimensionUniqueName="[vw_portfolio_monthly]" displayFolder="" count="0" memberValueDatatype="5" unbalanced="0"/>
    <cacheHierarchy uniqueName="[vw_portfolio_monthly].[unrealized_gain]" caption="unrealized_gain" attribute="1" defaultMemberUniqueName="[vw_portfolio_monthly].[unrealized_gain].[All]" allUniqueName="[vw_portfolio_monthly].[unrealized_gain].[All]" dimensionUniqueName="[vw_portfolio_monthly]" displayFolder="" count="0" memberValueDatatype="5" unbalanced="0"/>
    <cacheHierarchy uniqueName="[vw_portfolio_monthly].[return_pct]" caption="return_pct" attribute="1" defaultMemberUniqueName="[vw_portfolio_monthly].[return_pct].[All]" allUniqueName="[vw_portfolio_monthly].[return_pct].[All]" dimensionUniqueName="[vw_portfolio_monthly]" displayFolder="" count="0" memberValueDatatype="5" unbalanced="0"/>
    <cacheHierarchy uniqueName="[vw_portfolio_monthly].[month (Year)]" caption="month (Year)" attribute="1" defaultMemberUniqueName="[vw_portfolio_monthly].[month (Year)].[All]" allUniqueName="[vw_portfolio_monthly].[month (Year)].[All]" dimensionUniqueName="[vw_portfolio_monthly]" displayFolder="" count="0" memberValueDatatype="130" unbalanced="0"/>
    <cacheHierarchy uniqueName="[vw_portfolio_monthly].[month (Quarter)]" caption="month (Quarter)" attribute="1" defaultMemberUniqueName="[vw_portfolio_monthly].[month (Quarter)].[All]" allUniqueName="[vw_portfolio_monthly].[month (Quarter)].[All]" dimensionUniqueName="[vw_portfolio_monthly]" displayFolder="" count="0" memberValueDatatype="130" unbalanced="0"/>
    <cacheHierarchy uniqueName="[vw_portfolio_monthly].[month (Month)]" caption="month (Month)" attribute="1" defaultMemberUniqueName="[vw_portfolio_monthly].[month (Month)].[All]" allUniqueName="[vw_portfolio_monthly].[month (Month)].[All]" dimensionUniqueName="[vw_portfolio_monthly]" displayFolder="" count="0" memberValueDatatype="130" unbalanced="0"/>
    <cacheHierarchy uniqueName="[vw_recurring_payments].[merchant]" caption="merchant" attribute="1" defaultMemberUniqueName="[vw_recurring_payments].[merchant].[All]" allUniqueName="[vw_recurring_payments].[merchant].[All]" dimensionUniqueName="[vw_recurring_payments]" displayFolder="" count="0" memberValueDatatype="130" unbalanced="0"/>
    <cacheHierarchy uniqueName="[vw_recurring_payments].[category_name]" caption="category_name" attribute="1" defaultMemberUniqueName="[vw_recurring_payments].[category_name].[All]" allUniqueName="[vw_recurring_payments].[category_name].[All]" dimensionUniqueName="[vw_recurring_payments]" displayFolder="" count="0" memberValueDatatype="130" unbalanced="0"/>
    <cacheHierarchy uniqueName="[vw_recurring_payments].[months_in_run]" caption="months_in_run" attribute="1" defaultMemberUniqueName="[vw_recurring_payments].[months_in_run].[All]" allUniqueName="[vw_recurring_payments].[months_in_run].[All]" dimensionUniqueName="[vw_recurring_payments]" displayFolder="" count="0" memberValueDatatype="20" unbalanced="0"/>
    <cacheHierarchy uniqueName="[vw_recurring_payments].[first_month]" caption="first_month" attribute="1" time="1" defaultMemberUniqueName="[vw_recurring_payments].[first_month].[All]" allUniqueName="[vw_recurring_payments].[first_month].[All]" dimensionUniqueName="[vw_recurring_payments]" displayFolder="" count="0" memberValueDatatype="7" unbalanced="0"/>
    <cacheHierarchy uniqueName="[vw_recurring_payments].[last_month]" caption="last_month" attribute="1" time="1" defaultMemberUniqueName="[vw_recurring_payments].[last_month].[All]" allUniqueName="[vw_recurring_payments].[last_month].[All]" dimensionUniqueName="[vw_recurring_payments]" displayFolder="" count="0" memberValueDatatype="7" unbalanced="0"/>
    <cacheHierarchy uniqueName="[vw_recurring_payments].[avg_amount]" caption="avg_amount" attribute="1" defaultMemberUniqueName="[vw_recurring_payments].[avg_amount].[All]" allUniqueName="[vw_recurring_payments].[avg_amount].[All]" dimensionUniqueName="[vw_recurring_payments]" displayFolder="" count="0" memberValueDatatype="5" unbalanced="0"/>
    <cacheHierarchy uniqueName="[vw_recurring_payments].[min_amount]" caption="min_amount" attribute="1" defaultMemberUniqueName="[vw_recurring_payments].[min_amount].[All]" allUniqueName="[vw_recurring_payments].[min_amount].[All]" dimensionUniqueName="[vw_recurring_payments]" displayFolder="" count="0" memberValueDatatype="5" unbalanced="0"/>
    <cacheHierarchy uniqueName="[vw_recurring_payments].[max_amount]" caption="max_amount" attribute="1" defaultMemberUniqueName="[vw_recurring_payments].[max_amount].[All]" allUniqueName="[vw_recurring_payments].[max_amount].[All]" dimensionUniqueName="[vw_recurring_payments]" displayFolder="" count="0" memberValueDatatype="5" unbalanced="0"/>
    <cacheHierarchy uniqueName="[vw_recurring_payments].[is_emi]" caption="is_emi" attribute="1" defaultMemberUniqueName="[vw_recurring_payments].[is_emi].[All]" allUniqueName="[vw_recurring_payments].[is_emi].[All]" dimensionUniqueName="[vw_recurring_payments]" displayFolder="" count="0" memberValueDatatype="20" unbalanced="0"/>
    <cacheHierarchy uniqueName="[vw_txn_enriched].[txn_id]" caption="txn_id" attribute="1" defaultMemberUniqueName="[vw_txn_enriched].[txn_id].[All]" allUniqueName="[vw_txn_enriched].[txn_id].[All]" dimensionUniqueName="[vw_txn_enriched]" displayFolder="" count="0" memberValueDatatype="20" unbalanced="0"/>
    <cacheHierarchy uniqueName="[vw_txn_enriched].[txn_date]" caption="txn_date" attribute="1" time="1" defaultMemberUniqueName="[vw_txn_enriched].[txn_date].[All]" allUniqueName="[vw_txn_enriched].[txn_date].[All]" dimensionUniqueName="[vw_txn_enriched]" displayFolder="" count="0" memberValueDatatype="7" unbalanced="0"/>
    <cacheHierarchy uniqueName="[vw_txn_enriched].[month]" caption="month" attribute="1" time="1" defaultMemberUniqueName="[vw_txn_enriched].[month].[All]" allUniqueName="[vw_txn_enriched].[month].[All]" dimensionUniqueName="[vw_txn_enriched]" displayFolder="" count="0" memberValueDatatype="7" unbalanced="0"/>
    <cacheHierarchy uniqueName="[vw_txn_enriched].[account_id]" caption="account_id" attribute="1" defaultMemberUniqueName="[vw_txn_enriched].[account_id].[All]" allUniqueName="[vw_txn_enriched].[account_id].[All]" dimensionUniqueName="[vw_txn_enriched]" displayFolder="" count="0" memberValueDatatype="20" unbalanced="0"/>
    <cacheHierarchy uniqueName="[vw_txn_enriched].[account_name]" caption="account_name" attribute="1" defaultMemberUniqueName="[vw_txn_enriched].[account_name].[All]" allUniqueName="[vw_txn_enriched].[account_name].[All]" dimensionUniqueName="[vw_txn_enriched]" displayFolder="" count="0" memberValueDatatype="130" unbalanced="0"/>
    <cacheHierarchy uniqueName="[vw_txn_enriched].[account_type]" caption="account_type" attribute="1" defaultMemberUniqueName="[vw_txn_enriched].[account_type].[All]" allUniqueName="[vw_txn_enriched].[account_type].[All]" dimensionUniqueName="[vw_txn_enriched]" displayFolder="" count="0" memberValueDatatype="130" unbalanced="0"/>
    <cacheHierarchy uniqueName="[vw_txn_enriched].[description]" caption="description" attribute="1" defaultMemberUniqueName="[vw_txn_enriched].[description].[All]" allUniqueName="[vw_txn_enriched].[description].[All]" dimensionUniqueName="[vw_txn_enriched]" displayFolder="" count="0" memberValueDatatype="130" unbalanced="0"/>
    <cacheHierarchy uniqueName="[vw_txn_enriched].[amount]" caption="amount" attribute="1" defaultMemberUniqueName="[vw_txn_enriched].[amount].[All]" allUniqueName="[vw_txn_enriched].[amount].[All]" dimensionUniqueName="[vw_txn_enriched]" displayFolder="" count="0" memberValueDatatype="5" unbalanced="0"/>
    <cacheHierarchy uniqueName="[vw_txn_enriched].[direction]" caption="direction" attribute="1" defaultMemberUniqueName="[vw_txn_enriched].[direction].[All]" allUniqueName="[vw_txn_enriched].[direction].[All]" dimensionUniqueName="[vw_txn_enriched]" displayFolder="" count="0" memberValueDatatype="130" unbalanced="0"/>
    <cacheHierarchy uniqueName="[vw_txn_enriched].[signed_amount]" caption="signed_amount" attribute="1" defaultMemberUniqueName="[vw_txn_enriched].[signed_amount].[All]" allUniqueName="[vw_txn_enriched].[signed_amount].[All]" dimensionUniqueName="[vw_txn_enriched]" displayFolder="" count="0" memberValueDatatype="5" unbalanced="0"/>
    <cacheHierarchy uniqueName="[vw_txn_enriched].[category_id]" caption="category_id" attribute="1" defaultMemberUniqueName="[vw_txn_enriched].[category_id].[All]" allUniqueName="[vw_txn_enriched].[category_id].[All]" dimensionUniqueName="[vw_txn_enriched]" displayFolder="" count="0" memberValueDatatype="20" unbalanced="0"/>
    <cacheHierarchy uniqueName="[vw_txn_enriched].[category_name]" caption="category_name" attribute="1" defaultMemberUniqueName="[vw_txn_enriched].[category_name].[All]" allUniqueName="[vw_txn_enriched].[category_name].[All]" dimensionUniqueName="[vw_txn_enriched]" displayFolder="" count="0" memberValueDatatype="130" unbalanced="0"/>
    <cacheHierarchy uniqueName="[vw_txn_enriched].[category_type]" caption="category_type" attribute="1" defaultMemberUniqueName="[vw_txn_enriched].[category_type].[All]" allUniqueName="[vw_txn_enriched].[category_type].[All]" dimensionUniqueName="[vw_txn_enriched]" displayFolder="" count="0" memberValueDatatype="130" unbalanced="0"/>
    <cacheHierarchy uniqueName="[vw_txn_enriched].[is_essential]" caption="is_essential" attribute="1" defaultMemberUniqueName="[vw_txn_enriched].[is_essential].[All]" allUniqueName="[vw_txn_enriched].[is_essential].[All]" dimensionUniqueName="[vw_txn_enriched]" displayFolder="" count="0" memberValueDatatype="20" unbalanced="0"/>
    <cacheHierarchy uniqueName="[vw_txn_enriched].[ref_no]" caption="ref_no" attribute="1" defaultMemberUniqueName="[vw_txn_enriched].[ref_no].[All]" allUniqueName="[vw_txn_enriched].[ref_no].[All]" dimensionUniqueName="[vw_txn_enriched]" displayFolder="" count="0" memberValueDatatype="130" unbalanced="0"/>
    <cacheHierarchy uniqueName="[vw_txn_enriched 1].[txn_id]" caption="txn_id" attribute="1" defaultMemberUniqueName="[vw_txn_enriched 1].[txn_id].[All]" allUniqueName="[vw_txn_enriched 1].[txn_id].[All]" dimensionUniqueName="[vw_txn_enriched 1]" displayFolder="" count="0" memberValueDatatype="20" unbalanced="0"/>
    <cacheHierarchy uniqueName="[vw_txn_enriched 1].[txn_date]" caption="txn_date" attribute="1" time="1" defaultMemberUniqueName="[vw_txn_enriched 1].[txn_date].[All]" allUniqueName="[vw_txn_enriched 1].[txn_date].[All]" dimensionUniqueName="[vw_txn_enriched 1]" displayFolder="" count="0" memberValueDatatype="7" unbalanced="0"/>
    <cacheHierarchy uniqueName="[vw_txn_enriched 1].[month]" caption="month" attribute="1" time="1" defaultMemberUniqueName="[vw_txn_enriched 1].[month].[All]" allUniqueName="[vw_txn_enriched 1].[month].[All]" dimensionUniqueName="[vw_txn_enriched 1]" displayFolder="" count="0" memberValueDatatype="7" unbalanced="0"/>
    <cacheHierarchy uniqueName="[vw_txn_enriched 1].[account_id]" caption="account_id" attribute="1" defaultMemberUniqueName="[vw_txn_enriched 1].[account_id].[All]" allUniqueName="[vw_txn_enriched 1].[account_id].[All]" dimensionUniqueName="[vw_txn_enriched 1]" displayFolder="" count="0" memberValueDatatype="20" unbalanced="0"/>
    <cacheHierarchy uniqueName="[vw_txn_enriched 1].[account_name]" caption="account_name" attribute="1" defaultMemberUniqueName="[vw_txn_enriched 1].[account_name].[All]" allUniqueName="[vw_txn_enriched 1].[account_name].[All]" dimensionUniqueName="[vw_txn_enriched 1]" displayFolder="" count="0" memberValueDatatype="130" unbalanced="0"/>
    <cacheHierarchy uniqueName="[vw_txn_enriched 1].[account_type]" caption="account_type" attribute="1" defaultMemberUniqueName="[vw_txn_enriched 1].[account_type].[All]" allUniqueName="[vw_txn_enriched 1].[account_type].[All]" dimensionUniqueName="[vw_txn_enriched 1]" displayFolder="" count="0" memberValueDatatype="130" unbalanced="0"/>
    <cacheHierarchy uniqueName="[vw_txn_enriched 1].[description]" caption="description" attribute="1" defaultMemberUniqueName="[vw_txn_enriched 1].[description].[All]" allUniqueName="[vw_txn_enriched 1].[description].[All]" dimensionUniqueName="[vw_txn_enriched 1]" displayFolder="" count="0" memberValueDatatype="130" unbalanced="0"/>
    <cacheHierarchy uniqueName="[vw_txn_enriched 1].[amount]" caption="amount" attribute="1" defaultMemberUniqueName="[vw_txn_enriched 1].[amount].[All]" allUniqueName="[vw_txn_enriched 1].[amount].[All]" dimensionUniqueName="[vw_txn_enriched 1]" displayFolder="" count="0" memberValueDatatype="20" unbalanced="0"/>
    <cacheHierarchy uniqueName="[vw_txn_enriched 1].[direction]" caption="direction" attribute="1" defaultMemberUniqueName="[vw_txn_enriched 1].[direction].[All]" allUniqueName="[vw_txn_enriched 1].[direction].[All]" dimensionUniqueName="[vw_txn_enriched 1]" displayFolder="" count="0" memberValueDatatype="130" unbalanced="0"/>
    <cacheHierarchy uniqueName="[vw_txn_enriched 1].[signed_amount]" caption="signed_amount" attribute="1" defaultMemberUniqueName="[vw_txn_enriched 1].[signed_amount].[All]" allUniqueName="[vw_txn_enriched 1].[signed_amount].[All]" dimensionUniqueName="[vw_txn_enriched 1]" displayFolder="" count="0" memberValueDatatype="20" unbalanced="0"/>
    <cacheHierarchy uniqueName="[vw_txn_enriched 1].[category_id]" caption="category_id" attribute="1" defaultMemberUniqueName="[vw_txn_enriched 1].[category_id].[All]" allUniqueName="[vw_txn_enriched 1].[category_id].[All]" dimensionUniqueName="[vw_txn_enriched 1]" displayFolder="" count="0" memberValueDatatype="20" unbalanced="0"/>
    <cacheHierarchy uniqueName="[vw_txn_enriched 1].[category_name]" caption="category_name" attribute="1" defaultMemberUniqueName="[vw_txn_enriched 1].[category_name].[All]" allUniqueName="[vw_txn_enriched 1].[category_name].[All]" dimensionUniqueName="[vw_txn_enriched 1]" displayFolder="" count="0" memberValueDatatype="130" unbalanced="0"/>
    <cacheHierarchy uniqueName="[vw_txn_enriched 1].[category_type]" caption="category_type" attribute="1" defaultMemberUniqueName="[vw_txn_enriched 1].[category_type].[All]" allUniqueName="[vw_txn_enriched 1].[category_type].[All]" dimensionUniqueName="[vw_txn_enriched 1]" displayFolder="" count="0" memberValueDatatype="130" unbalanced="0"/>
    <cacheHierarchy uniqueName="[vw_txn_enriched 1].[is_essential]" caption="is_essential" attribute="1" defaultMemberUniqueName="[vw_txn_enriched 1].[is_essential].[All]" allUniqueName="[vw_txn_enriched 1].[is_essential].[All]" dimensionUniqueName="[vw_txn_enriched 1]" displayFolder="" count="0" memberValueDatatype="20" unbalanced="0"/>
    <cacheHierarchy uniqueName="[vw_txn_enriched 1].[ref_no]" caption="ref_no" attribute="1" defaultMemberUniqueName="[vw_txn_enriched 1].[ref_no].[All]" allUniqueName="[vw_txn_enriched 1].[ref_no].[All]" dimensionUniqueName="[vw_txn_enriched 1]" displayFolder="" count="0" memberValueDatatype="130" unbalanced="0"/>
    <cacheHierarchy uniqueName="[vw_uncategorized_review].[merchant]" caption="merchant" attribute="1" defaultMemberUniqueName="[vw_uncategorized_review].[merchant].[All]" allUniqueName="[vw_uncategorized_review].[merchant].[All]" dimensionUniqueName="[vw_uncategorized_review]" displayFolder="" count="0" memberValueDatatype="130" unbalanced="0"/>
    <cacheHierarchy uniqueName="[vw_uncategorized_review].[txn_count]" caption="txn_count" attribute="1" defaultMemberUniqueName="[vw_uncategorized_review].[txn_count].[All]" allUniqueName="[vw_uncategorized_review].[txn_count].[All]" dimensionUniqueName="[vw_uncategorized_review]" displayFolder="" count="0" memberValueDatatype="20" unbalanced="0"/>
    <cacheHierarchy uniqueName="[vw_uncategorized_review].[total_amount]" caption="total_amount" attribute="1" defaultMemberUniqueName="[vw_uncategorized_review].[total_amount].[All]" allUniqueName="[vw_uncategorized_review].[total_amount].[All]" dimensionUniqueName="[vw_uncategorized_review]" displayFolder="" count="0" memberValueDatatype="5" unbalanced="0"/>
    <cacheHierarchy uniqueName="[vw_uncategorized_review].[avg_amount]" caption="avg_amount" attribute="1" defaultMemberUniqueName="[vw_uncategorized_review].[avg_amount].[All]" allUniqueName="[vw_uncategorized_review].[avg_amount].[All]" dimensionUniqueName="[vw_uncategorized_review]" displayFolder="" count="0" memberValueDatatype="5" unbalanced="0"/>
    <cacheHierarchy uniqueName="[vw_uncategorized_review].[debit_amount]" caption="debit_amount" attribute="1" defaultMemberUniqueName="[vw_uncategorized_review].[debit_amount].[All]" allUniqueName="[vw_uncategorized_review].[debit_amount].[All]" dimensionUniqueName="[vw_uncategorized_review]" displayFolder="" count="0" memberValueDatatype="5" unbalanced="0"/>
    <cacheHierarchy uniqueName="[vw_uncategorized_review].[credit_amount]" caption="credit_amount" attribute="1" defaultMemberUniqueName="[vw_uncategorized_review].[credit_amount].[All]" allUniqueName="[vw_uncategorized_review].[credit_amount].[All]" dimensionUniqueName="[vw_uncategorized_review]" displayFolder="" count="0" memberValueDatatype="5" unbalanced="0"/>
    <cacheHierarchy uniqueName="[vw_uncategorized_review].[first_seen]" caption="first_seen" attribute="1" time="1" defaultMemberUniqueName="[vw_uncategorized_review].[first_seen].[All]" allUniqueName="[vw_uncategorized_review].[first_seen].[All]" dimensionUniqueName="[vw_uncategorized_review]" displayFolder="" count="0" memberValueDatatype="7" unbalanced="0"/>
    <cacheHierarchy uniqueName="[vw_uncategorized_review].[last_seen]" caption="last_seen" attribute="1" time="1" defaultMemberUniqueName="[vw_uncategorized_review].[last_seen].[All]" allUniqueName="[vw_uncategorized_review].[last_seen].[All]" dimensionUniqueName="[vw_uncategorized_review]" displayFolder="" count="0" memberValueDatatype="7" unbalanced="0"/>
    <cacheHierarchy uniqueName="[vw_kpi_monthly].[month (Month Index)]" caption="month (Month Index)" attribute="1" defaultMemberUniqueName="[vw_kpi_monthly].[month (Month Index)].[All]" allUniqueName="[vw_kpi_monthly].[month (Month Index)].[All]" dimensionUniqueName="[vw_kpi_monthly]" displayFolder="" count="0" memberValueDatatype="20" unbalanced="0" hidden="1"/>
    <cacheHierarchy uniqueName="[vw_monthly_cashflow].[month (Month Index)]" caption="month (Month Index)" attribute="1" defaultMemberUniqueName="[vw_monthly_cashflow].[month (Month Index)].[All]" allUniqueName="[vw_monthly_cashflow].[month (Month Index)].[All]" dimensionUniqueName="[vw_monthly_cashflow]" displayFolder="" count="0" memberValueDatatype="20" unbalanced="0" hidden="1"/>
    <cacheHierarchy uniqueName="[vw_net_worth_monthly].[month (Month Index)]" caption="month (Month Index)" attribute="1" defaultMemberUniqueName="[vw_net_worth_monthly].[month (Month Index)].[All]" allUniqueName="[vw_net_worth_monthly].[month (Month Index)].[All]" dimensionUniqueName="[vw_net_worth_monthly]" displayFolder="" count="0" memberValueDatatype="20" unbalanced="0" hidden="1"/>
    <cacheHierarchy uniqueName="[vw_portfolio_monthly].[month (Month Index)]" caption="month (Month Index)" attribute="1" defaultMemberUniqueName="[vw_portfolio_monthly].[month (Month Index)].[All]" allUniqueName="[vw_portfolio_monthly].[month (Month Index)].[All]" dimensionUniqueName="[vw_portfolio_monthly]" displayFolder="" count="0" memberValueDatatype="20" unbalanced="0" hidden="1"/>
    <cacheHierarchy uniqueName="[Measures].[__XL_Count vw_account_balances]" caption="__XL_Count vw_account_balances" measure="1" displayFolder="" measureGroup="vw_account_balances" count="0" hidden="1"/>
    <cacheHierarchy uniqueName="[Measures].[__XL_Count vw_budget_vs_actual]" caption="__XL_Count vw_budget_vs_actual" measure="1" displayFolder="" measureGroup="vw_budget_vs_actual" count="0" hidden="1"/>
    <cacheHierarchy uniqueName="[Measures].[__XL_Count vw_category_monthly]" caption="__XL_Count vw_category_monthly" measure="1" displayFolder="" measureGroup="vw_category_monthly" count="0" hidden="1"/>
    <cacheHierarchy uniqueName="[Measures].[__XL_Count vw_data_quality]" caption="__XL_Count vw_data_quality" measure="1" displayFolder="" measureGroup="vw_data_quality" count="0" hidden="1"/>
    <cacheHierarchy uniqueName="[Measures].[__XL_Count vw_health_score]" caption="__XL_Count vw_health_score" measure="1" displayFolder="" measureGroup="vw_health_score" count="0" hidden="1"/>
    <cacheHierarchy uniqueName="[Measures].[__XL_Count vw_investment_cashflows]" caption="__XL_Count vw_investment_cashflows" measure="1" displayFolder="" measureGroup="vw_investment_cashflows" count="0" hidden="1"/>
    <cacheHierarchy uniqueName="[Measures].[__XL_Count vw_loan_schedule]" caption="__XL_Count vw_loan_schedule" measure="1" displayFolder="" measureGroup="vw_loan_schedule" count="0" hidden="1"/>
    <cacheHierarchy uniqueName="[Measures].[__XL_Count vw_kpi_monthly]" caption="__XL_Count vw_kpi_monthly" measure="1" displayFolder="" measureGroup="vw_kpi_monthly" count="0" hidden="1"/>
    <cacheHierarchy uniqueName="[Measures].[__XL_Count vw_mom_change]" caption="__XL_Count vw_mom_change" measure="1" displayFolder="" measureGroup="vw_mom_change" count="0" hidden="1"/>
    <cacheHierarchy uniqueName="[Measures].[__XL_Count vw_month_end_balances]" caption="__XL_Count vw_month_end_balances" measure="1" displayFolder="" measureGroup="vw_month_end_balances" count="0" hidden="1"/>
    <cacheHierarchy uniqueName="[Measures].[__XL_Count vw_monthly_cashflow]" caption="__XL_Count vw_monthly_cashflow" measure="1" displayFolder="" measureGroup="vw_monthly_cashflow" count="0" hidden="1"/>
    <cacheHierarchy uniqueName="[Measures].[__XL_Count vw_net_worth_monthly]" caption="__XL_Count vw_net_worth_monthly" measure="1" displayFolder="" measureGroup="vw_net_worth_monthly" count="0" hidden="1"/>
    <cacheHierarchy uniqueName="[Measures].[__XL_Count vw_kpi_summary]" caption="__XL_Count vw_kpi_summary" measure="1" displayFolder="" measureGroup="vw_kpi_summary" count="0" hidden="1"/>
    <cacheHierarchy uniqueName="[Measures].[__XL_Count vw_portfolio_monthly]" caption="__XL_Count vw_portfolio_monthly" measure="1" displayFolder="" measureGroup="vw_portfolio_monthly" count="0" hidden="1"/>
    <cacheHierarchy uniqueName="[Measures].[__XL_Count vw_recurring_payments]" caption="__XL_Count vw_recurring_payments" measure="1" displayFolder="" measureGroup="vw_recurring_payments" count="0" hidden="1"/>
    <cacheHierarchy uniqueName="[Measures].[__XL_Count vw_txn_enriched]" caption="__XL_Count vw_txn_enriched" measure="1" displayFolder="" measureGroup="vw_txn_enriched" count="0" hidden="1"/>
    <cacheHierarchy uniqueName="[Measures].[__XL_Count vw_uncategorized_review]" caption="__XL_Count vw_uncategorized_review" measure="1" displayFolder="" measureGroup="vw_uncategorized_review" count="0" hidden="1"/>
    <cacheHierarchy uniqueName="[Measures].[__XL_Count vw_txn_enriched 1]" caption="__XL_Count vw_txn_enriched 1" measure="1" displayFolder="" measureGroup="vw_txn_enriched 1" count="0" hidden="1"/>
    <cacheHierarchy uniqueName="[Measures].[__No measures defined]" caption="__No measures defined" measure="1" displayFolder="" count="0" hidden="1"/>
    <cacheHierarchy uniqueName="[Measures].[Sum of income]" caption="Sum of income" measure="1" displayFolder="" measureGroup="vw_kpi_monthly" count="0" hidden="1">
      <extLst>
        <ext xmlns:x15="http://schemas.microsoft.com/office/spreadsheetml/2010/11/main" uri="{B97F6D7D-B522-45F9-BDA1-12C45D357490}">
          <x15:cacheHierarchy aggregatedColumn="55"/>
        </ext>
      </extLst>
    </cacheHierarchy>
    <cacheHierarchy uniqueName="[Measures].[Sum of expenses]" caption="Sum of expenses" measure="1" displayFolder="" measureGroup="vw_kpi_monthly" count="0" hidden="1">
      <extLst>
        <ext xmlns:x15="http://schemas.microsoft.com/office/spreadsheetml/2010/11/main" uri="{B97F6D7D-B522-45F9-BDA1-12C45D357490}">
          <x15:cacheHierarchy aggregatedColumn="56"/>
        </ext>
      </extLst>
    </cacheHierarchy>
    <cacheHierarchy uniqueName="[Measures].[Sum of net_cash_flow]" caption="Sum of net_cash_flow" measure="1" displayFolder="" measureGroup="vw_kpi_monthly" count="0" hidden="1">
      <extLst>
        <ext xmlns:x15="http://schemas.microsoft.com/office/spreadsheetml/2010/11/main" uri="{B97F6D7D-B522-45F9-BDA1-12C45D357490}">
          <x15:cacheHierarchy aggregatedColumn="62"/>
        </ext>
      </extLst>
    </cacheHierarchy>
    <cacheHierarchy uniqueName="[Measures].[Sum of net_worth]" caption="Sum of net_worth" measure="1" displayFolder="" measureGroup="vw_net_worth_monthly" count="0" hidden="1">
      <extLst>
        <ext xmlns:x15="http://schemas.microsoft.com/office/spreadsheetml/2010/11/main" uri="{B97F6D7D-B522-45F9-BDA1-12C45D357490}">
          <x15:cacheHierarchy aggregatedColumn="156"/>
        </ext>
      </extLst>
    </cacheHierarchy>
    <cacheHierarchy uniqueName="[Measures].[Sum of health_score]" caption="Sum of health_score" measure="1" displayFolder="" measureGroup="vw_health_score" count="0" hidden="1">
      <extLst>
        <ext xmlns:x15="http://schemas.microsoft.com/office/spreadsheetml/2010/11/main" uri="{B97F6D7D-B522-45F9-BDA1-12C45D357490}">
          <x15:cacheHierarchy aggregatedColumn="48"/>
        </ext>
      </extLst>
    </cacheHierarchy>
    <cacheHierarchy uniqueName="[Measures].[Sum of amount]" caption="Sum of amount" measure="1" displayFolder="" measureGroup="vw_category_monthly"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budget]" caption="Sum of budget" measure="1" displayFolder="" measureGroup="vw_budget_vs_actual" count="0" hidden="1">
      <extLst>
        <ext xmlns:x15="http://schemas.microsoft.com/office/spreadsheetml/2010/11/main" uri="{B97F6D7D-B522-45F9-BDA1-12C45D357490}">
          <x15:cacheHierarchy aggregatedColumn="14"/>
        </ext>
      </extLst>
    </cacheHierarchy>
    <cacheHierarchy uniqueName="[Measures].[Sum of actual]" caption="Sum of actual" measure="1" displayFolder="" measureGroup="vw_budget_vs_actual" count="0" hidden="1">
      <extLst>
        <ext xmlns:x15="http://schemas.microsoft.com/office/spreadsheetml/2010/11/main" uri="{B97F6D7D-B522-45F9-BDA1-12C45D357490}">
          <x15:cacheHierarchy aggregatedColumn="15"/>
        </ext>
      </extLst>
    </cacheHierarchy>
    <cacheHierarchy uniqueName="[Measures].[Sum of cost_basis]" caption="Sum of cost_basis" measure="1" displayFolder="" measureGroup="vw_portfolio_monthly" count="0" hidden="1">
      <extLst>
        <ext xmlns:x15="http://schemas.microsoft.com/office/spreadsheetml/2010/11/main" uri="{B97F6D7D-B522-45F9-BDA1-12C45D357490}">
          <x15:cacheHierarchy aggregatedColumn="166"/>
        </ext>
      </extLst>
    </cacheHierarchy>
    <cacheHierarchy uniqueName="[Measures].[Sum of market_value]" caption="Sum of market_value" measure="1" displayFolder="" measureGroup="vw_portfolio_monthly" count="0" hidden="1">
      <extLst>
        <ext xmlns:x15="http://schemas.microsoft.com/office/spreadsheetml/2010/11/main" uri="{B97F6D7D-B522-45F9-BDA1-12C45D357490}">
          <x15:cacheHierarchy aggregatedColumn="169"/>
        </ext>
      </extLst>
    </cacheHierarchy>
    <cacheHierarchy uniqueName="[Measures].[Sum of amount 2]" caption="Sum of amount 2" measure="1" displayFolder="" measureGroup="vw_txn_enriched 1" count="0" hidden="1">
      <extLst>
        <ext xmlns:x15="http://schemas.microsoft.com/office/spreadsheetml/2010/11/main" uri="{B97F6D7D-B522-45F9-BDA1-12C45D357490}">
          <x15:cacheHierarchy aggregatedColumn="206"/>
        </ext>
      </extLst>
    </cacheHierarchy>
  </cacheHierarchies>
  <kpis count="0"/>
  <dimensions count="19">
    <dimension measure="1" name="Measures" uniqueName="[Measures]" caption="Measures"/>
    <dimension name="vw_account_balances" uniqueName="[vw_account_balances]" caption="vw_account_balances"/>
    <dimension name="vw_budget_vs_actual" uniqueName="[vw_budget_vs_actual]" caption="vw_budget_vs_actual"/>
    <dimension name="vw_category_monthly" uniqueName="[vw_category_monthly]" caption="vw_category_monthly"/>
    <dimension name="vw_data_quality" uniqueName="[vw_data_quality]" caption="vw_data_quality"/>
    <dimension name="vw_health_score" uniqueName="[vw_health_score]" caption="vw_health_score"/>
    <dimension name="vw_investment_cashflows" uniqueName="[vw_investment_cashflows]" caption="vw_investment_cashflows"/>
    <dimension name="vw_kpi_monthly" uniqueName="[vw_kpi_monthly]" caption="vw_kpi_monthly"/>
    <dimension name="vw_kpi_summary" uniqueName="[vw_kpi_summary]" caption="vw_kpi_summary"/>
    <dimension name="vw_loan_schedule" uniqueName="[vw_loan_schedule]" caption="vw_loan_schedule"/>
    <dimension name="vw_mom_change" uniqueName="[vw_mom_change]" caption="vw_mom_change"/>
    <dimension name="vw_month_end_balances" uniqueName="[vw_month_end_balances]" caption="vw_month_end_balances"/>
    <dimension name="vw_monthly_cashflow" uniqueName="[vw_monthly_cashflow]" caption="vw_monthly_cashflow"/>
    <dimension name="vw_net_worth_monthly" uniqueName="[vw_net_worth_monthly]" caption="vw_net_worth_monthly"/>
    <dimension name="vw_portfolio_monthly" uniqueName="[vw_portfolio_monthly]" caption="vw_portfolio_monthly"/>
    <dimension name="vw_recurring_payments" uniqueName="[vw_recurring_payments]" caption="vw_recurring_payments"/>
    <dimension name="vw_txn_enriched" uniqueName="[vw_txn_enriched]" caption="vw_txn_enriched"/>
    <dimension name="vw_txn_enriched 1" uniqueName="[vw_txn_enriched 1]" caption="vw_txn_enriched 1"/>
    <dimension name="vw_uncategorized_review" uniqueName="[vw_uncategorized_review]" caption="vw_uncategorized_review"/>
  </dimensions>
  <measureGroups count="18">
    <measureGroup name="vw_account_balances" caption="vw_account_balances"/>
    <measureGroup name="vw_budget_vs_actual" caption="vw_budget_vs_actual"/>
    <measureGroup name="vw_category_monthly" caption="vw_category_monthly"/>
    <measureGroup name="vw_data_quality" caption="vw_data_quality"/>
    <measureGroup name="vw_health_score" caption="vw_health_score"/>
    <measureGroup name="vw_investment_cashflows" caption="vw_investment_cashflows"/>
    <measureGroup name="vw_kpi_monthly" caption="vw_kpi_monthly"/>
    <measureGroup name="vw_kpi_summary" caption="vw_kpi_summary"/>
    <measureGroup name="vw_loan_schedule" caption="vw_loan_schedule"/>
    <measureGroup name="vw_mom_change" caption="vw_mom_change"/>
    <measureGroup name="vw_month_end_balances" caption="vw_month_end_balances"/>
    <measureGroup name="vw_monthly_cashflow" caption="vw_monthly_cashflow"/>
    <measureGroup name="vw_net_worth_monthly" caption="vw_net_worth_monthly"/>
    <measureGroup name="vw_portfolio_monthly" caption="vw_portfolio_monthly"/>
    <measureGroup name="vw_recurring_payments" caption="vw_recurring_payments"/>
    <measureGroup name="vw_txn_enriched" caption="vw_txn_enriched"/>
    <measureGroup name="vw_txn_enriched 1" caption="vw_txn_enriched 1"/>
    <measureGroup name="vw_uncategorized_review" caption="vw_uncategorized_review"/>
  </measureGroups>
  <maps count="26">
    <map measureGroup="0" dimension="1"/>
    <map measureGroup="1" dimension="2"/>
    <map measureGroup="1" dimension="12"/>
    <map measureGroup="2" dimension="3"/>
    <map measureGroup="2" dimension="12"/>
    <map measureGroup="3" dimension="4"/>
    <map measureGroup="4" dimension="5"/>
    <map measureGroup="4" dimension="12"/>
    <map measureGroup="5" dimension="6"/>
    <map measureGroup="6" dimension="7"/>
    <map measureGroup="6" dimension="12"/>
    <map measureGroup="7" dimension="8"/>
    <map measureGroup="8" dimension="9"/>
    <map measureGroup="9" dimension="10"/>
    <map measureGroup="10" dimension="11"/>
    <map measureGroup="10" dimension="12"/>
    <map measureGroup="11" dimension="12"/>
    <map measureGroup="12" dimension="12"/>
    <map measureGroup="12" dimension="13"/>
    <map measureGroup="13" dimension="12"/>
    <map measureGroup="13" dimension="14"/>
    <map measureGroup="14" dimension="15"/>
    <map measureGroup="15" dimension="12"/>
    <map measureGroup="15" dimension="16"/>
    <map measureGroup="16" dimension="17"/>
    <map measureGroup="17" dimension="18"/>
  </maps>
  <extLst>
    <ext xmlns:x14="http://schemas.microsoft.com/office/spreadsheetml/2009/9/main" uri="{725AE2AE-9491-48be-B2B4-4EB974FC3084}">
      <x14:pivotCacheDefinition pivotCacheId="399674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anshu Sekhar" refreshedDate="46308.884629745371" backgroundQuery="1" createdVersion="8" refreshedVersion="8" minRefreshableVersion="3" recordCount="0" supportSubquery="1" supportAdvancedDrill="1" xr:uid="{8E9E7091-F4A2-4EFD-8038-3F9138DBF556}">
  <cacheSource type="external" connectionId="35">
    <extLst>
      <ext xmlns:x14="http://schemas.microsoft.com/office/spreadsheetml/2009/9/main" uri="{F057638F-6D5F-4e77-A914-E7F072B9BCA8}">
        <x14:sourceConnection name="ThisWorkbookDataModel"/>
      </ext>
    </extLst>
  </cacheSource>
  <cacheFields count="3">
    <cacheField name="[Measures].[Sum of budget]" caption="Sum of budget" numFmtId="0" hierarchy="251" level="32767"/>
    <cacheField name="[Measures].[Sum of actual]" caption="Sum of actual" numFmtId="0" hierarchy="252" level="32767"/>
    <cacheField name="[vw_budget_vs_actual].[category_name].[category_name]" caption="category_name" numFmtId="0" hierarchy="13" level="1">
      <sharedItems count="13">
        <s v="Dining Out"/>
        <s v="Education"/>
        <s v="Entertainment"/>
        <s v="Food Delivery"/>
        <s v="Groceries"/>
        <s v="Health"/>
        <s v="Rent"/>
        <s v="Shopping"/>
        <s v="Snacks &amp; Tea"/>
        <s v="Software &amp; Tools"/>
        <s v="Subscriptions"/>
        <s v="Transport"/>
        <s v="Utilities &amp; Recharge"/>
      </sharedItems>
    </cacheField>
  </cacheFields>
  <cacheHierarchies count="256">
    <cacheHierarchy uniqueName="[vw_account_balances].[account_id]" caption="account_id" attribute="1" defaultMemberUniqueName="[vw_account_balances].[account_id].[All]" allUniqueName="[vw_account_balances].[account_id].[All]" dimensionUniqueName="[vw_account_balances]" displayFolder="" count="0" memberValueDatatype="20" unbalanced="0"/>
    <cacheHierarchy uniqueName="[vw_account_balances].[account_name]" caption="account_name" attribute="1" defaultMemberUniqueName="[vw_account_balances].[account_name].[All]" allUniqueName="[vw_account_balances].[account_name].[All]" dimensionUniqueName="[vw_account_balances]" displayFolder="" count="0" memberValueDatatype="130" unbalanced="0"/>
    <cacheHierarchy uniqueName="[vw_account_balances].[account_type]" caption="account_type" attribute="1" defaultMemberUniqueName="[vw_account_balances].[account_type].[All]" allUniqueName="[vw_account_balances].[account_type].[All]" dimensionUniqueName="[vw_account_balances]" displayFolder="" count="0" memberValueDatatype="130" unbalanced="0"/>
    <cacheHierarchy uniqueName="[vw_account_balances].[txn_date]" caption="txn_date" attribute="1" time="1" defaultMemberUniqueName="[vw_account_balances].[txn_date].[All]" allUniqueName="[vw_account_balances].[txn_date].[All]" dimensionUniqueName="[vw_account_balances]" displayFolder="" count="0" memberValueDatatype="7" unbalanced="0"/>
    <cacheHierarchy uniqueName="[vw_account_balances].[month]" caption="month" attribute="1" time="1" defaultMemberUniqueName="[vw_account_balances].[month].[All]" allUniqueName="[vw_account_balances].[month].[All]" dimensionUniqueName="[vw_account_balances]" displayFolder="" count="0" memberValueDatatype="7" unbalanced="0"/>
    <cacheHierarchy uniqueName="[vw_account_balances].[txn_id]" caption="txn_id" attribute="1" defaultMemberUniqueName="[vw_account_balances].[txn_id].[All]" allUniqueName="[vw_account_balances].[txn_id].[All]" dimensionUniqueName="[vw_account_balances]" displayFolder="" count="0" memberValueDatatype="20" unbalanced="0"/>
    <cacheHierarchy uniqueName="[vw_account_balances].[description]" caption="description" attribute="1" defaultMemberUniqueName="[vw_account_balances].[description].[All]" allUniqueName="[vw_account_balances].[description].[All]" dimensionUniqueName="[vw_account_balances]" displayFolder="" count="0" memberValueDatatype="130" unbalanced="0"/>
    <cacheHierarchy uniqueName="[vw_account_balances].[amount]" caption="amount" attribute="1" defaultMemberUniqueName="[vw_account_balances].[amount].[All]" allUniqueName="[vw_account_balances].[amount].[All]" dimensionUniqueName="[vw_account_balances]" displayFolder="" count="0" memberValueDatatype="5" unbalanced="0"/>
    <cacheHierarchy uniqueName="[vw_account_balances].[direction]" caption="direction" attribute="1" defaultMemberUniqueName="[vw_account_balances].[direction].[All]" allUniqueName="[vw_account_balances].[direction].[All]" dimensionUniqueName="[vw_account_balances]" displayFolder="" count="0" memberValueDatatype="130" unbalanced="0"/>
    <cacheHierarchy uniqueName="[vw_account_balances].[signed_amount]" caption="signed_amount" attribute="1" defaultMemberUniqueName="[vw_account_balances].[signed_amount].[All]" allUniqueName="[vw_account_balances].[signed_amount].[All]" dimensionUniqueName="[vw_account_balances]" displayFolder="" count="0" memberValueDatatype="5" unbalanced="0"/>
    <cacheHierarchy uniqueName="[vw_account_balances].[running_balance]" caption="running_balance" attribute="1" defaultMemberUniqueName="[vw_account_balances].[running_balance].[All]" allUniqueName="[vw_account_balances].[running_balance].[All]" dimensionUniqueName="[vw_account_balances]" displayFolder="" count="0" memberValueDatatype="5" unbalanced="0"/>
    <cacheHierarchy uniqueName="[vw_budget_vs_actual].[month]" caption="month" attribute="1" time="1" defaultMemberUniqueName="[vw_budget_vs_actual].[month].[All]" allUniqueName="[vw_budget_vs_actual].[month].[All]" dimensionUniqueName="[vw_budget_vs_actual]" displayFolder="" count="0" memberValueDatatype="7" unbalanced="0"/>
    <cacheHierarchy uniqueName="[vw_budget_vs_actual].[category_id]" caption="category_id" attribute="1" defaultMemberUniqueName="[vw_budget_vs_actual].[category_id].[All]" allUniqueName="[vw_budget_vs_actual].[category_id].[All]" dimensionUniqueName="[vw_budget_vs_actual]" displayFolder="" count="0" memberValueDatatype="20" unbalanced="0"/>
    <cacheHierarchy uniqueName="[vw_budget_vs_actual].[category_name]" caption="category_name" attribute="1" defaultMemberUniqueName="[vw_budget_vs_actual].[category_name].[All]" allUniqueName="[vw_budget_vs_actual].[category_name].[All]" dimensionUniqueName="[vw_budget_vs_actual]" displayFolder="" count="2" memberValueDatatype="130" unbalanced="0">
      <fieldsUsage count="2">
        <fieldUsage x="-1"/>
        <fieldUsage x="2"/>
      </fieldsUsage>
    </cacheHierarchy>
    <cacheHierarchy uniqueName="[vw_budget_vs_actual].[budget]" caption="budget" attribute="1" defaultMemberUniqueName="[vw_budget_vs_actual].[budget].[All]" allUniqueName="[vw_budget_vs_actual].[budget].[All]" dimensionUniqueName="[vw_budget_vs_actual]" displayFolder="" count="0" memberValueDatatype="5" unbalanced="0"/>
    <cacheHierarchy uniqueName="[vw_budget_vs_actual].[actual]" caption="actual" attribute="1" defaultMemberUniqueName="[vw_budget_vs_actual].[actual].[All]" allUniqueName="[vw_budget_vs_actual].[actual].[All]" dimensionUniqueName="[vw_budget_vs_actual]" displayFolder="" count="0" memberValueDatatype="5" unbalanced="0"/>
    <cacheHierarchy uniqueName="[vw_budget_vs_actual].[variance]" caption="variance" attribute="1" defaultMemberUniqueName="[vw_budget_vs_actual].[variance].[All]" allUniqueName="[vw_budget_vs_actual].[variance].[All]" dimensionUniqueName="[vw_budget_vs_actual]" displayFolder="" count="0" memberValueDatatype="5" unbalanced="0"/>
    <cacheHierarchy uniqueName="[vw_budget_vs_actual].[variance_pct]" caption="variance_pct" attribute="1" defaultMemberUniqueName="[vw_budget_vs_actual].[variance_pct].[All]" allUniqueName="[vw_budget_vs_actual].[variance_pct].[All]" dimensionUniqueName="[vw_budget_vs_actual]" displayFolder="" count="0" memberValueDatatype="5" unbalanced="0"/>
    <cacheHierarchy uniqueName="[vw_budget_vs_actual].[status]" caption="status" attribute="1" defaultMemberUniqueName="[vw_budget_vs_actual].[status].[All]" allUniqueName="[vw_budget_vs_actual].[status].[All]" dimensionUniqueName="[vw_budget_vs_actual]" displayFolder="" count="0" memberValueDatatype="130" unbalanced="0"/>
    <cacheHierarchy uniqueName="[vw_category_monthly].[month]" caption="month" attribute="1" time="1" defaultMemberUniqueName="[vw_category_monthly].[month].[All]" allUniqueName="[vw_category_monthly].[month].[All]" dimensionUniqueName="[vw_category_monthly]" displayFolder="" count="0" memberValueDatatype="7" unbalanced="0"/>
    <cacheHierarchy uniqueName="[vw_category_monthly].[category_id]" caption="category_id" attribute="1" defaultMemberUniqueName="[vw_category_monthly].[category_id].[All]" allUniqueName="[vw_category_monthly].[category_id].[All]" dimensionUniqueName="[vw_category_monthly]" displayFolder="" count="0" memberValueDatatype="20" unbalanced="0"/>
    <cacheHierarchy uniqueName="[vw_category_monthly].[category_name]" caption="category_name" attribute="1" defaultMemberUniqueName="[vw_category_monthly].[category_name].[All]" allUniqueName="[vw_category_monthly].[category_name].[All]" dimensionUniqueName="[vw_category_monthly]" displayFolder="" count="0" memberValueDatatype="130" unbalanced="0"/>
    <cacheHierarchy uniqueName="[vw_category_monthly].[is_essential]" caption="is_essential" attribute="1" defaultMemberUniqueName="[vw_category_monthly].[is_essential].[All]" allUniqueName="[vw_category_monthly].[is_essential].[All]" dimensionUniqueName="[vw_category_monthly]" displayFolder="" count="0" memberValueDatatype="20" unbalanced="0"/>
    <cacheHierarchy uniqueName="[vw_category_monthly].[txn_count]" caption="txn_count" attribute="1" defaultMemberUniqueName="[vw_category_monthly].[txn_count].[All]" allUniqueName="[vw_category_monthly].[txn_count].[All]" dimensionUniqueName="[vw_category_monthly]" displayFolder="" count="0" memberValueDatatype="20" unbalanced="0"/>
    <cacheHierarchy uniqueName="[vw_category_monthly].[amount]" caption="amount" attribute="1" defaultMemberUniqueName="[vw_category_monthly].[amount].[All]" allUniqueName="[vw_category_monthly].[amount].[All]" dimensionUniqueName="[vw_category_monthly]" displayFolder="" count="0" memberValueDatatype="5" unbalanced="0"/>
    <cacheHierarchy uniqueName="[vw_category_monthly].[share_of_month_pct]" caption="share_of_month_pct" attribute="1" defaultMemberUniqueName="[vw_category_monthly].[share_of_month_pct].[All]" allUniqueName="[vw_category_monthly].[share_of_month_pct].[All]" dimensionUniqueName="[vw_category_monthly]" displayFolder="" count="0" memberValueDatatype="5" unbalanced="0"/>
    <cacheHierarchy uniqueName="[vw_data_quality].[raw_rows]" caption="raw_rows" attribute="1" defaultMemberUniqueName="[vw_data_quality].[raw_rows].[All]" allUniqueName="[vw_data_quality].[raw_rows].[All]" dimensionUniqueName="[vw_data_quality]" displayFolder="" count="0" memberValueDatatype="20" unbalanced="0"/>
    <cacheHierarchy uniqueName="[vw_data_quality].[clean_rows]" caption="clean_rows" attribute="1" defaultMemberUniqueName="[vw_data_quality].[clean_rows].[All]" allUniqueName="[vw_data_quality].[clean_rows].[All]" dimensionUniqueName="[vw_data_quality]" displayFolder="" count="0" memberValueDatatype="20" unbalanced="0"/>
    <cacheHierarchy uniqueName="[vw_data_quality].[rejected_rows]" caption="rejected_rows" attribute="1" defaultMemberUniqueName="[vw_data_quality].[rejected_rows].[All]" allUniqueName="[vw_data_quality].[rejected_rows].[All]" dimensionUniqueName="[vw_data_quality]" displayFolder="" count="0" memberValueDatatype="20" unbalanced="0"/>
    <cacheHierarchy uniqueName="[vw_data_quality].[duplicate_rows]" caption="duplicate_rows" attribute="1" defaultMemberUniqueName="[vw_data_quality].[duplicate_rows].[All]" allUniqueName="[vw_data_quality].[duplicate_rows].[All]" dimensionUniqueName="[vw_data_quality]" displayFolder="" count="0" memberValueDatatype="20" unbalanced="0"/>
    <cacheHierarchy uniqueName="[vw_data_quality].[categorized_rows]" caption="categorized_rows" attribute="1" defaultMemberUniqueName="[vw_data_quality].[categorized_rows].[All]" allUniqueName="[vw_data_quality].[categorized_rows].[All]" dimensionUniqueName="[vw_data_quality]" displayFolder="" count="0" memberValueDatatype="20" unbalanced="0"/>
    <cacheHierarchy uniqueName="[vw_data_quality].[uncategorized_rows]" caption="uncategorized_rows" attribute="1" defaultMemberUniqueName="[vw_data_quality].[uncategorized_rows].[All]" allUniqueName="[vw_data_quality].[uncategorized_rows].[All]" dimensionUniqueName="[vw_data_quality]" displayFolder="" count="0" memberValueDatatype="20" unbalanced="0"/>
    <cacheHierarchy uniqueName="[vw_data_quality].[coverage_pct]" caption="coverage_pct" attribute="1" defaultMemberUniqueName="[vw_data_quality].[coverage_pct].[All]" allUniqueName="[vw_data_quality].[coverage_pct].[All]" dimensionUniqueName="[vw_data_quality]" displayFolder="" count="0" memberValueDatatype="5" unbalanced="0"/>
    <cacheHierarchy uniqueName="[vw_data_quality].[rejected_bad_date]" caption="rejected_bad_date" attribute="1" defaultMemberUniqueName="[vw_data_quality].[rejected_bad_date].[All]" allUniqueName="[vw_data_quality].[rejected_bad_date].[All]" dimensionUniqueName="[vw_data_quality]" displayFolder="" count="0" memberValueDatatype="20" unbalanced="0"/>
    <cacheHierarchy uniqueName="[vw_data_quality].[rejected_missing_amount]" caption="rejected_missing_amount" attribute="1" defaultMemberUniqueName="[vw_data_quality].[rejected_missing_amount].[All]" allUniqueName="[vw_data_quality].[rejected_missing_amount].[All]" dimensionUniqueName="[vw_data_quality]" displayFolder="" count="0" memberValueDatatype="20" unbalanced="0"/>
    <cacheHierarchy uniqueName="[vw_data_quality].[valuation_rows]" caption="valuation_rows" attribute="1" defaultMemberUniqueName="[vw_data_quality].[valuation_rows].[All]" allUniqueName="[vw_data_quality].[valuation_rows].[All]" dimensionUniqueName="[vw_data_quality]" displayFolder="" count="0" memberValueDatatype="20" unbalanced="0"/>
    <cacheHierarchy uniqueName="[vw_data_quality].[uncategorized_merchants]" caption="uncategorized_merchants" attribute="1" defaultMemberUniqueName="[vw_data_quality].[uncategorized_merchants].[All]" allUniqueName="[vw_data_quality].[uncategorized_merchants].[All]" dimensionUniqueName="[vw_data_quality]" displayFolder="" count="0" memberValueDatatype="20" unbalanced="0"/>
    <cacheHierarchy uniqueName="[vw_health_score].[month]" caption="month" attribute="1" time="1" defaultMemberUniqueName="[vw_health_score].[month].[All]" allUniqueName="[vw_health_score].[month].[All]" dimensionUniqueName="[vw_health_score]" displayFolder="" count="0" memberValueDatatype="7" unbalanced="0"/>
    <cacheHierarchy uniqueName="[vw_health_score].[savings_rate_pct]" caption="savings_rate_pct" attribute="1" defaultMemberUniqueName="[vw_health_score].[savings_rate_pct].[All]" allUniqueName="[vw_health_score].[savings_rate_pct].[All]" dimensionUniqueName="[vw_health_score]" displayFolder="" count="0" memberValueDatatype="5" unbalanced="0"/>
    <cacheHierarchy uniqueName="[vw_health_score].[dti_pct]" caption="dti_pct" attribute="1" defaultMemberUniqueName="[vw_health_score].[dti_pct].[All]" allUniqueName="[vw_health_score].[dti_pct].[All]" dimensionUniqueName="[vw_health_score]" displayFolder="" count="0" memberValueDatatype="5" unbalanced="0"/>
    <cacheHierarchy uniqueName="[vw_health_score].[emergency_months]" caption="emergency_months" attribute="1" defaultMemberUniqueName="[vw_health_score].[emergency_months].[All]" allUniqueName="[vw_health_score].[emergency_months].[All]" dimensionUniqueName="[vw_health_score]" displayFolder="" count="0" memberValueDatatype="5" unbalanced="0"/>
    <cacheHierarchy uniqueName="[vw_health_score].[investment_rate_pct]" caption="investment_rate_pct" attribute="1" defaultMemberUniqueName="[vw_health_score].[investment_rate_pct].[All]" allUniqueName="[vw_health_score].[investment_rate_pct].[All]" dimensionUniqueName="[vw_health_score]" displayFolder="" count="0" memberValueDatatype="5" unbalanced="0"/>
    <cacheHierarchy uniqueName="[vw_health_score].[budget_adherence_pct]" caption="budget_adherence_pct" attribute="1" defaultMemberUniqueName="[vw_health_score].[budget_adherence_pct].[All]" allUniqueName="[vw_health_score].[budget_adherence_pct].[All]" dimensionUniqueName="[vw_health_score]" displayFolder="" count="0" memberValueDatatype="5" unbalanced="0"/>
    <cacheHierarchy uniqueName="[vw_health_score].[pts_savings_rate]" caption="pts_savings_rate" attribute="1" defaultMemberUniqueName="[vw_health_score].[pts_savings_rate].[All]" allUniqueName="[vw_health_score].[pts_savings_rate].[All]" dimensionUniqueName="[vw_health_score]" displayFolder="" count="0" memberValueDatatype="5" unbalanced="0"/>
    <cacheHierarchy uniqueName="[vw_health_score].[pts_dti]" caption="pts_dti" attribute="1" defaultMemberUniqueName="[vw_health_score].[pts_dti].[All]" allUniqueName="[vw_health_score].[pts_dti].[All]" dimensionUniqueName="[vw_health_score]" displayFolder="" count="0" memberValueDatatype="5" unbalanced="0"/>
    <cacheHierarchy uniqueName="[vw_health_score].[pts_emergency_fund]" caption="pts_emergency_fund" attribute="1" defaultMemberUniqueName="[vw_health_score].[pts_emergency_fund].[All]" allUniqueName="[vw_health_score].[pts_emergency_fund].[All]" dimensionUniqueName="[vw_health_score]" displayFolder="" count="0" memberValueDatatype="5" unbalanced="0"/>
    <cacheHierarchy uniqueName="[vw_health_score].[pts_investment_rate]" caption="pts_investment_rate" attribute="1" defaultMemberUniqueName="[vw_health_score].[pts_investment_rate].[All]" allUniqueName="[vw_health_score].[pts_investment_rate].[All]" dimensionUniqueName="[vw_health_score]" displayFolder="" count="0" memberValueDatatype="5" unbalanced="0"/>
    <cacheHierarchy uniqueName="[vw_health_score].[pts_budget_adherence]" caption="pts_budget_adherence" attribute="1" defaultMemberUniqueName="[vw_health_score].[pts_budget_adherence].[All]" allUniqueName="[vw_health_score].[pts_budget_adherence].[All]" dimensionUniqueName="[vw_health_score]" displayFolder="" count="0" memberValueDatatype="5" unbalanced="0"/>
    <cacheHierarchy uniqueName="[vw_health_score].[health_score]" caption="health_score" attribute="1" defaultMemberUniqueName="[vw_health_score].[health_score].[All]" allUniqueName="[vw_health_score].[health_score].[All]" dimensionUniqueName="[vw_health_score]" displayFolder="" count="0" memberValueDatatype="5" unbalanced="0"/>
    <cacheHierarchy uniqueName="[vw_investment_cashflows].[cash_flow_date]" caption="cash_flow_date" attribute="1" time="1" defaultMemberUniqueName="[vw_investment_cashflows].[cash_flow_date].[All]" allUniqueName="[vw_investment_cashflows].[cash_flow_date].[All]" dimensionUniqueName="[vw_investment_cashflows]" displayFolder="" count="0" memberValueDatatype="7" unbalanced="0"/>
    <cacheHierarchy uniqueName="[vw_investment_cashflows].[instrument_name]" caption="instrument_name" attribute="1" defaultMemberUniqueName="[vw_investment_cashflows].[instrument_name].[All]" allUniqueName="[vw_investment_cashflows].[instrument_name].[All]" dimensionUniqueName="[vw_investment_cashflows]" displayFolder="" count="0" memberValueDatatype="130" unbalanced="0"/>
    <cacheHierarchy uniqueName="[vw_investment_cashflows].[instrument_type]" caption="instrument_type" attribute="1" defaultMemberUniqueName="[vw_investment_cashflows].[instrument_type].[All]" allUniqueName="[vw_investment_cashflows].[instrument_type].[All]" dimensionUniqueName="[vw_investment_cashflows]" displayFolder="" count="0" memberValueDatatype="130" unbalanced="0"/>
    <cacheHierarchy uniqueName="[vw_investment_cashflows].[cash_flow]" caption="cash_flow" attribute="1" defaultMemberUniqueName="[vw_investment_cashflows].[cash_flow].[All]" allUniqueName="[vw_investment_cashflows].[cash_flow].[All]" dimensionUniqueName="[vw_investment_cashflows]" displayFolder="" count="0" memberValueDatatype="5" unbalanced="0"/>
    <cacheHierarchy uniqueName="[vw_investment_cashflows].[flow_type]" caption="flow_type" attribute="1" defaultMemberUniqueName="[vw_investment_cashflows].[flow_type].[All]" allUniqueName="[vw_investment_cashflows].[flow_type].[All]" dimensionUniqueName="[vw_investment_cashflows]" displayFolder="" count="0" memberValueDatatype="130" unbalanced="0"/>
    <cacheHierarchy uniqueName="[vw_kpi_monthly].[month]" caption="month" attribute="1" time="1" defaultMemberUniqueName="[vw_kpi_monthly].[month].[All]" allUniqueName="[vw_kpi_monthly].[month].[All]" dimensionUniqueName="[vw_kpi_monthly]" displayFolder="" count="0" memberValueDatatype="7" unbalanced="0"/>
    <cacheHierarchy uniqueName="[vw_kpi_monthly].[income]" caption="income" attribute="1" defaultMemberUniqueName="[vw_kpi_monthly].[income].[All]" allUniqueName="[vw_kpi_monthly].[income].[All]" dimensionUniqueName="[vw_kpi_monthly]" displayFolder="" count="0" memberValueDatatype="5" unbalanced="0"/>
    <cacheHierarchy uniqueName="[vw_kpi_monthly].[expenses]" caption="expenses" attribute="1" defaultMemberUniqueName="[vw_kpi_monthly].[expenses].[All]" allUniqueName="[vw_kpi_monthly].[expenses].[All]" dimensionUniqueName="[vw_kpi_monthly]" displayFolder="" count="0" memberValueDatatype="5" unbalanced="0"/>
    <cacheHierarchy uniqueName="[vw_kpi_monthly].[essential_expenses]" caption="essential_expenses" attribute="1" defaultMemberUniqueName="[vw_kpi_monthly].[essential_expenses].[All]" allUniqueName="[vw_kpi_monthly].[essential_expenses].[All]" dimensionUniqueName="[vw_kpi_monthly]" displayFolder="" count="0" memberValueDatatype="5" unbalanced="0"/>
    <cacheHierarchy uniqueName="[vw_kpi_monthly].[debt_service]" caption="debt_service" attribute="1" defaultMemberUniqueName="[vw_kpi_monthly].[debt_service].[All]" allUniqueName="[vw_kpi_monthly].[debt_service].[All]" dimensionUniqueName="[vw_kpi_monthly]" displayFolder="" count="0" memberValueDatatype="5" unbalanced="0"/>
    <cacheHierarchy uniqueName="[vw_kpi_monthly].[invested]" caption="invested" attribute="1" defaultMemberUniqueName="[vw_kpi_monthly].[invested].[All]" allUniqueName="[vw_kpi_monthly].[invested].[All]" dimensionUniqueName="[vw_kpi_monthly]" displayFolder="" count="0" memberValueDatatype="5" unbalanced="0"/>
    <cacheHierarchy uniqueName="[vw_kpi_monthly].[transfers_excluded]" caption="transfers_excluded" attribute="1" defaultMemberUniqueName="[vw_kpi_monthly].[transfers_excluded].[All]" allUniqueName="[vw_kpi_monthly].[transfers_excluded].[All]" dimensionUniqueName="[vw_kpi_monthly]" displayFolder="" count="0" memberValueDatatype="5" unbalanced="0"/>
    <cacheHierarchy uniqueName="[vw_kpi_monthly].[uncategorized_spend]" caption="uncategorized_spend" attribute="1" defaultMemberUniqueName="[vw_kpi_monthly].[uncategorized_spend].[All]" allUniqueName="[vw_kpi_monthly].[uncategorized_spend].[All]" dimensionUniqueName="[vw_kpi_monthly]" displayFolder="" count="0" memberValueDatatype="5" unbalanced="0"/>
    <cacheHierarchy uniqueName="[vw_kpi_monthly].[net_cash_flow]" caption="net_cash_flow" attribute="1" defaultMemberUniqueName="[vw_kpi_monthly].[net_cash_flow].[All]" allUniqueName="[vw_kpi_monthly].[net_cash_flow].[All]" dimensionUniqueName="[vw_kpi_monthly]" displayFolder="" count="0" memberValueDatatype="5" unbalanced="0"/>
    <cacheHierarchy uniqueName="[vw_kpi_monthly].[savings_rate_pct]" caption="savings_rate_pct" attribute="1" defaultMemberUniqueName="[vw_kpi_monthly].[savings_rate_pct].[All]" allUniqueName="[vw_kpi_monthly].[savings_rate_pct].[All]" dimensionUniqueName="[vw_kpi_monthly]" displayFolder="" count="0" memberValueDatatype="5" unbalanced="0"/>
    <cacheHierarchy uniqueName="[vw_kpi_monthly].[expense_to_income_pct]" caption="expense_to_income_pct" attribute="1" defaultMemberUniqueName="[vw_kpi_monthly].[expense_to_income_pct].[All]" allUniqueName="[vw_kpi_monthly].[expense_to_income_pct].[All]" dimensionUniqueName="[vw_kpi_monthly]" displayFolder="" count="0" memberValueDatatype="5" unbalanced="0"/>
    <cacheHierarchy uniqueName="[vw_kpi_monthly].[dti_pct]" caption="dti_pct" attribute="1" defaultMemberUniqueName="[vw_kpi_monthly].[dti_pct].[All]" allUniqueName="[vw_kpi_monthly].[dti_pct].[All]" dimensionUniqueName="[vw_kpi_monthly]" displayFolder="" count="0" memberValueDatatype="5" unbalanced="0"/>
    <cacheHierarchy uniqueName="[vw_kpi_monthly].[investment_rate_pct]" caption="investment_rate_pct" attribute="1" defaultMemberUniqueName="[vw_kpi_monthly].[investment_rate_pct].[All]" allUniqueName="[vw_kpi_monthly].[investment_rate_pct].[All]" dimensionUniqueName="[vw_kpi_monthly]" displayFolder="" count="0" memberValueDatatype="5" unbalanced="0"/>
    <cacheHierarchy uniqueName="[vw_kpi_monthly].[essential_share_pct]" caption="essential_share_pct" attribute="1" defaultMemberUniqueName="[vw_kpi_monthly].[essential_share_pct].[All]" allUniqueName="[vw_kpi_monthly].[essential_share_pct].[All]" dimensionUniqueName="[vw_kpi_monthly]" displayFolder="" count="0" memberValueDatatype="5" unbalanced="0"/>
    <cacheHierarchy uniqueName="[vw_kpi_monthly].[liquid_balance]" caption="liquid_balance" attribute="1" defaultMemberUniqueName="[vw_kpi_monthly].[liquid_balance].[All]" allUniqueName="[vw_kpi_monthly].[liquid_balance].[All]" dimensionUniqueName="[vw_kpi_monthly]" displayFolder="" count="0" memberValueDatatype="5" unbalanced="0"/>
    <cacheHierarchy uniqueName="[vw_kpi_monthly].[avg3_essential_outflow]" caption="avg3_essential_outflow" attribute="1" defaultMemberUniqueName="[vw_kpi_monthly].[avg3_essential_outflow].[All]" allUniqueName="[vw_kpi_monthly].[avg3_essential_outflow].[All]" dimensionUniqueName="[vw_kpi_monthly]" displayFolder="" count="0" memberValueDatatype="5" unbalanced="0"/>
    <cacheHierarchy uniqueName="[vw_kpi_monthly].[emergency_months]" caption="emergency_months" attribute="1" defaultMemberUniqueName="[vw_kpi_monthly].[emergency_months].[All]" allUniqueName="[vw_kpi_monthly].[emergency_months].[All]" dimensionUniqueName="[vw_kpi_monthly]" displayFolder="" count="0" memberValueDatatype="5" unbalanced="0"/>
    <cacheHierarchy uniqueName="[vw_kpi_monthly].[budget_total]" caption="budget_total" attribute="1" defaultMemberUniqueName="[vw_kpi_monthly].[budget_total].[All]" allUniqueName="[vw_kpi_monthly].[budget_total].[All]" dimensionUniqueName="[vw_kpi_monthly]" displayFolder="" count="0" memberValueDatatype="5" unbalanced="0"/>
    <cacheHierarchy uniqueName="[vw_kpi_monthly].[budget_actual_total]" caption="budget_actual_total" attribute="1" defaultMemberUniqueName="[vw_kpi_monthly].[budget_actual_total].[All]" allUniqueName="[vw_kpi_monthly].[budget_actual_total].[All]" dimensionUniqueName="[vw_kpi_monthly]" displayFolder="" count="0" memberValueDatatype="5" unbalanced="0"/>
    <cacheHierarchy uniqueName="[vw_kpi_monthly].[budget_variance_pct]" caption="budget_variance_pct" attribute="1" defaultMemberUniqueName="[vw_kpi_monthly].[budget_variance_pct].[All]" allUniqueName="[vw_kpi_monthly].[budget_variance_pct].[All]" dimensionUniqueName="[vw_kpi_monthly]" displayFolder="" count="0" memberValueDatatype="5" unbalanced="0"/>
    <cacheHierarchy uniqueName="[vw_kpi_monthly].[budgeted_categories]" caption="budgeted_categories" attribute="1" defaultMemberUniqueName="[vw_kpi_monthly].[budgeted_categories].[All]" allUniqueName="[vw_kpi_monthly].[budgeted_categories].[All]" dimensionUniqueName="[vw_kpi_monthly]" displayFolder="" count="0" memberValueDatatype="20" unbalanced="0"/>
    <cacheHierarchy uniqueName="[vw_kpi_monthly].[categories_within_budget]" caption="categories_within_budget" attribute="1" defaultMemberUniqueName="[vw_kpi_monthly].[categories_within_budget].[All]" allUniqueName="[vw_kpi_monthly].[categories_within_budget].[All]" dimensionUniqueName="[vw_kpi_monthly]" displayFolder="" count="0" memberValueDatatype="5" unbalanced="0"/>
    <cacheHierarchy uniqueName="[vw_kpi_monthly].[budget_adherence_pct]" caption="budget_adherence_pct" attribute="1" defaultMemberUniqueName="[vw_kpi_monthly].[budget_adherence_pct].[All]" allUniqueName="[vw_kpi_monthly].[budget_adherence_pct].[All]" dimensionUniqueName="[vw_kpi_monthly]" displayFolder="" count="0" memberValueDatatype="5" unbalanced="0"/>
    <cacheHierarchy uniqueName="[vw_kpi_monthly].[mom_expense_growth_pct]" caption="mom_expense_growth_pct" attribute="1" defaultMemberUniqueName="[vw_kpi_monthly].[mom_expense_growth_pct].[All]" allUniqueName="[vw_kpi_monthly].[mom_expense_growth_pct].[All]" dimensionUniqueName="[vw_kpi_monthly]" displayFolder="" count="0" memberValueDatatype="5" unbalanced="0"/>
    <cacheHierarchy uniqueName="[vw_kpi_monthly].[recurring_burn]" caption="recurring_burn" attribute="1" defaultMemberUniqueName="[vw_kpi_monthly].[recurring_burn].[All]" allUniqueName="[vw_kpi_monthly].[recurring_burn].[All]" dimensionUniqueName="[vw_kpi_monthly]" displayFolder="" count="0" memberValueDatatype="5" unbalanced="0"/>
    <cacheHierarchy uniqueName="[vw_kpi_monthly].[subscription_burn]" caption="subscription_burn" attribute="1" defaultMemberUniqueName="[vw_kpi_monthly].[subscription_burn].[All]" allUniqueName="[vw_kpi_monthly].[subscription_burn].[All]" dimensionUniqueName="[vw_kpi_monthly]" displayFolder="" count="0" memberValueDatatype="5" unbalanced="0"/>
    <cacheHierarchy uniqueName="[vw_kpi_monthly].[investment_cost_basis]" caption="investment_cost_basis" attribute="1" defaultMemberUniqueName="[vw_kpi_monthly].[investment_cost_basis].[All]" allUniqueName="[vw_kpi_monthly].[investment_cost_basis].[All]" dimensionUniqueName="[vw_kpi_monthly]" displayFolder="" count="0" memberValueDatatype="5" unbalanced="0"/>
    <cacheHierarchy uniqueName="[vw_kpi_monthly].[investment_market_value]" caption="investment_market_value" attribute="1" defaultMemberUniqueName="[vw_kpi_monthly].[investment_market_value].[All]" allUniqueName="[vw_kpi_monthly].[investment_market_value].[All]" dimensionUniqueName="[vw_kpi_monthly]" displayFolder="" count="0" memberValueDatatype="5" unbalanced="0"/>
    <cacheHierarchy uniqueName="[vw_kpi_monthly].[investment_return_pct]" caption="investment_return_pct" attribute="1" defaultMemberUniqueName="[vw_kpi_monthly].[investment_return_pct].[All]" allUniqueName="[vw_kpi_monthly].[investment_return_pct].[All]" dimensionUniqueName="[vw_kpi_monthly]" displayFolder="" count="0" memberValueDatatype="5" unbalanced="0"/>
    <cacheHierarchy uniqueName="[vw_kpi_monthly].[loan_outstanding]" caption="loan_outstanding" attribute="1" defaultMemberUniqueName="[vw_kpi_monthly].[loan_outstanding].[All]" allUniqueName="[vw_kpi_monthly].[loan_outstanding].[All]" dimensionUniqueName="[vw_kpi_monthly]" displayFolder="" count="0" memberValueDatatype="5" unbalanced="0"/>
    <cacheHierarchy uniqueName="[vw_kpi_monthly].[loan_payoff_pct]" caption="loan_payoff_pct" attribute="1" defaultMemberUniqueName="[vw_kpi_monthly].[loan_payoff_pct].[All]" allUniqueName="[vw_kpi_monthly].[loan_payoff_pct].[All]" dimensionUniqueName="[vw_kpi_monthly]" displayFolder="" count="0" memberValueDatatype="5" unbalanced="0"/>
    <cacheHierarchy uniqueName="[vw_kpi_monthly].[card_outstanding]" caption="card_outstanding" attribute="1" defaultMemberUniqueName="[vw_kpi_monthly].[card_outstanding].[All]" allUniqueName="[vw_kpi_monthly].[card_outstanding].[All]" dimensionUniqueName="[vw_kpi_monthly]" displayFolder="" count="0" memberValueDatatype="5" unbalanced="0"/>
    <cacheHierarchy uniqueName="[vw_kpi_monthly].[net_worth]" caption="net_worth" attribute="1" defaultMemberUniqueName="[vw_kpi_monthly].[net_worth].[All]" allUniqueName="[vw_kpi_monthly].[net_worth].[All]" dimensionUniqueName="[vw_kpi_monthly]" displayFolder="" count="0" memberValueDatatype="5" unbalanced="0"/>
    <cacheHierarchy uniqueName="[vw_kpi_monthly].[month (Year)]" caption="month (Year)" attribute="1" defaultMemberUniqueName="[vw_kpi_monthly].[month (Year)].[All]" allUniqueName="[vw_kpi_monthly].[month (Year)].[All]" dimensionUniqueName="[vw_kpi_monthly]" displayFolder="" count="0" memberValueDatatype="130" unbalanced="0"/>
    <cacheHierarchy uniqueName="[vw_kpi_monthly].[month (Quarter)]" caption="month (Quarter)" attribute="1" defaultMemberUniqueName="[vw_kpi_monthly].[month (Quarter)].[All]" allUniqueName="[vw_kpi_monthly].[month (Quarter)].[All]" dimensionUniqueName="[vw_kpi_monthly]" displayFolder="" count="0" memberValueDatatype="130" unbalanced="0"/>
    <cacheHierarchy uniqueName="[vw_kpi_monthly].[month (Month)]" caption="month (Month)" attribute="1" defaultMemberUniqueName="[vw_kpi_monthly].[month (Month)].[All]" allUniqueName="[vw_kpi_monthly].[month (Month)].[All]" dimensionUniqueName="[vw_kpi_monthly]" displayFolder="" count="0" memberValueDatatype="130" unbalanced="0"/>
    <cacheHierarchy uniqueName="[vw_kpi_summary].[as_of_month]" caption="as_of_month" attribute="1" time="1" defaultMemberUniqueName="[vw_kpi_summary].[as_of_month].[All]" allUniqueName="[vw_kpi_summary].[as_of_month].[All]" dimensionUniqueName="[vw_kpi_summary]" displayFolder="" count="0" memberValueDatatype="7" unbalanced="0"/>
    <cacheHierarchy uniqueName="[vw_kpi_summary].[months_covered]" caption="months_covered" attribute="1" defaultMemberUniqueName="[vw_kpi_summary].[months_covered].[All]" allUniqueName="[vw_kpi_summary].[months_covered].[All]" dimensionUniqueName="[vw_kpi_summary]" displayFolder="" count="0" memberValueDatatype="20" unbalanced="0"/>
    <cacheHierarchy uniqueName="[vw_kpi_summary].[ttm_income]" caption="ttm_income" attribute="1" defaultMemberUniqueName="[vw_kpi_summary].[ttm_income].[All]" allUniqueName="[vw_kpi_summary].[ttm_income].[All]" dimensionUniqueName="[vw_kpi_summary]" displayFolder="" count="0" memberValueDatatype="5" unbalanced="0"/>
    <cacheHierarchy uniqueName="[vw_kpi_summary].[ttm_expenses]" caption="ttm_expenses" attribute="1" defaultMemberUniqueName="[vw_kpi_summary].[ttm_expenses].[All]" allUniqueName="[vw_kpi_summary].[ttm_expenses].[All]" dimensionUniqueName="[vw_kpi_summary]" displayFolder="" count="0" memberValueDatatype="5" unbalanced="0"/>
    <cacheHierarchy uniqueName="[vw_kpi_summary].[ttm_debt_service]" caption="ttm_debt_service" attribute="1" defaultMemberUniqueName="[vw_kpi_summary].[ttm_debt_service].[All]" allUniqueName="[vw_kpi_summary].[ttm_debt_service].[All]" dimensionUniqueName="[vw_kpi_summary]" displayFolder="" count="0" memberValueDatatype="5" unbalanced="0"/>
    <cacheHierarchy uniqueName="[vw_kpi_summary].[ttm_invested]" caption="ttm_invested" attribute="1" defaultMemberUniqueName="[vw_kpi_summary].[ttm_invested].[All]" allUniqueName="[vw_kpi_summary].[ttm_invested].[All]" dimensionUniqueName="[vw_kpi_summary]" displayFolder="" count="0" memberValueDatatype="5" unbalanced="0"/>
    <cacheHierarchy uniqueName="[vw_kpi_summary].[ttm_net_cash_flow]" caption="ttm_net_cash_flow" attribute="1" defaultMemberUniqueName="[vw_kpi_summary].[ttm_net_cash_flow].[All]" allUniqueName="[vw_kpi_summary].[ttm_net_cash_flow].[All]" dimensionUniqueName="[vw_kpi_summary]" displayFolder="" count="0" memberValueDatatype="5" unbalanced="0"/>
    <cacheHierarchy uniqueName="[vw_kpi_summary].[ttm_savings_rate_pct]" caption="ttm_savings_rate_pct" attribute="1" defaultMemberUniqueName="[vw_kpi_summary].[ttm_savings_rate_pct].[All]" allUniqueName="[vw_kpi_summary].[ttm_savings_rate_pct].[All]" dimensionUniqueName="[vw_kpi_summary]" displayFolder="" count="0" memberValueDatatype="5" unbalanced="0"/>
    <cacheHierarchy uniqueName="[vw_kpi_summary].[ttm_expense_to_income_pct]" caption="ttm_expense_to_income_pct" attribute="1" defaultMemberUniqueName="[vw_kpi_summary].[ttm_expense_to_income_pct].[All]" allUniqueName="[vw_kpi_summary].[ttm_expense_to_income_pct].[All]" dimensionUniqueName="[vw_kpi_summary]" displayFolder="" count="0" memberValueDatatype="5" unbalanced="0"/>
    <cacheHierarchy uniqueName="[vw_kpi_summary].[ttm_dti_pct]" caption="ttm_dti_pct" attribute="1" defaultMemberUniqueName="[vw_kpi_summary].[ttm_dti_pct].[All]" allUniqueName="[vw_kpi_summary].[ttm_dti_pct].[All]" dimensionUniqueName="[vw_kpi_summary]" displayFolder="" count="0" memberValueDatatype="5" unbalanced="0"/>
    <cacheHierarchy uniqueName="[vw_kpi_summary].[ttm_investment_rate_pct]" caption="ttm_investment_rate_pct" attribute="1" defaultMemberUniqueName="[vw_kpi_summary].[ttm_investment_rate_pct].[All]" allUniqueName="[vw_kpi_summary].[ttm_investment_rate_pct].[All]" dimensionUniqueName="[vw_kpi_summary]" displayFolder="" count="0" memberValueDatatype="5" unbalanced="0"/>
    <cacheHierarchy uniqueName="[vw_kpi_summary].[alltime_income]" caption="alltime_income" attribute="1" defaultMemberUniqueName="[vw_kpi_summary].[alltime_income].[All]" allUniqueName="[vw_kpi_summary].[alltime_income].[All]" dimensionUniqueName="[vw_kpi_summary]" displayFolder="" count="0" memberValueDatatype="5" unbalanced="0"/>
    <cacheHierarchy uniqueName="[vw_kpi_summary].[alltime_expenses]" caption="alltime_expenses" attribute="1" defaultMemberUniqueName="[vw_kpi_summary].[alltime_expenses].[All]" allUniqueName="[vw_kpi_summary].[alltime_expenses].[All]" dimensionUniqueName="[vw_kpi_summary]" displayFolder="" count="0" memberValueDatatype="5" unbalanced="0"/>
    <cacheHierarchy uniqueName="[vw_kpi_summary].[alltime_net_cash_flow]" caption="alltime_net_cash_flow" attribute="1" defaultMemberUniqueName="[vw_kpi_summary].[alltime_net_cash_flow].[All]" allUniqueName="[vw_kpi_summary].[alltime_net_cash_flow].[All]" dimensionUniqueName="[vw_kpi_summary]" displayFolder="" count="0" memberValueDatatype="5" unbalanced="0"/>
    <cacheHierarchy uniqueName="[vw_kpi_summary].[alltime_savings_rate_pct]" caption="alltime_savings_rate_pct" attribute="1" defaultMemberUniqueName="[vw_kpi_summary].[alltime_savings_rate_pct].[All]" allUniqueName="[vw_kpi_summary].[alltime_savings_rate_pct].[All]" dimensionUniqueName="[vw_kpi_summary]" displayFolder="" count="0" memberValueDatatype="5" unbalanced="0"/>
    <cacheHierarchy uniqueName="[vw_kpi_summary].[latest_liquid_balance]" caption="latest_liquid_balance" attribute="1" defaultMemberUniqueName="[vw_kpi_summary].[latest_liquid_balance].[All]" allUniqueName="[vw_kpi_summary].[latest_liquid_balance].[All]" dimensionUniqueName="[vw_kpi_summary]" displayFolder="" count="0" memberValueDatatype="5" unbalanced="0"/>
    <cacheHierarchy uniqueName="[vw_kpi_summary].[latest_emergency_months]" caption="latest_emergency_months" attribute="1" defaultMemberUniqueName="[vw_kpi_summary].[latest_emergency_months].[All]" allUniqueName="[vw_kpi_summary].[latest_emergency_months].[All]" dimensionUniqueName="[vw_kpi_summary]" displayFolder="" count="0" memberValueDatatype="5" unbalanced="0"/>
    <cacheHierarchy uniqueName="[vw_kpi_summary].[latest_investment_cost_basis]" caption="latest_investment_cost_basis" attribute="1" defaultMemberUniqueName="[vw_kpi_summary].[latest_investment_cost_basis].[All]" allUniqueName="[vw_kpi_summary].[latest_investment_cost_basis].[All]" dimensionUniqueName="[vw_kpi_summary]" displayFolder="" count="0" memberValueDatatype="5" unbalanced="0"/>
    <cacheHierarchy uniqueName="[vw_kpi_summary].[latest_investment_market_value]" caption="latest_investment_market_value" attribute="1" defaultMemberUniqueName="[vw_kpi_summary].[latest_investment_market_value].[All]" allUniqueName="[vw_kpi_summary].[latest_investment_market_value].[All]" dimensionUniqueName="[vw_kpi_summary]" displayFolder="" count="0" memberValueDatatype="5" unbalanced="0"/>
    <cacheHierarchy uniqueName="[vw_kpi_summary].[latest_investment_return_pct]" caption="latest_investment_return_pct" attribute="1" defaultMemberUniqueName="[vw_kpi_summary].[latest_investment_return_pct].[All]" allUniqueName="[vw_kpi_summary].[latest_investment_return_pct].[All]" dimensionUniqueName="[vw_kpi_summary]" displayFolder="" count="0" memberValueDatatype="5" unbalanced="0"/>
    <cacheHierarchy uniqueName="[vw_kpi_summary].[latest_card_outstanding]" caption="latest_card_outstanding" attribute="1" defaultMemberUniqueName="[vw_kpi_summary].[latest_card_outstanding].[All]" allUniqueName="[vw_kpi_summary].[latest_card_outstanding].[All]" dimensionUniqueName="[vw_kpi_summary]" displayFolder="" count="0" memberValueDatatype="5" unbalanced="0"/>
    <cacheHierarchy uniqueName="[vw_kpi_summary].[latest_loan_outstanding]" caption="latest_loan_outstanding" attribute="1" defaultMemberUniqueName="[vw_kpi_summary].[latest_loan_outstanding].[All]" allUniqueName="[vw_kpi_summary].[latest_loan_outstanding].[All]" dimensionUniqueName="[vw_kpi_summary]" displayFolder="" count="0" memberValueDatatype="5" unbalanced="0"/>
    <cacheHierarchy uniqueName="[vw_kpi_summary].[latest_loan_payoff_pct]" caption="latest_loan_payoff_pct" attribute="1" defaultMemberUniqueName="[vw_kpi_summary].[latest_loan_payoff_pct].[All]" allUniqueName="[vw_kpi_summary].[latest_loan_payoff_pct].[All]" dimensionUniqueName="[vw_kpi_summary]" displayFolder="" count="0" memberValueDatatype="5" unbalanced="0"/>
    <cacheHierarchy uniqueName="[vw_kpi_summary].[latest_recurring_burn]" caption="latest_recurring_burn" attribute="1" defaultMemberUniqueName="[vw_kpi_summary].[latest_recurring_burn].[All]" allUniqueName="[vw_kpi_summary].[latest_recurring_burn].[All]" dimensionUniqueName="[vw_kpi_summary]" displayFolder="" count="0" memberValueDatatype="5" unbalanced="0"/>
    <cacheHierarchy uniqueName="[vw_kpi_summary].[latest_subscription_burn]" caption="latest_subscription_burn" attribute="1" defaultMemberUniqueName="[vw_kpi_summary].[latest_subscription_burn].[All]" allUniqueName="[vw_kpi_summary].[latest_subscription_burn].[All]" dimensionUniqueName="[vw_kpi_summary]" displayFolder="" count="0" memberValueDatatype="5" unbalanced="0"/>
    <cacheHierarchy uniqueName="[vw_kpi_summary].[latest_net_worth]" caption="latest_net_worth" attribute="1" defaultMemberUniqueName="[vw_kpi_summary].[latest_net_worth].[All]" allUniqueName="[vw_kpi_summary].[latest_net_worth].[All]" dimensionUniqueName="[vw_kpi_summary]" displayFolder="" count="0" memberValueDatatype="5" unbalanced="0"/>
    <cacheHierarchy uniqueName="[vw_kpi_summary].[latest_health_score]" caption="latest_health_score" attribute="1" defaultMemberUniqueName="[vw_kpi_summary].[latest_health_score].[All]" allUniqueName="[vw_kpi_summary].[latest_health_score].[All]" dimensionUniqueName="[vw_kpi_summary]" displayFolder="" count="0" memberValueDatatype="5" unbalanced="0"/>
    <cacheHierarchy uniqueName="[vw_loan_schedule].[loan_id]" caption="loan_id" attribute="1" defaultMemberUniqueName="[vw_loan_schedule].[loan_id].[All]" allUniqueName="[vw_loan_schedule].[loan_id].[All]" dimensionUniqueName="[vw_loan_schedule]" displayFolder="" count="0" memberValueDatatype="20" unbalanced="0"/>
    <cacheHierarchy uniqueName="[vw_loan_schedule].[lender]" caption="lender" attribute="1" defaultMemberUniqueName="[vw_loan_schedule].[lender].[All]" allUniqueName="[vw_loan_schedule].[lender].[All]" dimensionUniqueName="[vw_loan_schedule]" displayFolder="" count="0" memberValueDatatype="130" unbalanced="0"/>
    <cacheHierarchy uniqueName="[vw_loan_schedule].[installment_no]" caption="installment_no" attribute="1" defaultMemberUniqueName="[vw_loan_schedule].[installment_no].[All]" allUniqueName="[vw_loan_schedule].[installment_no].[All]" dimensionUniqueName="[vw_loan_schedule]" displayFolder="" count="0" memberValueDatatype="20" unbalanced="0"/>
    <cacheHierarchy uniqueName="[vw_loan_schedule].[due_date]" caption="due_date" attribute="1" time="1" defaultMemberUniqueName="[vw_loan_schedule].[due_date].[All]" allUniqueName="[vw_loan_schedule].[due_date].[All]" dimensionUniqueName="[vw_loan_schedule]" displayFolder="" count="0" memberValueDatatype="7" unbalanced="0"/>
    <cacheHierarchy uniqueName="[vw_loan_schedule].[month]" caption="month" attribute="1" time="1" defaultMemberUniqueName="[vw_loan_schedule].[month].[All]" allUniqueName="[vw_loan_schedule].[month].[All]" dimensionUniqueName="[vw_loan_schedule]" displayFolder="" count="0" memberValueDatatype="7" unbalanced="0"/>
    <cacheHierarchy uniqueName="[vw_loan_schedule].[opening_balance]" caption="opening_balance" attribute="1" defaultMemberUniqueName="[vw_loan_schedule].[opening_balance].[All]" allUniqueName="[vw_loan_schedule].[opening_balance].[All]" dimensionUniqueName="[vw_loan_schedule]" displayFolder="" count="0" memberValueDatatype="5" unbalanced="0"/>
    <cacheHierarchy uniqueName="[vw_loan_schedule].[emi_amount]" caption="emi_amount" attribute="1" defaultMemberUniqueName="[vw_loan_schedule].[emi_amount].[All]" allUniqueName="[vw_loan_schedule].[emi_amount].[All]" dimensionUniqueName="[vw_loan_schedule]" displayFolder="" count="0" memberValueDatatype="5" unbalanced="0"/>
    <cacheHierarchy uniqueName="[vw_loan_schedule].[interest]" caption="interest" attribute="1" defaultMemberUniqueName="[vw_loan_schedule].[interest].[All]" allUniqueName="[vw_loan_schedule].[interest].[All]" dimensionUniqueName="[vw_loan_schedule]" displayFolder="" count="0" memberValueDatatype="5" unbalanced="0"/>
    <cacheHierarchy uniqueName="[vw_loan_schedule].[principal_paid]" caption="principal_paid" attribute="1" defaultMemberUniqueName="[vw_loan_schedule].[principal_paid].[All]" allUniqueName="[vw_loan_schedule].[principal_paid].[All]" dimensionUniqueName="[vw_loan_schedule]" displayFolder="" count="0" memberValueDatatype="5" unbalanced="0"/>
    <cacheHierarchy uniqueName="[vw_loan_schedule].[closing_balance]" caption="closing_balance" attribute="1" defaultMemberUniqueName="[vw_loan_schedule].[closing_balance].[All]" allUniqueName="[vw_loan_schedule].[closing_balance].[All]" dimensionUniqueName="[vw_loan_schedule]" displayFolder="" count="0" memberValueDatatype="5" unbalanced="0"/>
    <cacheHierarchy uniqueName="[vw_mom_change].[month]" caption="month" attribute="1" time="1" defaultMemberUniqueName="[vw_mom_change].[month].[All]" allUniqueName="[vw_mom_change].[month].[All]" dimensionUniqueName="[vw_mom_change]" displayFolder="" count="0" memberValueDatatype="7" unbalanced="0"/>
    <cacheHierarchy uniqueName="[vw_mom_change].[category_id]" caption="category_id" attribute="1" defaultMemberUniqueName="[vw_mom_change].[category_id].[All]" allUniqueName="[vw_mom_change].[category_id].[All]" dimensionUniqueName="[vw_mom_change]" displayFolder="" count="0" memberValueDatatype="20" unbalanced="0"/>
    <cacheHierarchy uniqueName="[vw_mom_change].[category_name]" caption="category_name" attribute="1" defaultMemberUniqueName="[vw_mom_change].[category_name].[All]" allUniqueName="[vw_mom_change].[category_name].[All]" dimensionUniqueName="[vw_mom_change]" displayFolder="" count="0" memberValueDatatype="130" unbalanced="0"/>
    <cacheHierarchy uniqueName="[vw_mom_change].[amount]" caption="amount" attribute="1" defaultMemberUniqueName="[vw_mom_change].[amount].[All]" allUniqueName="[vw_mom_change].[amount].[All]" dimensionUniqueName="[vw_mom_change]" displayFolder="" count="0" memberValueDatatype="5" unbalanced="0"/>
    <cacheHierarchy uniqueName="[vw_mom_change].[prev_amount]" caption="prev_amount" attribute="1" defaultMemberUniqueName="[vw_mom_change].[prev_amount].[All]" allUniqueName="[vw_mom_change].[prev_amount].[All]" dimensionUniqueName="[vw_mom_change]" displayFolder="" count="0" memberValueDatatype="5" unbalanced="0"/>
    <cacheHierarchy uniqueName="[vw_mom_change].[change_amount]" caption="change_amount" attribute="1" defaultMemberUniqueName="[vw_mom_change].[change_amount].[All]" allUniqueName="[vw_mom_change].[change_amount].[All]" dimensionUniqueName="[vw_mom_change]" displayFolder="" count="0" memberValueDatatype="5" unbalanced="0"/>
    <cacheHierarchy uniqueName="[vw_mom_change].[change_pct]" caption="change_pct" attribute="1" defaultMemberUniqueName="[vw_mom_change].[change_pct].[All]" allUniqueName="[vw_mom_change].[change_pct].[All]" dimensionUniqueName="[vw_mom_change]" displayFolder="" count="0" memberValueDatatype="5" unbalanced="0"/>
    <cacheHierarchy uniqueName="[vw_month_end_balances].[month]" caption="month" attribute="1" time="1" defaultMemberUniqueName="[vw_month_end_balances].[month].[All]" allUniqueName="[vw_month_end_balances].[month].[All]" dimensionUniqueName="[vw_month_end_balances]" displayFolder="" count="0" memberValueDatatype="7" unbalanced="0"/>
    <cacheHierarchy uniqueName="[vw_month_end_balances].[account_id]" caption="account_id" attribute="1" defaultMemberUniqueName="[vw_month_end_balances].[account_id].[All]" allUniqueName="[vw_month_end_balances].[account_id].[All]" dimensionUniqueName="[vw_month_end_balances]" displayFolder="" count="0" memberValueDatatype="20" unbalanced="0"/>
    <cacheHierarchy uniqueName="[vw_month_end_balances].[account_name]" caption="account_name" attribute="1" defaultMemberUniqueName="[vw_month_end_balances].[account_name].[All]" allUniqueName="[vw_month_end_balances].[account_name].[All]" dimensionUniqueName="[vw_month_end_balances]" displayFolder="" count="0" memberValueDatatype="130" unbalanced="0"/>
    <cacheHierarchy uniqueName="[vw_month_end_balances].[account_type]" caption="account_type" attribute="1" defaultMemberUniqueName="[vw_month_end_balances].[account_type].[All]" allUniqueName="[vw_month_end_balances].[account_type].[All]" dimensionUniqueName="[vw_month_end_balances]" displayFolder="" count="0" memberValueDatatype="130" unbalanced="0"/>
    <cacheHierarchy uniqueName="[vw_month_end_balances].[month_end_balance]" caption="month_end_balance" attribute="1" defaultMemberUniqueName="[vw_month_end_balances].[month_end_balance].[All]" allUniqueName="[vw_month_end_balances].[month_end_balance].[All]" dimensionUniqueName="[vw_month_end_balances]" displayFolder="" count="0" memberValueDatatype="5" unbalanced="0"/>
    <cacheHierarchy uniqueName="[vw_monthly_cashflow].[month]" caption="month" attribute="1" time="1" defaultMemberUniqueName="[vw_monthly_cashflow].[month].[All]" allUniqueName="[vw_monthly_cashflow].[month].[All]" dimensionUniqueName="[vw_monthly_cashflow]" displayFolder="" count="0" memberValueDatatype="7" unbalanced="0"/>
    <cacheHierarchy uniqueName="[vw_monthly_cashflow].[income]" caption="income" attribute="1" defaultMemberUniqueName="[vw_monthly_cashflow].[income].[All]" allUniqueName="[vw_monthly_cashflow].[income].[All]" dimensionUniqueName="[vw_monthly_cashflow]" displayFolder="" count="0" memberValueDatatype="5" unbalanced="0"/>
    <cacheHierarchy uniqueName="[vw_monthly_cashflow].[expenses]" caption="expenses" attribute="1" defaultMemberUniqueName="[vw_monthly_cashflow].[expenses].[All]" allUniqueName="[vw_monthly_cashflow].[expenses].[All]" dimensionUniqueName="[vw_monthly_cashflow]" displayFolder="" count="0" memberValueDatatype="5" unbalanced="0"/>
    <cacheHierarchy uniqueName="[vw_monthly_cashflow].[essential_expenses]" caption="essential_expenses" attribute="1" defaultMemberUniqueName="[vw_monthly_cashflow].[essential_expenses].[All]" allUniqueName="[vw_monthly_cashflow].[essential_expenses].[All]" dimensionUniqueName="[vw_monthly_cashflow]" displayFolder="" count="0" memberValueDatatype="5" unbalanced="0"/>
    <cacheHierarchy uniqueName="[vw_monthly_cashflow].[debt_service]" caption="debt_service" attribute="1" defaultMemberUniqueName="[vw_monthly_cashflow].[debt_service].[All]" allUniqueName="[vw_monthly_cashflow].[debt_service].[All]" dimensionUniqueName="[vw_monthly_cashflow]" displayFolder="" count="0" memberValueDatatype="5" unbalanced="0"/>
    <cacheHierarchy uniqueName="[vw_monthly_cashflow].[invested]" caption="invested" attribute="1" defaultMemberUniqueName="[vw_monthly_cashflow].[invested].[All]" allUniqueName="[vw_monthly_cashflow].[invested].[All]" dimensionUniqueName="[vw_monthly_cashflow]" displayFolder="" count="0" memberValueDatatype="5" unbalanced="0"/>
    <cacheHierarchy uniqueName="[vw_monthly_cashflow].[transfers_excluded]" caption="transfers_excluded" attribute="1" defaultMemberUniqueName="[vw_monthly_cashflow].[transfers_excluded].[All]" allUniqueName="[vw_monthly_cashflow].[transfers_excluded].[All]" dimensionUniqueName="[vw_monthly_cashflow]" displayFolder="" count="0" memberValueDatatype="5" unbalanced="0"/>
    <cacheHierarchy uniqueName="[vw_monthly_cashflow].[uncategorized_spend]" caption="uncategorized_spend" attribute="1" defaultMemberUniqueName="[vw_monthly_cashflow].[uncategorized_spend].[All]" allUniqueName="[vw_monthly_cashflow].[uncategorized_spend].[All]" dimensionUniqueName="[vw_monthly_cashflow]" displayFolder="" count="0" memberValueDatatype="5" unbalanced="0"/>
    <cacheHierarchy uniqueName="[vw_monthly_cashflow].[net_cash_flow]" caption="net_cash_flow" attribute="1" defaultMemberUniqueName="[vw_monthly_cashflow].[net_cash_flow].[All]" allUniqueName="[vw_monthly_cashflow].[net_cash_flow].[All]" dimensionUniqueName="[vw_monthly_cashflow]" displayFolder="" count="0" memberValueDatatype="5" unbalanced="0"/>
    <cacheHierarchy uniqueName="[vw_monthly_cashflow].[month (Year)]" caption="month (Year)" attribute="1" defaultMemberUniqueName="[vw_monthly_cashflow].[month (Year)].[All]" allUniqueName="[vw_monthly_cashflow].[month (Year)].[All]" dimensionUniqueName="[vw_monthly_cashflow]" displayFolder="" count="0" memberValueDatatype="130" unbalanced="0"/>
    <cacheHierarchy uniqueName="[vw_monthly_cashflow].[month (Quarter)]" caption="month (Quarter)" attribute="1" defaultMemberUniqueName="[vw_monthly_cashflow].[month (Quarter)].[All]" allUniqueName="[vw_monthly_cashflow].[month (Quarter)].[All]" dimensionUniqueName="[vw_monthly_cashflow]" displayFolder="" count="0" memberValueDatatype="130" unbalanced="0"/>
    <cacheHierarchy uniqueName="[vw_monthly_cashflow].[month (Month)]" caption="month (Month)" attribute="1" defaultMemberUniqueName="[vw_monthly_cashflow].[month (Month)].[All]" allUniqueName="[vw_monthly_cashflow].[month (Month)].[All]" dimensionUniqueName="[vw_monthly_cashflow]" displayFolder="" count="0" memberValueDatatype="130" unbalanced="0"/>
    <cacheHierarchy uniqueName="[vw_net_worth_monthly].[month]" caption="month" attribute="1" time="1" defaultMemberUniqueName="[vw_net_worth_monthly].[month].[All]" allUniqueName="[vw_net_worth_monthly].[month].[All]" dimensionUniqueName="[vw_net_worth_monthly]" displayFolder="" count="0" memberValueDatatype="7" unbalanced="0"/>
    <cacheHierarchy uniqueName="[vw_net_worth_monthly].[liquid_balance]" caption="liquid_balance" attribute="1" defaultMemberUniqueName="[vw_net_worth_monthly].[liquid_balance].[All]" allUniqueName="[vw_net_worth_monthly].[liquid_balance].[All]" dimensionUniqueName="[vw_net_worth_monthly]" displayFolder="" count="0" memberValueDatatype="5" unbalanced="0"/>
    <cacheHierarchy uniqueName="[vw_net_worth_monthly].[investment_value]" caption="investment_value" attribute="1" defaultMemberUniqueName="[vw_net_worth_monthly].[investment_value].[All]" allUniqueName="[vw_net_worth_monthly].[investment_value].[All]" dimensionUniqueName="[vw_net_worth_monthly]" displayFolder="" count="0" memberValueDatatype="5" unbalanced="0"/>
    <cacheHierarchy uniqueName="[vw_net_worth_monthly].[card_outstanding]" caption="card_outstanding" attribute="1" defaultMemberUniqueName="[vw_net_worth_monthly].[card_outstanding].[All]" allUniqueName="[vw_net_worth_monthly].[card_outstanding].[All]" dimensionUniqueName="[vw_net_worth_monthly]" displayFolder="" count="0" memberValueDatatype="5" unbalanced="0"/>
    <cacheHierarchy uniqueName="[vw_net_worth_monthly].[loan_outstanding]" caption="loan_outstanding" attribute="1" defaultMemberUniqueName="[vw_net_worth_monthly].[loan_outstanding].[All]" allUniqueName="[vw_net_worth_monthly].[loan_outstanding].[All]" dimensionUniqueName="[vw_net_worth_monthly]" displayFolder="" count="0" memberValueDatatype="5" unbalanced="0"/>
    <cacheHierarchy uniqueName="[vw_net_worth_monthly].[net_worth]" caption="net_worth" attribute="1" defaultMemberUniqueName="[vw_net_worth_monthly].[net_worth].[All]" allUniqueName="[vw_net_worth_monthly].[net_worth].[All]" dimensionUniqueName="[vw_net_worth_monthly]" displayFolder="" count="0" memberValueDatatype="5" unbalanced="0"/>
    <cacheHierarchy uniqueName="[vw_net_worth_monthly].[month (Year)]" caption="month (Year)" attribute="1" defaultMemberUniqueName="[vw_net_worth_monthly].[month (Year)].[All]" allUniqueName="[vw_net_worth_monthly].[month (Year)].[All]" dimensionUniqueName="[vw_net_worth_monthly]" displayFolder="" count="0" memberValueDatatype="130" unbalanced="0"/>
    <cacheHierarchy uniqueName="[vw_net_worth_monthly].[month (Quarter)]" caption="month (Quarter)" attribute="1" defaultMemberUniqueName="[vw_net_worth_monthly].[month (Quarter)].[All]" allUniqueName="[vw_net_worth_monthly].[month (Quarter)].[All]" dimensionUniqueName="[vw_net_worth_monthly]" displayFolder="" count="0" memberValueDatatype="130" unbalanced="0"/>
    <cacheHierarchy uniqueName="[vw_net_worth_monthly].[month (Month)]" caption="month (Month)" attribute="1" defaultMemberUniqueName="[vw_net_worth_monthly].[month (Month)].[All]" allUniqueName="[vw_net_worth_monthly].[month (Month)].[All]" dimensionUniqueName="[vw_net_worth_monthly]" displayFolder="" count="0" memberValueDatatype="130" unbalanced="0"/>
    <cacheHierarchy uniqueName="[vw_portfolio_monthly].[month]" caption="month" attribute="1" time="1" defaultMemberUniqueName="[vw_portfolio_monthly].[month].[All]" allUniqueName="[vw_portfolio_monthly].[month].[All]" dimensionUniqueName="[vw_portfolio_monthly]" displayFolder="" count="0" memberValueDatatype="7" unbalanced="0"/>
    <cacheHierarchy uniqueName="[vw_portfolio_monthly].[investment_id]" caption="investment_id" attribute="1" defaultMemberUniqueName="[vw_portfolio_monthly].[investment_id].[All]" allUniqueName="[vw_portfolio_monthly].[investment_id].[All]" dimensionUniqueName="[vw_portfolio_monthly]" displayFolder="" count="0" memberValueDatatype="20" unbalanced="0"/>
    <cacheHierarchy uniqueName="[vw_portfolio_monthly].[instrument_name]" caption="instrument_name" attribute="1" defaultMemberUniqueName="[vw_portfolio_monthly].[instrument_name].[All]" allUniqueName="[vw_portfolio_monthly].[instrument_name].[All]" dimensionUniqueName="[vw_portfolio_monthly]" displayFolder="" count="0" memberValueDatatype="130" unbalanced="0"/>
    <cacheHierarchy uniqueName="[vw_portfolio_monthly].[instrument_type]" caption="instrument_type" attribute="1" defaultMemberUniqueName="[vw_portfolio_monthly].[instrument_type].[All]" allUniqueName="[vw_portfolio_monthly].[instrument_type].[All]" dimensionUniqueName="[vw_portfolio_monthly]" displayFolder="" count="0" memberValueDatatype="130" unbalanced="0"/>
    <cacheHierarchy uniqueName="[vw_portfolio_monthly].[platform]" caption="platform" attribute="1" defaultMemberUniqueName="[vw_portfolio_monthly].[platform].[All]" allUniqueName="[vw_portfolio_monthly].[platform].[All]" dimensionUniqueName="[vw_portfolio_monthly]" displayFolder="" count="0" memberValueDatatype="130" unbalanced="0"/>
    <cacheHierarchy uniqueName="[vw_portfolio_monthly].[invested_this_month]" caption="invested_this_month" attribute="1" defaultMemberUniqueName="[vw_portfolio_monthly].[invested_this_month].[All]" allUniqueName="[vw_portfolio_monthly].[invested_this_month].[All]" dimensionUniqueName="[vw_portfolio_monthly]" displayFolder="" count="0" memberValueDatatype="5" unbalanced="0"/>
    <cacheHierarchy uniqueName="[vw_portfolio_monthly].[cost_basis]" caption="cost_basis" attribute="1" defaultMemberUniqueName="[vw_portfolio_monthly].[cost_basis].[All]" allUniqueName="[vw_portfolio_monthly].[cost_basis].[All]" dimensionUniqueName="[vw_portfolio_monthly]" displayFolder="" count="0" memberValueDatatype="5" unbalanced="0"/>
    <cacheHierarchy uniqueName="[vw_portfolio_monthly].[units_held]" caption="units_held" attribute="1" defaultMemberUniqueName="[vw_portfolio_monthly].[units_held].[All]" allUniqueName="[vw_portfolio_monthly].[units_held].[All]" dimensionUniqueName="[vw_portfolio_monthly]" displayFolder="" count="0" memberValueDatatype="5" unbalanced="0"/>
    <cacheHierarchy uniqueName="[vw_portfolio_monthly].[nav]" caption="nav" attribute="1" defaultMemberUniqueName="[vw_portfolio_monthly].[nav].[All]" allUniqueName="[vw_portfolio_monthly].[nav].[All]" dimensionUniqueName="[vw_portfolio_monthly]" displayFolder="" count="0" memberValueDatatype="5" unbalanced="0"/>
    <cacheHierarchy uniqueName="[vw_portfolio_monthly].[market_value]" caption="market_value" attribute="1" defaultMemberUniqueName="[vw_portfolio_monthly].[market_value].[All]" allUniqueName="[vw_portfolio_monthly].[market_value].[All]" dimensionUniqueName="[vw_portfolio_monthly]" displayFolder="" count="0" memberValueDatatype="5" unbalanced="0"/>
    <cacheHierarchy uniqueName="[vw_portfolio_monthly].[unrealized_gain]" caption="unrealized_gain" attribute="1" defaultMemberUniqueName="[vw_portfolio_monthly].[unrealized_gain].[All]" allUniqueName="[vw_portfolio_monthly].[unrealized_gain].[All]" dimensionUniqueName="[vw_portfolio_monthly]" displayFolder="" count="0" memberValueDatatype="5" unbalanced="0"/>
    <cacheHierarchy uniqueName="[vw_portfolio_monthly].[return_pct]" caption="return_pct" attribute="1" defaultMemberUniqueName="[vw_portfolio_monthly].[return_pct].[All]" allUniqueName="[vw_portfolio_monthly].[return_pct].[All]" dimensionUniqueName="[vw_portfolio_monthly]" displayFolder="" count="0" memberValueDatatype="5" unbalanced="0"/>
    <cacheHierarchy uniqueName="[vw_portfolio_monthly].[month (Year)]" caption="month (Year)" attribute="1" defaultMemberUniqueName="[vw_portfolio_monthly].[month (Year)].[All]" allUniqueName="[vw_portfolio_monthly].[month (Year)].[All]" dimensionUniqueName="[vw_portfolio_monthly]" displayFolder="" count="0" memberValueDatatype="130" unbalanced="0"/>
    <cacheHierarchy uniqueName="[vw_portfolio_monthly].[month (Quarter)]" caption="month (Quarter)" attribute="1" defaultMemberUniqueName="[vw_portfolio_monthly].[month (Quarter)].[All]" allUniqueName="[vw_portfolio_monthly].[month (Quarter)].[All]" dimensionUniqueName="[vw_portfolio_monthly]" displayFolder="" count="0" memberValueDatatype="130" unbalanced="0"/>
    <cacheHierarchy uniqueName="[vw_portfolio_monthly].[month (Month)]" caption="month (Month)" attribute="1" defaultMemberUniqueName="[vw_portfolio_monthly].[month (Month)].[All]" allUniqueName="[vw_portfolio_monthly].[month (Month)].[All]" dimensionUniqueName="[vw_portfolio_monthly]" displayFolder="" count="0" memberValueDatatype="130" unbalanced="0"/>
    <cacheHierarchy uniqueName="[vw_recurring_payments].[merchant]" caption="merchant" attribute="1" defaultMemberUniqueName="[vw_recurring_payments].[merchant].[All]" allUniqueName="[vw_recurring_payments].[merchant].[All]" dimensionUniqueName="[vw_recurring_payments]" displayFolder="" count="0" memberValueDatatype="130" unbalanced="0"/>
    <cacheHierarchy uniqueName="[vw_recurring_payments].[category_name]" caption="category_name" attribute="1" defaultMemberUniqueName="[vw_recurring_payments].[category_name].[All]" allUniqueName="[vw_recurring_payments].[category_name].[All]" dimensionUniqueName="[vw_recurring_payments]" displayFolder="" count="0" memberValueDatatype="130" unbalanced="0"/>
    <cacheHierarchy uniqueName="[vw_recurring_payments].[months_in_run]" caption="months_in_run" attribute="1" defaultMemberUniqueName="[vw_recurring_payments].[months_in_run].[All]" allUniqueName="[vw_recurring_payments].[months_in_run].[All]" dimensionUniqueName="[vw_recurring_payments]" displayFolder="" count="0" memberValueDatatype="20" unbalanced="0"/>
    <cacheHierarchy uniqueName="[vw_recurring_payments].[first_month]" caption="first_month" attribute="1" time="1" defaultMemberUniqueName="[vw_recurring_payments].[first_month].[All]" allUniqueName="[vw_recurring_payments].[first_month].[All]" dimensionUniqueName="[vw_recurring_payments]" displayFolder="" count="0" memberValueDatatype="7" unbalanced="0"/>
    <cacheHierarchy uniqueName="[vw_recurring_payments].[last_month]" caption="last_month" attribute="1" time="1" defaultMemberUniqueName="[vw_recurring_payments].[last_month].[All]" allUniqueName="[vw_recurring_payments].[last_month].[All]" dimensionUniqueName="[vw_recurring_payments]" displayFolder="" count="0" memberValueDatatype="7" unbalanced="0"/>
    <cacheHierarchy uniqueName="[vw_recurring_payments].[avg_amount]" caption="avg_amount" attribute="1" defaultMemberUniqueName="[vw_recurring_payments].[avg_amount].[All]" allUniqueName="[vw_recurring_payments].[avg_amount].[All]" dimensionUniqueName="[vw_recurring_payments]" displayFolder="" count="0" memberValueDatatype="5" unbalanced="0"/>
    <cacheHierarchy uniqueName="[vw_recurring_payments].[min_amount]" caption="min_amount" attribute="1" defaultMemberUniqueName="[vw_recurring_payments].[min_amount].[All]" allUniqueName="[vw_recurring_payments].[min_amount].[All]" dimensionUniqueName="[vw_recurring_payments]" displayFolder="" count="0" memberValueDatatype="5" unbalanced="0"/>
    <cacheHierarchy uniqueName="[vw_recurring_payments].[max_amount]" caption="max_amount" attribute="1" defaultMemberUniqueName="[vw_recurring_payments].[max_amount].[All]" allUniqueName="[vw_recurring_payments].[max_amount].[All]" dimensionUniqueName="[vw_recurring_payments]" displayFolder="" count="0" memberValueDatatype="5" unbalanced="0"/>
    <cacheHierarchy uniqueName="[vw_recurring_payments].[is_emi]" caption="is_emi" attribute="1" defaultMemberUniqueName="[vw_recurring_payments].[is_emi].[All]" allUniqueName="[vw_recurring_payments].[is_emi].[All]" dimensionUniqueName="[vw_recurring_payments]" displayFolder="" count="0" memberValueDatatype="20" unbalanced="0"/>
    <cacheHierarchy uniqueName="[vw_txn_enriched].[txn_id]" caption="txn_id" attribute="1" defaultMemberUniqueName="[vw_txn_enriched].[txn_id].[All]" allUniqueName="[vw_txn_enriched].[txn_id].[All]" dimensionUniqueName="[vw_txn_enriched]" displayFolder="" count="0" memberValueDatatype="20" unbalanced="0"/>
    <cacheHierarchy uniqueName="[vw_txn_enriched].[txn_date]" caption="txn_date" attribute="1" time="1" defaultMemberUniqueName="[vw_txn_enriched].[txn_date].[All]" allUniqueName="[vw_txn_enriched].[txn_date].[All]" dimensionUniqueName="[vw_txn_enriched]" displayFolder="" count="0" memberValueDatatype="7" unbalanced="0"/>
    <cacheHierarchy uniqueName="[vw_txn_enriched].[month]" caption="month" attribute="1" time="1" defaultMemberUniqueName="[vw_txn_enriched].[month].[All]" allUniqueName="[vw_txn_enriched].[month].[All]" dimensionUniqueName="[vw_txn_enriched]" displayFolder="" count="0" memberValueDatatype="7" unbalanced="0"/>
    <cacheHierarchy uniqueName="[vw_txn_enriched].[account_id]" caption="account_id" attribute="1" defaultMemberUniqueName="[vw_txn_enriched].[account_id].[All]" allUniqueName="[vw_txn_enriched].[account_id].[All]" dimensionUniqueName="[vw_txn_enriched]" displayFolder="" count="0" memberValueDatatype="20" unbalanced="0"/>
    <cacheHierarchy uniqueName="[vw_txn_enriched].[account_name]" caption="account_name" attribute="1" defaultMemberUniqueName="[vw_txn_enriched].[account_name].[All]" allUniqueName="[vw_txn_enriched].[account_name].[All]" dimensionUniqueName="[vw_txn_enriched]" displayFolder="" count="0" memberValueDatatype="130" unbalanced="0"/>
    <cacheHierarchy uniqueName="[vw_txn_enriched].[account_type]" caption="account_type" attribute="1" defaultMemberUniqueName="[vw_txn_enriched].[account_type].[All]" allUniqueName="[vw_txn_enriched].[account_type].[All]" dimensionUniqueName="[vw_txn_enriched]" displayFolder="" count="0" memberValueDatatype="130" unbalanced="0"/>
    <cacheHierarchy uniqueName="[vw_txn_enriched].[description]" caption="description" attribute="1" defaultMemberUniqueName="[vw_txn_enriched].[description].[All]" allUniqueName="[vw_txn_enriched].[description].[All]" dimensionUniqueName="[vw_txn_enriched]" displayFolder="" count="0" memberValueDatatype="130" unbalanced="0"/>
    <cacheHierarchy uniqueName="[vw_txn_enriched].[amount]" caption="amount" attribute="1" defaultMemberUniqueName="[vw_txn_enriched].[amount].[All]" allUniqueName="[vw_txn_enriched].[amount].[All]" dimensionUniqueName="[vw_txn_enriched]" displayFolder="" count="0" memberValueDatatype="5" unbalanced="0"/>
    <cacheHierarchy uniqueName="[vw_txn_enriched].[direction]" caption="direction" attribute="1" defaultMemberUniqueName="[vw_txn_enriched].[direction].[All]" allUniqueName="[vw_txn_enriched].[direction].[All]" dimensionUniqueName="[vw_txn_enriched]" displayFolder="" count="0" memberValueDatatype="130" unbalanced="0"/>
    <cacheHierarchy uniqueName="[vw_txn_enriched].[signed_amount]" caption="signed_amount" attribute="1" defaultMemberUniqueName="[vw_txn_enriched].[signed_amount].[All]" allUniqueName="[vw_txn_enriched].[signed_amount].[All]" dimensionUniqueName="[vw_txn_enriched]" displayFolder="" count="0" memberValueDatatype="5" unbalanced="0"/>
    <cacheHierarchy uniqueName="[vw_txn_enriched].[category_id]" caption="category_id" attribute="1" defaultMemberUniqueName="[vw_txn_enriched].[category_id].[All]" allUniqueName="[vw_txn_enriched].[category_id].[All]" dimensionUniqueName="[vw_txn_enriched]" displayFolder="" count="0" memberValueDatatype="20" unbalanced="0"/>
    <cacheHierarchy uniqueName="[vw_txn_enriched].[category_name]" caption="category_name" attribute="1" defaultMemberUniqueName="[vw_txn_enriched].[category_name].[All]" allUniqueName="[vw_txn_enriched].[category_name].[All]" dimensionUniqueName="[vw_txn_enriched]" displayFolder="" count="0" memberValueDatatype="130" unbalanced="0"/>
    <cacheHierarchy uniqueName="[vw_txn_enriched].[category_type]" caption="category_type" attribute="1" defaultMemberUniqueName="[vw_txn_enriched].[category_type].[All]" allUniqueName="[vw_txn_enriched].[category_type].[All]" dimensionUniqueName="[vw_txn_enriched]" displayFolder="" count="0" memberValueDatatype="130" unbalanced="0"/>
    <cacheHierarchy uniqueName="[vw_txn_enriched].[is_essential]" caption="is_essential" attribute="1" defaultMemberUniqueName="[vw_txn_enriched].[is_essential].[All]" allUniqueName="[vw_txn_enriched].[is_essential].[All]" dimensionUniqueName="[vw_txn_enriched]" displayFolder="" count="0" memberValueDatatype="20" unbalanced="0"/>
    <cacheHierarchy uniqueName="[vw_txn_enriched].[ref_no]" caption="ref_no" attribute="1" defaultMemberUniqueName="[vw_txn_enriched].[ref_no].[All]" allUniqueName="[vw_txn_enriched].[ref_no].[All]" dimensionUniqueName="[vw_txn_enriched]" displayFolder="" count="0" memberValueDatatype="130" unbalanced="0"/>
    <cacheHierarchy uniqueName="[vw_txn_enriched 1].[txn_id]" caption="txn_id" attribute="1" defaultMemberUniqueName="[vw_txn_enriched 1].[txn_id].[All]" allUniqueName="[vw_txn_enriched 1].[txn_id].[All]" dimensionUniqueName="[vw_txn_enriched 1]" displayFolder="" count="0" memberValueDatatype="20" unbalanced="0"/>
    <cacheHierarchy uniqueName="[vw_txn_enriched 1].[txn_date]" caption="txn_date" attribute="1" time="1" defaultMemberUniqueName="[vw_txn_enriched 1].[txn_date].[All]" allUniqueName="[vw_txn_enriched 1].[txn_date].[All]" dimensionUniqueName="[vw_txn_enriched 1]" displayFolder="" count="0" memberValueDatatype="7" unbalanced="0"/>
    <cacheHierarchy uniqueName="[vw_txn_enriched 1].[month]" caption="month" attribute="1" time="1" defaultMemberUniqueName="[vw_txn_enriched 1].[month].[All]" allUniqueName="[vw_txn_enriched 1].[month].[All]" dimensionUniqueName="[vw_txn_enriched 1]" displayFolder="" count="0" memberValueDatatype="7" unbalanced="0"/>
    <cacheHierarchy uniqueName="[vw_txn_enriched 1].[account_id]" caption="account_id" attribute="1" defaultMemberUniqueName="[vw_txn_enriched 1].[account_id].[All]" allUniqueName="[vw_txn_enriched 1].[account_id].[All]" dimensionUniqueName="[vw_txn_enriched 1]" displayFolder="" count="0" memberValueDatatype="20" unbalanced="0"/>
    <cacheHierarchy uniqueName="[vw_txn_enriched 1].[account_name]" caption="account_name" attribute="1" defaultMemberUniqueName="[vw_txn_enriched 1].[account_name].[All]" allUniqueName="[vw_txn_enriched 1].[account_name].[All]" dimensionUniqueName="[vw_txn_enriched 1]" displayFolder="" count="0" memberValueDatatype="130" unbalanced="0"/>
    <cacheHierarchy uniqueName="[vw_txn_enriched 1].[account_type]" caption="account_type" attribute="1" defaultMemberUniqueName="[vw_txn_enriched 1].[account_type].[All]" allUniqueName="[vw_txn_enriched 1].[account_type].[All]" dimensionUniqueName="[vw_txn_enriched 1]" displayFolder="" count="0" memberValueDatatype="130" unbalanced="0"/>
    <cacheHierarchy uniqueName="[vw_txn_enriched 1].[description]" caption="description" attribute="1" defaultMemberUniqueName="[vw_txn_enriched 1].[description].[All]" allUniqueName="[vw_txn_enriched 1].[description].[All]" dimensionUniqueName="[vw_txn_enriched 1]" displayFolder="" count="0" memberValueDatatype="130" unbalanced="0"/>
    <cacheHierarchy uniqueName="[vw_txn_enriched 1].[amount]" caption="amount" attribute="1" defaultMemberUniqueName="[vw_txn_enriched 1].[amount].[All]" allUniqueName="[vw_txn_enriched 1].[amount].[All]" dimensionUniqueName="[vw_txn_enriched 1]" displayFolder="" count="0" memberValueDatatype="20" unbalanced="0"/>
    <cacheHierarchy uniqueName="[vw_txn_enriched 1].[direction]" caption="direction" attribute="1" defaultMemberUniqueName="[vw_txn_enriched 1].[direction].[All]" allUniqueName="[vw_txn_enriched 1].[direction].[All]" dimensionUniqueName="[vw_txn_enriched 1]" displayFolder="" count="0" memberValueDatatype="130" unbalanced="0"/>
    <cacheHierarchy uniqueName="[vw_txn_enriched 1].[signed_amount]" caption="signed_amount" attribute="1" defaultMemberUniqueName="[vw_txn_enriched 1].[signed_amount].[All]" allUniqueName="[vw_txn_enriched 1].[signed_amount].[All]" dimensionUniqueName="[vw_txn_enriched 1]" displayFolder="" count="0" memberValueDatatype="20" unbalanced="0"/>
    <cacheHierarchy uniqueName="[vw_txn_enriched 1].[category_id]" caption="category_id" attribute="1" defaultMemberUniqueName="[vw_txn_enriched 1].[category_id].[All]" allUniqueName="[vw_txn_enriched 1].[category_id].[All]" dimensionUniqueName="[vw_txn_enriched 1]" displayFolder="" count="0" memberValueDatatype="20" unbalanced="0"/>
    <cacheHierarchy uniqueName="[vw_txn_enriched 1].[category_name]" caption="category_name" attribute="1" defaultMemberUniqueName="[vw_txn_enriched 1].[category_name].[All]" allUniqueName="[vw_txn_enriched 1].[category_name].[All]" dimensionUniqueName="[vw_txn_enriched 1]" displayFolder="" count="0" memberValueDatatype="130" unbalanced="0"/>
    <cacheHierarchy uniqueName="[vw_txn_enriched 1].[category_type]" caption="category_type" attribute="1" defaultMemberUniqueName="[vw_txn_enriched 1].[category_type].[All]" allUniqueName="[vw_txn_enriched 1].[category_type].[All]" dimensionUniqueName="[vw_txn_enriched 1]" displayFolder="" count="0" memberValueDatatype="130" unbalanced="0"/>
    <cacheHierarchy uniqueName="[vw_txn_enriched 1].[is_essential]" caption="is_essential" attribute="1" defaultMemberUniqueName="[vw_txn_enriched 1].[is_essential].[All]" allUniqueName="[vw_txn_enriched 1].[is_essential].[All]" dimensionUniqueName="[vw_txn_enriched 1]" displayFolder="" count="0" memberValueDatatype="20" unbalanced="0"/>
    <cacheHierarchy uniqueName="[vw_txn_enriched 1].[ref_no]" caption="ref_no" attribute="1" defaultMemberUniqueName="[vw_txn_enriched 1].[ref_no].[All]" allUniqueName="[vw_txn_enriched 1].[ref_no].[All]" dimensionUniqueName="[vw_txn_enriched 1]" displayFolder="" count="0" memberValueDatatype="130" unbalanced="0"/>
    <cacheHierarchy uniqueName="[vw_uncategorized_review].[merchant]" caption="merchant" attribute="1" defaultMemberUniqueName="[vw_uncategorized_review].[merchant].[All]" allUniqueName="[vw_uncategorized_review].[merchant].[All]" dimensionUniqueName="[vw_uncategorized_review]" displayFolder="" count="0" memberValueDatatype="130" unbalanced="0"/>
    <cacheHierarchy uniqueName="[vw_uncategorized_review].[txn_count]" caption="txn_count" attribute="1" defaultMemberUniqueName="[vw_uncategorized_review].[txn_count].[All]" allUniqueName="[vw_uncategorized_review].[txn_count].[All]" dimensionUniqueName="[vw_uncategorized_review]" displayFolder="" count="0" memberValueDatatype="20" unbalanced="0"/>
    <cacheHierarchy uniqueName="[vw_uncategorized_review].[total_amount]" caption="total_amount" attribute="1" defaultMemberUniqueName="[vw_uncategorized_review].[total_amount].[All]" allUniqueName="[vw_uncategorized_review].[total_amount].[All]" dimensionUniqueName="[vw_uncategorized_review]" displayFolder="" count="0" memberValueDatatype="5" unbalanced="0"/>
    <cacheHierarchy uniqueName="[vw_uncategorized_review].[avg_amount]" caption="avg_amount" attribute="1" defaultMemberUniqueName="[vw_uncategorized_review].[avg_amount].[All]" allUniqueName="[vw_uncategorized_review].[avg_amount].[All]" dimensionUniqueName="[vw_uncategorized_review]" displayFolder="" count="0" memberValueDatatype="5" unbalanced="0"/>
    <cacheHierarchy uniqueName="[vw_uncategorized_review].[debit_amount]" caption="debit_amount" attribute="1" defaultMemberUniqueName="[vw_uncategorized_review].[debit_amount].[All]" allUniqueName="[vw_uncategorized_review].[debit_amount].[All]" dimensionUniqueName="[vw_uncategorized_review]" displayFolder="" count="0" memberValueDatatype="5" unbalanced="0"/>
    <cacheHierarchy uniqueName="[vw_uncategorized_review].[credit_amount]" caption="credit_amount" attribute="1" defaultMemberUniqueName="[vw_uncategorized_review].[credit_amount].[All]" allUniqueName="[vw_uncategorized_review].[credit_amount].[All]" dimensionUniqueName="[vw_uncategorized_review]" displayFolder="" count="0" memberValueDatatype="5" unbalanced="0"/>
    <cacheHierarchy uniqueName="[vw_uncategorized_review].[first_seen]" caption="first_seen" attribute="1" time="1" defaultMemberUniqueName="[vw_uncategorized_review].[first_seen].[All]" allUniqueName="[vw_uncategorized_review].[first_seen].[All]" dimensionUniqueName="[vw_uncategorized_review]" displayFolder="" count="0" memberValueDatatype="7" unbalanced="0"/>
    <cacheHierarchy uniqueName="[vw_uncategorized_review].[last_seen]" caption="last_seen" attribute="1" time="1" defaultMemberUniqueName="[vw_uncategorized_review].[last_seen].[All]" allUniqueName="[vw_uncategorized_review].[last_seen].[All]" dimensionUniqueName="[vw_uncategorized_review]" displayFolder="" count="0" memberValueDatatype="7" unbalanced="0"/>
    <cacheHierarchy uniqueName="[vw_kpi_monthly].[month (Month Index)]" caption="month (Month Index)" attribute="1" defaultMemberUniqueName="[vw_kpi_monthly].[month (Month Index)].[All]" allUniqueName="[vw_kpi_monthly].[month (Month Index)].[All]" dimensionUniqueName="[vw_kpi_monthly]" displayFolder="" count="0" memberValueDatatype="20" unbalanced="0" hidden="1"/>
    <cacheHierarchy uniqueName="[vw_monthly_cashflow].[month (Month Index)]" caption="month (Month Index)" attribute="1" defaultMemberUniqueName="[vw_monthly_cashflow].[month (Month Index)].[All]" allUniqueName="[vw_monthly_cashflow].[month (Month Index)].[All]" dimensionUniqueName="[vw_monthly_cashflow]" displayFolder="" count="0" memberValueDatatype="20" unbalanced="0" hidden="1"/>
    <cacheHierarchy uniqueName="[vw_net_worth_monthly].[month (Month Index)]" caption="month (Month Index)" attribute="1" defaultMemberUniqueName="[vw_net_worth_monthly].[month (Month Index)].[All]" allUniqueName="[vw_net_worth_monthly].[month (Month Index)].[All]" dimensionUniqueName="[vw_net_worth_monthly]" displayFolder="" count="0" memberValueDatatype="20" unbalanced="0" hidden="1"/>
    <cacheHierarchy uniqueName="[vw_portfolio_monthly].[month (Month Index)]" caption="month (Month Index)" attribute="1" defaultMemberUniqueName="[vw_portfolio_monthly].[month (Month Index)].[All]" allUniqueName="[vw_portfolio_monthly].[month (Month Index)].[All]" dimensionUniqueName="[vw_portfolio_monthly]" displayFolder="" count="0" memberValueDatatype="20" unbalanced="0" hidden="1"/>
    <cacheHierarchy uniqueName="[Measures].[__XL_Count vw_account_balances]" caption="__XL_Count vw_account_balances" measure="1" displayFolder="" measureGroup="vw_account_balances" count="0" hidden="1"/>
    <cacheHierarchy uniqueName="[Measures].[__XL_Count vw_budget_vs_actual]" caption="__XL_Count vw_budget_vs_actual" measure="1" displayFolder="" measureGroup="vw_budget_vs_actual" count="0" hidden="1"/>
    <cacheHierarchy uniqueName="[Measures].[__XL_Count vw_category_monthly]" caption="__XL_Count vw_category_monthly" measure="1" displayFolder="" measureGroup="vw_category_monthly" count="0" hidden="1"/>
    <cacheHierarchy uniqueName="[Measures].[__XL_Count vw_data_quality]" caption="__XL_Count vw_data_quality" measure="1" displayFolder="" measureGroup="vw_data_quality" count="0" hidden="1"/>
    <cacheHierarchy uniqueName="[Measures].[__XL_Count vw_health_score]" caption="__XL_Count vw_health_score" measure="1" displayFolder="" measureGroup="vw_health_score" count="0" hidden="1"/>
    <cacheHierarchy uniqueName="[Measures].[__XL_Count vw_investment_cashflows]" caption="__XL_Count vw_investment_cashflows" measure="1" displayFolder="" measureGroup="vw_investment_cashflows" count="0" hidden="1"/>
    <cacheHierarchy uniqueName="[Measures].[__XL_Count vw_loan_schedule]" caption="__XL_Count vw_loan_schedule" measure="1" displayFolder="" measureGroup="vw_loan_schedule" count="0" hidden="1"/>
    <cacheHierarchy uniqueName="[Measures].[__XL_Count vw_kpi_monthly]" caption="__XL_Count vw_kpi_monthly" measure="1" displayFolder="" measureGroup="vw_kpi_monthly" count="0" hidden="1"/>
    <cacheHierarchy uniqueName="[Measures].[__XL_Count vw_mom_change]" caption="__XL_Count vw_mom_change" measure="1" displayFolder="" measureGroup="vw_mom_change" count="0" hidden="1"/>
    <cacheHierarchy uniqueName="[Measures].[__XL_Count vw_month_end_balances]" caption="__XL_Count vw_month_end_balances" measure="1" displayFolder="" measureGroup="vw_month_end_balances" count="0" hidden="1"/>
    <cacheHierarchy uniqueName="[Measures].[__XL_Count vw_monthly_cashflow]" caption="__XL_Count vw_monthly_cashflow" measure="1" displayFolder="" measureGroup="vw_monthly_cashflow" count="0" hidden="1"/>
    <cacheHierarchy uniqueName="[Measures].[__XL_Count vw_net_worth_monthly]" caption="__XL_Count vw_net_worth_monthly" measure="1" displayFolder="" measureGroup="vw_net_worth_monthly" count="0" hidden="1"/>
    <cacheHierarchy uniqueName="[Measures].[__XL_Count vw_kpi_summary]" caption="__XL_Count vw_kpi_summary" measure="1" displayFolder="" measureGroup="vw_kpi_summary" count="0" hidden="1"/>
    <cacheHierarchy uniqueName="[Measures].[__XL_Count vw_portfolio_monthly]" caption="__XL_Count vw_portfolio_monthly" measure="1" displayFolder="" measureGroup="vw_portfolio_monthly" count="0" hidden="1"/>
    <cacheHierarchy uniqueName="[Measures].[__XL_Count vw_recurring_payments]" caption="__XL_Count vw_recurring_payments" measure="1" displayFolder="" measureGroup="vw_recurring_payments" count="0" hidden="1"/>
    <cacheHierarchy uniqueName="[Measures].[__XL_Count vw_txn_enriched]" caption="__XL_Count vw_txn_enriched" measure="1" displayFolder="" measureGroup="vw_txn_enriched" count="0" hidden="1"/>
    <cacheHierarchy uniqueName="[Measures].[__XL_Count vw_uncategorized_review]" caption="__XL_Count vw_uncategorized_review" measure="1" displayFolder="" measureGroup="vw_uncategorized_review" count="0" hidden="1"/>
    <cacheHierarchy uniqueName="[Measures].[__XL_Count vw_txn_enriched 1]" caption="__XL_Count vw_txn_enriched 1" measure="1" displayFolder="" measureGroup="vw_txn_enriched 1" count="0" hidden="1"/>
    <cacheHierarchy uniqueName="[Measures].[__No measures defined]" caption="__No measures defined" measure="1" displayFolder="" count="0" hidden="1"/>
    <cacheHierarchy uniqueName="[Measures].[Sum of income]" caption="Sum of income" measure="1" displayFolder="" measureGroup="vw_kpi_monthly" count="0" hidden="1">
      <extLst>
        <ext xmlns:x15="http://schemas.microsoft.com/office/spreadsheetml/2010/11/main" uri="{B97F6D7D-B522-45F9-BDA1-12C45D357490}">
          <x15:cacheHierarchy aggregatedColumn="55"/>
        </ext>
      </extLst>
    </cacheHierarchy>
    <cacheHierarchy uniqueName="[Measures].[Sum of expenses]" caption="Sum of expenses" measure="1" displayFolder="" measureGroup="vw_kpi_monthly" count="0" hidden="1">
      <extLst>
        <ext xmlns:x15="http://schemas.microsoft.com/office/spreadsheetml/2010/11/main" uri="{B97F6D7D-B522-45F9-BDA1-12C45D357490}">
          <x15:cacheHierarchy aggregatedColumn="56"/>
        </ext>
      </extLst>
    </cacheHierarchy>
    <cacheHierarchy uniqueName="[Measures].[Sum of net_cash_flow]" caption="Sum of net_cash_flow" measure="1" displayFolder="" measureGroup="vw_kpi_monthly" count="0" hidden="1">
      <extLst>
        <ext xmlns:x15="http://schemas.microsoft.com/office/spreadsheetml/2010/11/main" uri="{B97F6D7D-B522-45F9-BDA1-12C45D357490}">
          <x15:cacheHierarchy aggregatedColumn="62"/>
        </ext>
      </extLst>
    </cacheHierarchy>
    <cacheHierarchy uniqueName="[Measures].[Sum of net_worth]" caption="Sum of net_worth" measure="1" displayFolder="" measureGroup="vw_net_worth_monthly" count="0" hidden="1">
      <extLst>
        <ext xmlns:x15="http://schemas.microsoft.com/office/spreadsheetml/2010/11/main" uri="{B97F6D7D-B522-45F9-BDA1-12C45D357490}">
          <x15:cacheHierarchy aggregatedColumn="156"/>
        </ext>
      </extLst>
    </cacheHierarchy>
    <cacheHierarchy uniqueName="[Measures].[Sum of health_score]" caption="Sum of health_score" measure="1" displayFolder="" measureGroup="vw_health_score" count="0" hidden="1">
      <extLst>
        <ext xmlns:x15="http://schemas.microsoft.com/office/spreadsheetml/2010/11/main" uri="{B97F6D7D-B522-45F9-BDA1-12C45D357490}">
          <x15:cacheHierarchy aggregatedColumn="48"/>
        </ext>
      </extLst>
    </cacheHierarchy>
    <cacheHierarchy uniqueName="[Measures].[Sum of amount]" caption="Sum of amount" measure="1" displayFolder="" measureGroup="vw_category_monthly" count="0" hidden="1">
      <extLst>
        <ext xmlns:x15="http://schemas.microsoft.com/office/spreadsheetml/2010/11/main" uri="{B97F6D7D-B522-45F9-BDA1-12C45D357490}">
          <x15:cacheHierarchy aggregatedColumn="24"/>
        </ext>
      </extLst>
    </cacheHierarchy>
    <cacheHierarchy uniqueName="[Measures].[Sum of budget]" caption="Sum of budget" measure="1" displayFolder="" measureGroup="vw_budget_vs_actual"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actual]" caption="Sum of actual" measure="1" displayFolder="" measureGroup="vw_budget_vs_actual"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cost_basis]" caption="Sum of cost_basis" measure="1" displayFolder="" measureGroup="vw_portfolio_monthly" count="0" hidden="1">
      <extLst>
        <ext xmlns:x15="http://schemas.microsoft.com/office/spreadsheetml/2010/11/main" uri="{B97F6D7D-B522-45F9-BDA1-12C45D357490}">
          <x15:cacheHierarchy aggregatedColumn="166"/>
        </ext>
      </extLst>
    </cacheHierarchy>
    <cacheHierarchy uniqueName="[Measures].[Sum of market_value]" caption="Sum of market_value" measure="1" displayFolder="" measureGroup="vw_portfolio_monthly" count="0" hidden="1">
      <extLst>
        <ext xmlns:x15="http://schemas.microsoft.com/office/spreadsheetml/2010/11/main" uri="{B97F6D7D-B522-45F9-BDA1-12C45D357490}">
          <x15:cacheHierarchy aggregatedColumn="169"/>
        </ext>
      </extLst>
    </cacheHierarchy>
    <cacheHierarchy uniqueName="[Measures].[Sum of amount 2]" caption="Sum of amount 2" measure="1" displayFolder="" measureGroup="vw_txn_enriched 1" count="0" hidden="1">
      <extLst>
        <ext xmlns:x15="http://schemas.microsoft.com/office/spreadsheetml/2010/11/main" uri="{B97F6D7D-B522-45F9-BDA1-12C45D357490}">
          <x15:cacheHierarchy aggregatedColumn="206"/>
        </ext>
      </extLst>
    </cacheHierarchy>
  </cacheHierarchies>
  <kpis count="0"/>
  <dimensions count="19">
    <dimension measure="1" name="Measures" uniqueName="[Measures]" caption="Measures"/>
    <dimension name="vw_account_balances" uniqueName="[vw_account_balances]" caption="vw_account_balances"/>
    <dimension name="vw_budget_vs_actual" uniqueName="[vw_budget_vs_actual]" caption="vw_budget_vs_actual"/>
    <dimension name="vw_category_monthly" uniqueName="[vw_category_monthly]" caption="vw_category_monthly"/>
    <dimension name="vw_data_quality" uniqueName="[vw_data_quality]" caption="vw_data_quality"/>
    <dimension name="vw_health_score" uniqueName="[vw_health_score]" caption="vw_health_score"/>
    <dimension name="vw_investment_cashflows" uniqueName="[vw_investment_cashflows]" caption="vw_investment_cashflows"/>
    <dimension name="vw_kpi_monthly" uniqueName="[vw_kpi_monthly]" caption="vw_kpi_monthly"/>
    <dimension name="vw_kpi_summary" uniqueName="[vw_kpi_summary]" caption="vw_kpi_summary"/>
    <dimension name="vw_loan_schedule" uniqueName="[vw_loan_schedule]" caption="vw_loan_schedule"/>
    <dimension name="vw_mom_change" uniqueName="[vw_mom_change]" caption="vw_mom_change"/>
    <dimension name="vw_month_end_balances" uniqueName="[vw_month_end_balances]" caption="vw_month_end_balances"/>
    <dimension name="vw_monthly_cashflow" uniqueName="[vw_monthly_cashflow]" caption="vw_monthly_cashflow"/>
    <dimension name="vw_net_worth_monthly" uniqueName="[vw_net_worth_monthly]" caption="vw_net_worth_monthly"/>
    <dimension name="vw_portfolio_monthly" uniqueName="[vw_portfolio_monthly]" caption="vw_portfolio_monthly"/>
    <dimension name="vw_recurring_payments" uniqueName="[vw_recurring_payments]" caption="vw_recurring_payments"/>
    <dimension name="vw_txn_enriched" uniqueName="[vw_txn_enriched]" caption="vw_txn_enriched"/>
    <dimension name="vw_txn_enriched 1" uniqueName="[vw_txn_enriched 1]" caption="vw_txn_enriched 1"/>
    <dimension name="vw_uncategorized_review" uniqueName="[vw_uncategorized_review]" caption="vw_uncategorized_review"/>
  </dimensions>
  <measureGroups count="18">
    <measureGroup name="vw_account_balances" caption="vw_account_balances"/>
    <measureGroup name="vw_budget_vs_actual" caption="vw_budget_vs_actual"/>
    <measureGroup name="vw_category_monthly" caption="vw_category_monthly"/>
    <measureGroup name="vw_data_quality" caption="vw_data_quality"/>
    <measureGroup name="vw_health_score" caption="vw_health_score"/>
    <measureGroup name="vw_investment_cashflows" caption="vw_investment_cashflows"/>
    <measureGroup name="vw_kpi_monthly" caption="vw_kpi_monthly"/>
    <measureGroup name="vw_kpi_summary" caption="vw_kpi_summary"/>
    <measureGroup name="vw_loan_schedule" caption="vw_loan_schedule"/>
    <measureGroup name="vw_mom_change" caption="vw_mom_change"/>
    <measureGroup name="vw_month_end_balances" caption="vw_month_end_balances"/>
    <measureGroup name="vw_monthly_cashflow" caption="vw_monthly_cashflow"/>
    <measureGroup name="vw_net_worth_monthly" caption="vw_net_worth_monthly"/>
    <measureGroup name="vw_portfolio_monthly" caption="vw_portfolio_monthly"/>
    <measureGroup name="vw_recurring_payments" caption="vw_recurring_payments"/>
    <measureGroup name="vw_txn_enriched" caption="vw_txn_enriched"/>
    <measureGroup name="vw_txn_enriched 1" caption="vw_txn_enriched 1"/>
    <measureGroup name="vw_uncategorized_review" caption="vw_uncategorized_review"/>
  </measureGroups>
  <maps count="26">
    <map measureGroup="0" dimension="1"/>
    <map measureGroup="1" dimension="2"/>
    <map measureGroup="1" dimension="12"/>
    <map measureGroup="2" dimension="3"/>
    <map measureGroup="2" dimension="12"/>
    <map measureGroup="3" dimension="4"/>
    <map measureGroup="4" dimension="5"/>
    <map measureGroup="4" dimension="12"/>
    <map measureGroup="5" dimension="6"/>
    <map measureGroup="6" dimension="7"/>
    <map measureGroup="6" dimension="12"/>
    <map measureGroup="7" dimension="8"/>
    <map measureGroup="8" dimension="9"/>
    <map measureGroup="9" dimension="10"/>
    <map measureGroup="10" dimension="11"/>
    <map measureGroup="10" dimension="12"/>
    <map measureGroup="11" dimension="12"/>
    <map measureGroup="12" dimension="12"/>
    <map measureGroup="12" dimension="13"/>
    <map measureGroup="13" dimension="12"/>
    <map measureGroup="13" dimension="14"/>
    <map measureGroup="14" dimension="15"/>
    <map measureGroup="15" dimension="12"/>
    <map measureGroup="15" dimension="16"/>
    <map measureGroup="16" dimension="17"/>
    <map measureGroup="17" dimension="18"/>
  </maps>
  <extLst>
    <ext xmlns:x14="http://schemas.microsoft.com/office/spreadsheetml/2009/9/main" uri="{725AE2AE-9491-48be-B2B4-4EB974FC3084}">
      <x14:pivotCacheDefinition pivotCacheId="18273981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anshu Sekhar" refreshedDate="46308.884626736108" backgroundQuery="1" createdVersion="8" refreshedVersion="8" minRefreshableVersion="3" recordCount="0" supportSubquery="1" supportAdvancedDrill="1" xr:uid="{A0B73FAD-F83D-480C-BD1A-7733155055A8}">
  <cacheSource type="external" connectionId="35">
    <extLst>
      <ext xmlns:x14="http://schemas.microsoft.com/office/spreadsheetml/2009/9/main" uri="{F057638F-6D5F-4e77-A914-E7F072B9BCA8}">
        <x14:sourceConnection name="ThisWorkbookDataModel"/>
      </ext>
    </extLst>
  </cacheSource>
  <cacheFields count="3">
    <cacheField name="[Measures].[Sum of cost_basis]" caption="Sum of cost_basis" numFmtId="0" hierarchy="253" level="32767"/>
    <cacheField name="[Measures].[Sum of market_value]" caption="Sum of market_value" numFmtId="0" hierarchy="254" level="32767"/>
    <cacheField name="[vw_portfolio_monthly].[month].[month]" caption="month" numFmtId="0" hierarchy="160" level="1">
      <sharedItems containsSemiMixedTypes="0" containsNonDate="0" containsDate="1" containsString="0" minDate="2025-04-01T00:00:00" maxDate="2026-09-02T00:00:00" count="18">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sharedItems>
    </cacheField>
  </cacheFields>
  <cacheHierarchies count="256">
    <cacheHierarchy uniqueName="[vw_account_balances].[account_id]" caption="account_id" attribute="1" defaultMemberUniqueName="[vw_account_balances].[account_id].[All]" allUniqueName="[vw_account_balances].[account_id].[All]" dimensionUniqueName="[vw_account_balances]" displayFolder="" count="0" memberValueDatatype="20" unbalanced="0"/>
    <cacheHierarchy uniqueName="[vw_account_balances].[account_name]" caption="account_name" attribute="1" defaultMemberUniqueName="[vw_account_balances].[account_name].[All]" allUniqueName="[vw_account_balances].[account_name].[All]" dimensionUniqueName="[vw_account_balances]" displayFolder="" count="0" memberValueDatatype="130" unbalanced="0"/>
    <cacheHierarchy uniqueName="[vw_account_balances].[account_type]" caption="account_type" attribute="1" defaultMemberUniqueName="[vw_account_balances].[account_type].[All]" allUniqueName="[vw_account_balances].[account_type].[All]" dimensionUniqueName="[vw_account_balances]" displayFolder="" count="0" memberValueDatatype="130" unbalanced="0"/>
    <cacheHierarchy uniqueName="[vw_account_balances].[txn_date]" caption="txn_date" attribute="1" time="1" defaultMemberUniqueName="[vw_account_balances].[txn_date].[All]" allUniqueName="[vw_account_balances].[txn_date].[All]" dimensionUniqueName="[vw_account_balances]" displayFolder="" count="0" memberValueDatatype="7" unbalanced="0"/>
    <cacheHierarchy uniqueName="[vw_account_balances].[month]" caption="month" attribute="1" time="1" defaultMemberUniqueName="[vw_account_balances].[month].[All]" allUniqueName="[vw_account_balances].[month].[All]" dimensionUniqueName="[vw_account_balances]" displayFolder="" count="0" memberValueDatatype="7" unbalanced="0"/>
    <cacheHierarchy uniqueName="[vw_account_balances].[txn_id]" caption="txn_id" attribute="1" defaultMemberUniqueName="[vw_account_balances].[txn_id].[All]" allUniqueName="[vw_account_balances].[txn_id].[All]" dimensionUniqueName="[vw_account_balances]" displayFolder="" count="0" memberValueDatatype="20" unbalanced="0"/>
    <cacheHierarchy uniqueName="[vw_account_balances].[description]" caption="description" attribute="1" defaultMemberUniqueName="[vw_account_balances].[description].[All]" allUniqueName="[vw_account_balances].[description].[All]" dimensionUniqueName="[vw_account_balances]" displayFolder="" count="0" memberValueDatatype="130" unbalanced="0"/>
    <cacheHierarchy uniqueName="[vw_account_balances].[amount]" caption="amount" attribute="1" defaultMemberUniqueName="[vw_account_balances].[amount].[All]" allUniqueName="[vw_account_balances].[amount].[All]" dimensionUniqueName="[vw_account_balances]" displayFolder="" count="0" memberValueDatatype="5" unbalanced="0"/>
    <cacheHierarchy uniqueName="[vw_account_balances].[direction]" caption="direction" attribute="1" defaultMemberUniqueName="[vw_account_balances].[direction].[All]" allUniqueName="[vw_account_balances].[direction].[All]" dimensionUniqueName="[vw_account_balances]" displayFolder="" count="0" memberValueDatatype="130" unbalanced="0"/>
    <cacheHierarchy uniqueName="[vw_account_balances].[signed_amount]" caption="signed_amount" attribute="1" defaultMemberUniqueName="[vw_account_balances].[signed_amount].[All]" allUniqueName="[vw_account_balances].[signed_amount].[All]" dimensionUniqueName="[vw_account_balances]" displayFolder="" count="0" memberValueDatatype="5" unbalanced="0"/>
    <cacheHierarchy uniqueName="[vw_account_balances].[running_balance]" caption="running_balance" attribute="1" defaultMemberUniqueName="[vw_account_balances].[running_balance].[All]" allUniqueName="[vw_account_balances].[running_balance].[All]" dimensionUniqueName="[vw_account_balances]" displayFolder="" count="0" memberValueDatatype="5" unbalanced="0"/>
    <cacheHierarchy uniqueName="[vw_budget_vs_actual].[month]" caption="month" attribute="1" time="1" defaultMemberUniqueName="[vw_budget_vs_actual].[month].[All]" allUniqueName="[vw_budget_vs_actual].[month].[All]" dimensionUniqueName="[vw_budget_vs_actual]" displayFolder="" count="0" memberValueDatatype="7" unbalanced="0"/>
    <cacheHierarchy uniqueName="[vw_budget_vs_actual].[category_id]" caption="category_id" attribute="1" defaultMemberUniqueName="[vw_budget_vs_actual].[category_id].[All]" allUniqueName="[vw_budget_vs_actual].[category_id].[All]" dimensionUniqueName="[vw_budget_vs_actual]" displayFolder="" count="0" memberValueDatatype="20" unbalanced="0"/>
    <cacheHierarchy uniqueName="[vw_budget_vs_actual].[category_name]" caption="category_name" attribute="1" defaultMemberUniqueName="[vw_budget_vs_actual].[category_name].[All]" allUniqueName="[vw_budget_vs_actual].[category_name].[All]" dimensionUniqueName="[vw_budget_vs_actual]" displayFolder="" count="0" memberValueDatatype="130" unbalanced="0"/>
    <cacheHierarchy uniqueName="[vw_budget_vs_actual].[budget]" caption="budget" attribute="1" defaultMemberUniqueName="[vw_budget_vs_actual].[budget].[All]" allUniqueName="[vw_budget_vs_actual].[budget].[All]" dimensionUniqueName="[vw_budget_vs_actual]" displayFolder="" count="0" memberValueDatatype="5" unbalanced="0"/>
    <cacheHierarchy uniqueName="[vw_budget_vs_actual].[actual]" caption="actual" attribute="1" defaultMemberUniqueName="[vw_budget_vs_actual].[actual].[All]" allUniqueName="[vw_budget_vs_actual].[actual].[All]" dimensionUniqueName="[vw_budget_vs_actual]" displayFolder="" count="0" memberValueDatatype="5" unbalanced="0"/>
    <cacheHierarchy uniqueName="[vw_budget_vs_actual].[variance]" caption="variance" attribute="1" defaultMemberUniqueName="[vw_budget_vs_actual].[variance].[All]" allUniqueName="[vw_budget_vs_actual].[variance].[All]" dimensionUniqueName="[vw_budget_vs_actual]" displayFolder="" count="0" memberValueDatatype="5" unbalanced="0"/>
    <cacheHierarchy uniqueName="[vw_budget_vs_actual].[variance_pct]" caption="variance_pct" attribute="1" defaultMemberUniqueName="[vw_budget_vs_actual].[variance_pct].[All]" allUniqueName="[vw_budget_vs_actual].[variance_pct].[All]" dimensionUniqueName="[vw_budget_vs_actual]" displayFolder="" count="0" memberValueDatatype="5" unbalanced="0"/>
    <cacheHierarchy uniqueName="[vw_budget_vs_actual].[status]" caption="status" attribute="1" defaultMemberUniqueName="[vw_budget_vs_actual].[status].[All]" allUniqueName="[vw_budget_vs_actual].[status].[All]" dimensionUniqueName="[vw_budget_vs_actual]" displayFolder="" count="0" memberValueDatatype="130" unbalanced="0"/>
    <cacheHierarchy uniqueName="[vw_category_monthly].[month]" caption="month" attribute="1" time="1" defaultMemberUniqueName="[vw_category_monthly].[month].[All]" allUniqueName="[vw_category_monthly].[month].[All]" dimensionUniqueName="[vw_category_monthly]" displayFolder="" count="0" memberValueDatatype="7" unbalanced="0"/>
    <cacheHierarchy uniqueName="[vw_category_monthly].[category_id]" caption="category_id" attribute="1" defaultMemberUniqueName="[vw_category_monthly].[category_id].[All]" allUniqueName="[vw_category_monthly].[category_id].[All]" dimensionUniqueName="[vw_category_monthly]" displayFolder="" count="0" memberValueDatatype="20" unbalanced="0"/>
    <cacheHierarchy uniqueName="[vw_category_monthly].[category_name]" caption="category_name" attribute="1" defaultMemberUniqueName="[vw_category_monthly].[category_name].[All]" allUniqueName="[vw_category_monthly].[category_name].[All]" dimensionUniqueName="[vw_category_monthly]" displayFolder="" count="0" memberValueDatatype="130" unbalanced="0"/>
    <cacheHierarchy uniqueName="[vw_category_monthly].[is_essential]" caption="is_essential" attribute="1" defaultMemberUniqueName="[vw_category_monthly].[is_essential].[All]" allUniqueName="[vw_category_monthly].[is_essential].[All]" dimensionUniqueName="[vw_category_monthly]" displayFolder="" count="0" memberValueDatatype="20" unbalanced="0"/>
    <cacheHierarchy uniqueName="[vw_category_monthly].[txn_count]" caption="txn_count" attribute="1" defaultMemberUniqueName="[vw_category_monthly].[txn_count].[All]" allUniqueName="[vw_category_monthly].[txn_count].[All]" dimensionUniqueName="[vw_category_monthly]" displayFolder="" count="0" memberValueDatatype="20" unbalanced="0"/>
    <cacheHierarchy uniqueName="[vw_category_monthly].[amount]" caption="amount" attribute="1" defaultMemberUniqueName="[vw_category_monthly].[amount].[All]" allUniqueName="[vw_category_monthly].[amount].[All]" dimensionUniqueName="[vw_category_monthly]" displayFolder="" count="0" memberValueDatatype="5" unbalanced="0"/>
    <cacheHierarchy uniqueName="[vw_category_monthly].[share_of_month_pct]" caption="share_of_month_pct" attribute="1" defaultMemberUniqueName="[vw_category_monthly].[share_of_month_pct].[All]" allUniqueName="[vw_category_monthly].[share_of_month_pct].[All]" dimensionUniqueName="[vw_category_monthly]" displayFolder="" count="0" memberValueDatatype="5" unbalanced="0"/>
    <cacheHierarchy uniqueName="[vw_data_quality].[raw_rows]" caption="raw_rows" attribute="1" defaultMemberUniqueName="[vw_data_quality].[raw_rows].[All]" allUniqueName="[vw_data_quality].[raw_rows].[All]" dimensionUniqueName="[vw_data_quality]" displayFolder="" count="0" memberValueDatatype="20" unbalanced="0"/>
    <cacheHierarchy uniqueName="[vw_data_quality].[clean_rows]" caption="clean_rows" attribute="1" defaultMemberUniqueName="[vw_data_quality].[clean_rows].[All]" allUniqueName="[vw_data_quality].[clean_rows].[All]" dimensionUniqueName="[vw_data_quality]" displayFolder="" count="0" memberValueDatatype="20" unbalanced="0"/>
    <cacheHierarchy uniqueName="[vw_data_quality].[rejected_rows]" caption="rejected_rows" attribute="1" defaultMemberUniqueName="[vw_data_quality].[rejected_rows].[All]" allUniqueName="[vw_data_quality].[rejected_rows].[All]" dimensionUniqueName="[vw_data_quality]" displayFolder="" count="0" memberValueDatatype="20" unbalanced="0"/>
    <cacheHierarchy uniqueName="[vw_data_quality].[duplicate_rows]" caption="duplicate_rows" attribute="1" defaultMemberUniqueName="[vw_data_quality].[duplicate_rows].[All]" allUniqueName="[vw_data_quality].[duplicate_rows].[All]" dimensionUniqueName="[vw_data_quality]" displayFolder="" count="0" memberValueDatatype="20" unbalanced="0"/>
    <cacheHierarchy uniqueName="[vw_data_quality].[categorized_rows]" caption="categorized_rows" attribute="1" defaultMemberUniqueName="[vw_data_quality].[categorized_rows].[All]" allUniqueName="[vw_data_quality].[categorized_rows].[All]" dimensionUniqueName="[vw_data_quality]" displayFolder="" count="0" memberValueDatatype="20" unbalanced="0"/>
    <cacheHierarchy uniqueName="[vw_data_quality].[uncategorized_rows]" caption="uncategorized_rows" attribute="1" defaultMemberUniqueName="[vw_data_quality].[uncategorized_rows].[All]" allUniqueName="[vw_data_quality].[uncategorized_rows].[All]" dimensionUniqueName="[vw_data_quality]" displayFolder="" count="0" memberValueDatatype="20" unbalanced="0"/>
    <cacheHierarchy uniqueName="[vw_data_quality].[coverage_pct]" caption="coverage_pct" attribute="1" defaultMemberUniqueName="[vw_data_quality].[coverage_pct].[All]" allUniqueName="[vw_data_quality].[coverage_pct].[All]" dimensionUniqueName="[vw_data_quality]" displayFolder="" count="0" memberValueDatatype="5" unbalanced="0"/>
    <cacheHierarchy uniqueName="[vw_data_quality].[rejected_bad_date]" caption="rejected_bad_date" attribute="1" defaultMemberUniqueName="[vw_data_quality].[rejected_bad_date].[All]" allUniqueName="[vw_data_quality].[rejected_bad_date].[All]" dimensionUniqueName="[vw_data_quality]" displayFolder="" count="0" memberValueDatatype="20" unbalanced="0"/>
    <cacheHierarchy uniqueName="[vw_data_quality].[rejected_missing_amount]" caption="rejected_missing_amount" attribute="1" defaultMemberUniqueName="[vw_data_quality].[rejected_missing_amount].[All]" allUniqueName="[vw_data_quality].[rejected_missing_amount].[All]" dimensionUniqueName="[vw_data_quality]" displayFolder="" count="0" memberValueDatatype="20" unbalanced="0"/>
    <cacheHierarchy uniqueName="[vw_data_quality].[valuation_rows]" caption="valuation_rows" attribute="1" defaultMemberUniqueName="[vw_data_quality].[valuation_rows].[All]" allUniqueName="[vw_data_quality].[valuation_rows].[All]" dimensionUniqueName="[vw_data_quality]" displayFolder="" count="0" memberValueDatatype="20" unbalanced="0"/>
    <cacheHierarchy uniqueName="[vw_data_quality].[uncategorized_merchants]" caption="uncategorized_merchants" attribute="1" defaultMemberUniqueName="[vw_data_quality].[uncategorized_merchants].[All]" allUniqueName="[vw_data_quality].[uncategorized_merchants].[All]" dimensionUniqueName="[vw_data_quality]" displayFolder="" count="0" memberValueDatatype="20" unbalanced="0"/>
    <cacheHierarchy uniqueName="[vw_health_score].[month]" caption="month" attribute="1" time="1" defaultMemberUniqueName="[vw_health_score].[month].[All]" allUniqueName="[vw_health_score].[month].[All]" dimensionUniqueName="[vw_health_score]" displayFolder="" count="0" memberValueDatatype="7" unbalanced="0"/>
    <cacheHierarchy uniqueName="[vw_health_score].[savings_rate_pct]" caption="savings_rate_pct" attribute="1" defaultMemberUniqueName="[vw_health_score].[savings_rate_pct].[All]" allUniqueName="[vw_health_score].[savings_rate_pct].[All]" dimensionUniqueName="[vw_health_score]" displayFolder="" count="0" memberValueDatatype="5" unbalanced="0"/>
    <cacheHierarchy uniqueName="[vw_health_score].[dti_pct]" caption="dti_pct" attribute="1" defaultMemberUniqueName="[vw_health_score].[dti_pct].[All]" allUniqueName="[vw_health_score].[dti_pct].[All]" dimensionUniqueName="[vw_health_score]" displayFolder="" count="0" memberValueDatatype="5" unbalanced="0"/>
    <cacheHierarchy uniqueName="[vw_health_score].[emergency_months]" caption="emergency_months" attribute="1" defaultMemberUniqueName="[vw_health_score].[emergency_months].[All]" allUniqueName="[vw_health_score].[emergency_months].[All]" dimensionUniqueName="[vw_health_score]" displayFolder="" count="0" memberValueDatatype="5" unbalanced="0"/>
    <cacheHierarchy uniqueName="[vw_health_score].[investment_rate_pct]" caption="investment_rate_pct" attribute="1" defaultMemberUniqueName="[vw_health_score].[investment_rate_pct].[All]" allUniqueName="[vw_health_score].[investment_rate_pct].[All]" dimensionUniqueName="[vw_health_score]" displayFolder="" count="0" memberValueDatatype="5" unbalanced="0"/>
    <cacheHierarchy uniqueName="[vw_health_score].[budget_adherence_pct]" caption="budget_adherence_pct" attribute="1" defaultMemberUniqueName="[vw_health_score].[budget_adherence_pct].[All]" allUniqueName="[vw_health_score].[budget_adherence_pct].[All]" dimensionUniqueName="[vw_health_score]" displayFolder="" count="0" memberValueDatatype="5" unbalanced="0"/>
    <cacheHierarchy uniqueName="[vw_health_score].[pts_savings_rate]" caption="pts_savings_rate" attribute="1" defaultMemberUniqueName="[vw_health_score].[pts_savings_rate].[All]" allUniqueName="[vw_health_score].[pts_savings_rate].[All]" dimensionUniqueName="[vw_health_score]" displayFolder="" count="0" memberValueDatatype="5" unbalanced="0"/>
    <cacheHierarchy uniqueName="[vw_health_score].[pts_dti]" caption="pts_dti" attribute="1" defaultMemberUniqueName="[vw_health_score].[pts_dti].[All]" allUniqueName="[vw_health_score].[pts_dti].[All]" dimensionUniqueName="[vw_health_score]" displayFolder="" count="0" memberValueDatatype="5" unbalanced="0"/>
    <cacheHierarchy uniqueName="[vw_health_score].[pts_emergency_fund]" caption="pts_emergency_fund" attribute="1" defaultMemberUniqueName="[vw_health_score].[pts_emergency_fund].[All]" allUniqueName="[vw_health_score].[pts_emergency_fund].[All]" dimensionUniqueName="[vw_health_score]" displayFolder="" count="0" memberValueDatatype="5" unbalanced="0"/>
    <cacheHierarchy uniqueName="[vw_health_score].[pts_investment_rate]" caption="pts_investment_rate" attribute="1" defaultMemberUniqueName="[vw_health_score].[pts_investment_rate].[All]" allUniqueName="[vw_health_score].[pts_investment_rate].[All]" dimensionUniqueName="[vw_health_score]" displayFolder="" count="0" memberValueDatatype="5" unbalanced="0"/>
    <cacheHierarchy uniqueName="[vw_health_score].[pts_budget_adherence]" caption="pts_budget_adherence" attribute="1" defaultMemberUniqueName="[vw_health_score].[pts_budget_adherence].[All]" allUniqueName="[vw_health_score].[pts_budget_adherence].[All]" dimensionUniqueName="[vw_health_score]" displayFolder="" count="0" memberValueDatatype="5" unbalanced="0"/>
    <cacheHierarchy uniqueName="[vw_health_score].[health_score]" caption="health_score" attribute="1" defaultMemberUniqueName="[vw_health_score].[health_score].[All]" allUniqueName="[vw_health_score].[health_score].[All]" dimensionUniqueName="[vw_health_score]" displayFolder="" count="0" memberValueDatatype="5" unbalanced="0"/>
    <cacheHierarchy uniqueName="[vw_investment_cashflows].[cash_flow_date]" caption="cash_flow_date" attribute="1" time="1" defaultMemberUniqueName="[vw_investment_cashflows].[cash_flow_date].[All]" allUniqueName="[vw_investment_cashflows].[cash_flow_date].[All]" dimensionUniqueName="[vw_investment_cashflows]" displayFolder="" count="0" memberValueDatatype="7" unbalanced="0"/>
    <cacheHierarchy uniqueName="[vw_investment_cashflows].[instrument_name]" caption="instrument_name" attribute="1" defaultMemberUniqueName="[vw_investment_cashflows].[instrument_name].[All]" allUniqueName="[vw_investment_cashflows].[instrument_name].[All]" dimensionUniqueName="[vw_investment_cashflows]" displayFolder="" count="0" memberValueDatatype="130" unbalanced="0"/>
    <cacheHierarchy uniqueName="[vw_investment_cashflows].[instrument_type]" caption="instrument_type" attribute="1" defaultMemberUniqueName="[vw_investment_cashflows].[instrument_type].[All]" allUniqueName="[vw_investment_cashflows].[instrument_type].[All]" dimensionUniqueName="[vw_investment_cashflows]" displayFolder="" count="0" memberValueDatatype="130" unbalanced="0"/>
    <cacheHierarchy uniqueName="[vw_investment_cashflows].[cash_flow]" caption="cash_flow" attribute="1" defaultMemberUniqueName="[vw_investment_cashflows].[cash_flow].[All]" allUniqueName="[vw_investment_cashflows].[cash_flow].[All]" dimensionUniqueName="[vw_investment_cashflows]" displayFolder="" count="0" memberValueDatatype="5" unbalanced="0"/>
    <cacheHierarchy uniqueName="[vw_investment_cashflows].[flow_type]" caption="flow_type" attribute="1" defaultMemberUniqueName="[vw_investment_cashflows].[flow_type].[All]" allUniqueName="[vw_investment_cashflows].[flow_type].[All]" dimensionUniqueName="[vw_investment_cashflows]" displayFolder="" count="0" memberValueDatatype="130" unbalanced="0"/>
    <cacheHierarchy uniqueName="[vw_kpi_monthly].[month]" caption="month" attribute="1" time="1" defaultMemberUniqueName="[vw_kpi_monthly].[month].[All]" allUniqueName="[vw_kpi_monthly].[month].[All]" dimensionUniqueName="[vw_kpi_monthly]" displayFolder="" count="0" memberValueDatatype="7" unbalanced="0"/>
    <cacheHierarchy uniqueName="[vw_kpi_monthly].[income]" caption="income" attribute="1" defaultMemberUniqueName="[vw_kpi_monthly].[income].[All]" allUniqueName="[vw_kpi_monthly].[income].[All]" dimensionUniqueName="[vw_kpi_monthly]" displayFolder="" count="0" memberValueDatatype="5" unbalanced="0"/>
    <cacheHierarchy uniqueName="[vw_kpi_monthly].[expenses]" caption="expenses" attribute="1" defaultMemberUniqueName="[vw_kpi_monthly].[expenses].[All]" allUniqueName="[vw_kpi_monthly].[expenses].[All]" dimensionUniqueName="[vw_kpi_monthly]" displayFolder="" count="0" memberValueDatatype="5" unbalanced="0"/>
    <cacheHierarchy uniqueName="[vw_kpi_monthly].[essential_expenses]" caption="essential_expenses" attribute="1" defaultMemberUniqueName="[vw_kpi_monthly].[essential_expenses].[All]" allUniqueName="[vw_kpi_monthly].[essential_expenses].[All]" dimensionUniqueName="[vw_kpi_monthly]" displayFolder="" count="0" memberValueDatatype="5" unbalanced="0"/>
    <cacheHierarchy uniqueName="[vw_kpi_monthly].[debt_service]" caption="debt_service" attribute="1" defaultMemberUniqueName="[vw_kpi_monthly].[debt_service].[All]" allUniqueName="[vw_kpi_monthly].[debt_service].[All]" dimensionUniqueName="[vw_kpi_monthly]" displayFolder="" count="0" memberValueDatatype="5" unbalanced="0"/>
    <cacheHierarchy uniqueName="[vw_kpi_monthly].[invested]" caption="invested" attribute="1" defaultMemberUniqueName="[vw_kpi_monthly].[invested].[All]" allUniqueName="[vw_kpi_monthly].[invested].[All]" dimensionUniqueName="[vw_kpi_monthly]" displayFolder="" count="0" memberValueDatatype="5" unbalanced="0"/>
    <cacheHierarchy uniqueName="[vw_kpi_monthly].[transfers_excluded]" caption="transfers_excluded" attribute="1" defaultMemberUniqueName="[vw_kpi_monthly].[transfers_excluded].[All]" allUniqueName="[vw_kpi_monthly].[transfers_excluded].[All]" dimensionUniqueName="[vw_kpi_monthly]" displayFolder="" count="0" memberValueDatatype="5" unbalanced="0"/>
    <cacheHierarchy uniqueName="[vw_kpi_monthly].[uncategorized_spend]" caption="uncategorized_spend" attribute="1" defaultMemberUniqueName="[vw_kpi_monthly].[uncategorized_spend].[All]" allUniqueName="[vw_kpi_monthly].[uncategorized_spend].[All]" dimensionUniqueName="[vw_kpi_monthly]" displayFolder="" count="0" memberValueDatatype="5" unbalanced="0"/>
    <cacheHierarchy uniqueName="[vw_kpi_monthly].[net_cash_flow]" caption="net_cash_flow" attribute="1" defaultMemberUniqueName="[vw_kpi_monthly].[net_cash_flow].[All]" allUniqueName="[vw_kpi_monthly].[net_cash_flow].[All]" dimensionUniqueName="[vw_kpi_monthly]" displayFolder="" count="0" memberValueDatatype="5" unbalanced="0"/>
    <cacheHierarchy uniqueName="[vw_kpi_monthly].[savings_rate_pct]" caption="savings_rate_pct" attribute="1" defaultMemberUniqueName="[vw_kpi_monthly].[savings_rate_pct].[All]" allUniqueName="[vw_kpi_monthly].[savings_rate_pct].[All]" dimensionUniqueName="[vw_kpi_monthly]" displayFolder="" count="0" memberValueDatatype="5" unbalanced="0"/>
    <cacheHierarchy uniqueName="[vw_kpi_monthly].[expense_to_income_pct]" caption="expense_to_income_pct" attribute="1" defaultMemberUniqueName="[vw_kpi_monthly].[expense_to_income_pct].[All]" allUniqueName="[vw_kpi_monthly].[expense_to_income_pct].[All]" dimensionUniqueName="[vw_kpi_monthly]" displayFolder="" count="0" memberValueDatatype="5" unbalanced="0"/>
    <cacheHierarchy uniqueName="[vw_kpi_monthly].[dti_pct]" caption="dti_pct" attribute="1" defaultMemberUniqueName="[vw_kpi_monthly].[dti_pct].[All]" allUniqueName="[vw_kpi_monthly].[dti_pct].[All]" dimensionUniqueName="[vw_kpi_monthly]" displayFolder="" count="0" memberValueDatatype="5" unbalanced="0"/>
    <cacheHierarchy uniqueName="[vw_kpi_monthly].[investment_rate_pct]" caption="investment_rate_pct" attribute="1" defaultMemberUniqueName="[vw_kpi_monthly].[investment_rate_pct].[All]" allUniqueName="[vw_kpi_monthly].[investment_rate_pct].[All]" dimensionUniqueName="[vw_kpi_monthly]" displayFolder="" count="0" memberValueDatatype="5" unbalanced="0"/>
    <cacheHierarchy uniqueName="[vw_kpi_monthly].[essential_share_pct]" caption="essential_share_pct" attribute="1" defaultMemberUniqueName="[vw_kpi_monthly].[essential_share_pct].[All]" allUniqueName="[vw_kpi_monthly].[essential_share_pct].[All]" dimensionUniqueName="[vw_kpi_monthly]" displayFolder="" count="0" memberValueDatatype="5" unbalanced="0"/>
    <cacheHierarchy uniqueName="[vw_kpi_monthly].[liquid_balance]" caption="liquid_balance" attribute="1" defaultMemberUniqueName="[vw_kpi_monthly].[liquid_balance].[All]" allUniqueName="[vw_kpi_monthly].[liquid_balance].[All]" dimensionUniqueName="[vw_kpi_monthly]" displayFolder="" count="0" memberValueDatatype="5" unbalanced="0"/>
    <cacheHierarchy uniqueName="[vw_kpi_monthly].[avg3_essential_outflow]" caption="avg3_essential_outflow" attribute="1" defaultMemberUniqueName="[vw_kpi_monthly].[avg3_essential_outflow].[All]" allUniqueName="[vw_kpi_monthly].[avg3_essential_outflow].[All]" dimensionUniqueName="[vw_kpi_monthly]" displayFolder="" count="0" memberValueDatatype="5" unbalanced="0"/>
    <cacheHierarchy uniqueName="[vw_kpi_monthly].[emergency_months]" caption="emergency_months" attribute="1" defaultMemberUniqueName="[vw_kpi_monthly].[emergency_months].[All]" allUniqueName="[vw_kpi_monthly].[emergency_months].[All]" dimensionUniqueName="[vw_kpi_monthly]" displayFolder="" count="0" memberValueDatatype="5" unbalanced="0"/>
    <cacheHierarchy uniqueName="[vw_kpi_monthly].[budget_total]" caption="budget_total" attribute="1" defaultMemberUniqueName="[vw_kpi_monthly].[budget_total].[All]" allUniqueName="[vw_kpi_monthly].[budget_total].[All]" dimensionUniqueName="[vw_kpi_monthly]" displayFolder="" count="0" memberValueDatatype="5" unbalanced="0"/>
    <cacheHierarchy uniqueName="[vw_kpi_monthly].[budget_actual_total]" caption="budget_actual_total" attribute="1" defaultMemberUniqueName="[vw_kpi_monthly].[budget_actual_total].[All]" allUniqueName="[vw_kpi_monthly].[budget_actual_total].[All]" dimensionUniqueName="[vw_kpi_monthly]" displayFolder="" count="0" memberValueDatatype="5" unbalanced="0"/>
    <cacheHierarchy uniqueName="[vw_kpi_monthly].[budget_variance_pct]" caption="budget_variance_pct" attribute="1" defaultMemberUniqueName="[vw_kpi_monthly].[budget_variance_pct].[All]" allUniqueName="[vw_kpi_monthly].[budget_variance_pct].[All]" dimensionUniqueName="[vw_kpi_monthly]" displayFolder="" count="0" memberValueDatatype="5" unbalanced="0"/>
    <cacheHierarchy uniqueName="[vw_kpi_monthly].[budgeted_categories]" caption="budgeted_categories" attribute="1" defaultMemberUniqueName="[vw_kpi_monthly].[budgeted_categories].[All]" allUniqueName="[vw_kpi_monthly].[budgeted_categories].[All]" dimensionUniqueName="[vw_kpi_monthly]" displayFolder="" count="0" memberValueDatatype="20" unbalanced="0"/>
    <cacheHierarchy uniqueName="[vw_kpi_monthly].[categories_within_budget]" caption="categories_within_budget" attribute="1" defaultMemberUniqueName="[vw_kpi_monthly].[categories_within_budget].[All]" allUniqueName="[vw_kpi_monthly].[categories_within_budget].[All]" dimensionUniqueName="[vw_kpi_monthly]" displayFolder="" count="0" memberValueDatatype="5" unbalanced="0"/>
    <cacheHierarchy uniqueName="[vw_kpi_monthly].[budget_adherence_pct]" caption="budget_adherence_pct" attribute="1" defaultMemberUniqueName="[vw_kpi_monthly].[budget_adherence_pct].[All]" allUniqueName="[vw_kpi_monthly].[budget_adherence_pct].[All]" dimensionUniqueName="[vw_kpi_monthly]" displayFolder="" count="0" memberValueDatatype="5" unbalanced="0"/>
    <cacheHierarchy uniqueName="[vw_kpi_monthly].[mom_expense_growth_pct]" caption="mom_expense_growth_pct" attribute="1" defaultMemberUniqueName="[vw_kpi_monthly].[mom_expense_growth_pct].[All]" allUniqueName="[vw_kpi_monthly].[mom_expense_growth_pct].[All]" dimensionUniqueName="[vw_kpi_monthly]" displayFolder="" count="0" memberValueDatatype="5" unbalanced="0"/>
    <cacheHierarchy uniqueName="[vw_kpi_monthly].[recurring_burn]" caption="recurring_burn" attribute="1" defaultMemberUniqueName="[vw_kpi_monthly].[recurring_burn].[All]" allUniqueName="[vw_kpi_monthly].[recurring_burn].[All]" dimensionUniqueName="[vw_kpi_monthly]" displayFolder="" count="0" memberValueDatatype="5" unbalanced="0"/>
    <cacheHierarchy uniqueName="[vw_kpi_monthly].[subscription_burn]" caption="subscription_burn" attribute="1" defaultMemberUniqueName="[vw_kpi_monthly].[subscription_burn].[All]" allUniqueName="[vw_kpi_monthly].[subscription_burn].[All]" dimensionUniqueName="[vw_kpi_monthly]" displayFolder="" count="0" memberValueDatatype="5" unbalanced="0"/>
    <cacheHierarchy uniqueName="[vw_kpi_monthly].[investment_cost_basis]" caption="investment_cost_basis" attribute="1" defaultMemberUniqueName="[vw_kpi_monthly].[investment_cost_basis].[All]" allUniqueName="[vw_kpi_monthly].[investment_cost_basis].[All]" dimensionUniqueName="[vw_kpi_monthly]" displayFolder="" count="0" memberValueDatatype="5" unbalanced="0"/>
    <cacheHierarchy uniqueName="[vw_kpi_monthly].[investment_market_value]" caption="investment_market_value" attribute="1" defaultMemberUniqueName="[vw_kpi_monthly].[investment_market_value].[All]" allUniqueName="[vw_kpi_monthly].[investment_market_value].[All]" dimensionUniqueName="[vw_kpi_monthly]" displayFolder="" count="0" memberValueDatatype="5" unbalanced="0"/>
    <cacheHierarchy uniqueName="[vw_kpi_monthly].[investment_return_pct]" caption="investment_return_pct" attribute="1" defaultMemberUniqueName="[vw_kpi_monthly].[investment_return_pct].[All]" allUniqueName="[vw_kpi_monthly].[investment_return_pct].[All]" dimensionUniqueName="[vw_kpi_monthly]" displayFolder="" count="0" memberValueDatatype="5" unbalanced="0"/>
    <cacheHierarchy uniqueName="[vw_kpi_monthly].[loan_outstanding]" caption="loan_outstanding" attribute="1" defaultMemberUniqueName="[vw_kpi_monthly].[loan_outstanding].[All]" allUniqueName="[vw_kpi_monthly].[loan_outstanding].[All]" dimensionUniqueName="[vw_kpi_monthly]" displayFolder="" count="0" memberValueDatatype="5" unbalanced="0"/>
    <cacheHierarchy uniqueName="[vw_kpi_monthly].[loan_payoff_pct]" caption="loan_payoff_pct" attribute="1" defaultMemberUniqueName="[vw_kpi_monthly].[loan_payoff_pct].[All]" allUniqueName="[vw_kpi_monthly].[loan_payoff_pct].[All]" dimensionUniqueName="[vw_kpi_monthly]" displayFolder="" count="0" memberValueDatatype="5" unbalanced="0"/>
    <cacheHierarchy uniqueName="[vw_kpi_monthly].[card_outstanding]" caption="card_outstanding" attribute="1" defaultMemberUniqueName="[vw_kpi_monthly].[card_outstanding].[All]" allUniqueName="[vw_kpi_monthly].[card_outstanding].[All]" dimensionUniqueName="[vw_kpi_monthly]" displayFolder="" count="0" memberValueDatatype="5" unbalanced="0"/>
    <cacheHierarchy uniqueName="[vw_kpi_monthly].[net_worth]" caption="net_worth" attribute="1" defaultMemberUniqueName="[vw_kpi_monthly].[net_worth].[All]" allUniqueName="[vw_kpi_monthly].[net_worth].[All]" dimensionUniqueName="[vw_kpi_monthly]" displayFolder="" count="0" memberValueDatatype="5" unbalanced="0"/>
    <cacheHierarchy uniqueName="[vw_kpi_monthly].[month (Year)]" caption="month (Year)" attribute="1" defaultMemberUniqueName="[vw_kpi_monthly].[month (Year)].[All]" allUniqueName="[vw_kpi_monthly].[month (Year)].[All]" dimensionUniqueName="[vw_kpi_monthly]" displayFolder="" count="0" memberValueDatatype="130" unbalanced="0"/>
    <cacheHierarchy uniqueName="[vw_kpi_monthly].[month (Quarter)]" caption="month (Quarter)" attribute="1" defaultMemberUniqueName="[vw_kpi_monthly].[month (Quarter)].[All]" allUniqueName="[vw_kpi_monthly].[month (Quarter)].[All]" dimensionUniqueName="[vw_kpi_monthly]" displayFolder="" count="0" memberValueDatatype="130" unbalanced="0"/>
    <cacheHierarchy uniqueName="[vw_kpi_monthly].[month (Month)]" caption="month (Month)" attribute="1" defaultMemberUniqueName="[vw_kpi_monthly].[month (Month)].[All]" allUniqueName="[vw_kpi_monthly].[month (Month)].[All]" dimensionUniqueName="[vw_kpi_monthly]" displayFolder="" count="0" memberValueDatatype="130" unbalanced="0"/>
    <cacheHierarchy uniqueName="[vw_kpi_summary].[as_of_month]" caption="as_of_month" attribute="1" time="1" defaultMemberUniqueName="[vw_kpi_summary].[as_of_month].[All]" allUniqueName="[vw_kpi_summary].[as_of_month].[All]" dimensionUniqueName="[vw_kpi_summary]" displayFolder="" count="0" memberValueDatatype="7" unbalanced="0"/>
    <cacheHierarchy uniqueName="[vw_kpi_summary].[months_covered]" caption="months_covered" attribute="1" defaultMemberUniqueName="[vw_kpi_summary].[months_covered].[All]" allUniqueName="[vw_kpi_summary].[months_covered].[All]" dimensionUniqueName="[vw_kpi_summary]" displayFolder="" count="0" memberValueDatatype="20" unbalanced="0"/>
    <cacheHierarchy uniqueName="[vw_kpi_summary].[ttm_income]" caption="ttm_income" attribute="1" defaultMemberUniqueName="[vw_kpi_summary].[ttm_income].[All]" allUniqueName="[vw_kpi_summary].[ttm_income].[All]" dimensionUniqueName="[vw_kpi_summary]" displayFolder="" count="0" memberValueDatatype="5" unbalanced="0"/>
    <cacheHierarchy uniqueName="[vw_kpi_summary].[ttm_expenses]" caption="ttm_expenses" attribute="1" defaultMemberUniqueName="[vw_kpi_summary].[ttm_expenses].[All]" allUniqueName="[vw_kpi_summary].[ttm_expenses].[All]" dimensionUniqueName="[vw_kpi_summary]" displayFolder="" count="0" memberValueDatatype="5" unbalanced="0"/>
    <cacheHierarchy uniqueName="[vw_kpi_summary].[ttm_debt_service]" caption="ttm_debt_service" attribute="1" defaultMemberUniqueName="[vw_kpi_summary].[ttm_debt_service].[All]" allUniqueName="[vw_kpi_summary].[ttm_debt_service].[All]" dimensionUniqueName="[vw_kpi_summary]" displayFolder="" count="0" memberValueDatatype="5" unbalanced="0"/>
    <cacheHierarchy uniqueName="[vw_kpi_summary].[ttm_invested]" caption="ttm_invested" attribute="1" defaultMemberUniqueName="[vw_kpi_summary].[ttm_invested].[All]" allUniqueName="[vw_kpi_summary].[ttm_invested].[All]" dimensionUniqueName="[vw_kpi_summary]" displayFolder="" count="0" memberValueDatatype="5" unbalanced="0"/>
    <cacheHierarchy uniqueName="[vw_kpi_summary].[ttm_net_cash_flow]" caption="ttm_net_cash_flow" attribute="1" defaultMemberUniqueName="[vw_kpi_summary].[ttm_net_cash_flow].[All]" allUniqueName="[vw_kpi_summary].[ttm_net_cash_flow].[All]" dimensionUniqueName="[vw_kpi_summary]" displayFolder="" count="0" memberValueDatatype="5" unbalanced="0"/>
    <cacheHierarchy uniqueName="[vw_kpi_summary].[ttm_savings_rate_pct]" caption="ttm_savings_rate_pct" attribute="1" defaultMemberUniqueName="[vw_kpi_summary].[ttm_savings_rate_pct].[All]" allUniqueName="[vw_kpi_summary].[ttm_savings_rate_pct].[All]" dimensionUniqueName="[vw_kpi_summary]" displayFolder="" count="0" memberValueDatatype="5" unbalanced="0"/>
    <cacheHierarchy uniqueName="[vw_kpi_summary].[ttm_expense_to_income_pct]" caption="ttm_expense_to_income_pct" attribute="1" defaultMemberUniqueName="[vw_kpi_summary].[ttm_expense_to_income_pct].[All]" allUniqueName="[vw_kpi_summary].[ttm_expense_to_income_pct].[All]" dimensionUniqueName="[vw_kpi_summary]" displayFolder="" count="0" memberValueDatatype="5" unbalanced="0"/>
    <cacheHierarchy uniqueName="[vw_kpi_summary].[ttm_dti_pct]" caption="ttm_dti_pct" attribute="1" defaultMemberUniqueName="[vw_kpi_summary].[ttm_dti_pct].[All]" allUniqueName="[vw_kpi_summary].[ttm_dti_pct].[All]" dimensionUniqueName="[vw_kpi_summary]" displayFolder="" count="0" memberValueDatatype="5" unbalanced="0"/>
    <cacheHierarchy uniqueName="[vw_kpi_summary].[ttm_investment_rate_pct]" caption="ttm_investment_rate_pct" attribute="1" defaultMemberUniqueName="[vw_kpi_summary].[ttm_investment_rate_pct].[All]" allUniqueName="[vw_kpi_summary].[ttm_investment_rate_pct].[All]" dimensionUniqueName="[vw_kpi_summary]" displayFolder="" count="0" memberValueDatatype="5" unbalanced="0"/>
    <cacheHierarchy uniqueName="[vw_kpi_summary].[alltime_income]" caption="alltime_income" attribute="1" defaultMemberUniqueName="[vw_kpi_summary].[alltime_income].[All]" allUniqueName="[vw_kpi_summary].[alltime_income].[All]" dimensionUniqueName="[vw_kpi_summary]" displayFolder="" count="0" memberValueDatatype="5" unbalanced="0"/>
    <cacheHierarchy uniqueName="[vw_kpi_summary].[alltime_expenses]" caption="alltime_expenses" attribute="1" defaultMemberUniqueName="[vw_kpi_summary].[alltime_expenses].[All]" allUniqueName="[vw_kpi_summary].[alltime_expenses].[All]" dimensionUniqueName="[vw_kpi_summary]" displayFolder="" count="0" memberValueDatatype="5" unbalanced="0"/>
    <cacheHierarchy uniqueName="[vw_kpi_summary].[alltime_net_cash_flow]" caption="alltime_net_cash_flow" attribute="1" defaultMemberUniqueName="[vw_kpi_summary].[alltime_net_cash_flow].[All]" allUniqueName="[vw_kpi_summary].[alltime_net_cash_flow].[All]" dimensionUniqueName="[vw_kpi_summary]" displayFolder="" count="0" memberValueDatatype="5" unbalanced="0"/>
    <cacheHierarchy uniqueName="[vw_kpi_summary].[alltime_savings_rate_pct]" caption="alltime_savings_rate_pct" attribute="1" defaultMemberUniqueName="[vw_kpi_summary].[alltime_savings_rate_pct].[All]" allUniqueName="[vw_kpi_summary].[alltime_savings_rate_pct].[All]" dimensionUniqueName="[vw_kpi_summary]" displayFolder="" count="0" memberValueDatatype="5" unbalanced="0"/>
    <cacheHierarchy uniqueName="[vw_kpi_summary].[latest_liquid_balance]" caption="latest_liquid_balance" attribute="1" defaultMemberUniqueName="[vw_kpi_summary].[latest_liquid_balance].[All]" allUniqueName="[vw_kpi_summary].[latest_liquid_balance].[All]" dimensionUniqueName="[vw_kpi_summary]" displayFolder="" count="0" memberValueDatatype="5" unbalanced="0"/>
    <cacheHierarchy uniqueName="[vw_kpi_summary].[latest_emergency_months]" caption="latest_emergency_months" attribute="1" defaultMemberUniqueName="[vw_kpi_summary].[latest_emergency_months].[All]" allUniqueName="[vw_kpi_summary].[latest_emergency_months].[All]" dimensionUniqueName="[vw_kpi_summary]" displayFolder="" count="0" memberValueDatatype="5" unbalanced="0"/>
    <cacheHierarchy uniqueName="[vw_kpi_summary].[latest_investment_cost_basis]" caption="latest_investment_cost_basis" attribute="1" defaultMemberUniqueName="[vw_kpi_summary].[latest_investment_cost_basis].[All]" allUniqueName="[vw_kpi_summary].[latest_investment_cost_basis].[All]" dimensionUniqueName="[vw_kpi_summary]" displayFolder="" count="0" memberValueDatatype="5" unbalanced="0"/>
    <cacheHierarchy uniqueName="[vw_kpi_summary].[latest_investment_market_value]" caption="latest_investment_market_value" attribute="1" defaultMemberUniqueName="[vw_kpi_summary].[latest_investment_market_value].[All]" allUniqueName="[vw_kpi_summary].[latest_investment_market_value].[All]" dimensionUniqueName="[vw_kpi_summary]" displayFolder="" count="0" memberValueDatatype="5" unbalanced="0"/>
    <cacheHierarchy uniqueName="[vw_kpi_summary].[latest_investment_return_pct]" caption="latest_investment_return_pct" attribute="1" defaultMemberUniqueName="[vw_kpi_summary].[latest_investment_return_pct].[All]" allUniqueName="[vw_kpi_summary].[latest_investment_return_pct].[All]" dimensionUniqueName="[vw_kpi_summary]" displayFolder="" count="0" memberValueDatatype="5" unbalanced="0"/>
    <cacheHierarchy uniqueName="[vw_kpi_summary].[latest_card_outstanding]" caption="latest_card_outstanding" attribute="1" defaultMemberUniqueName="[vw_kpi_summary].[latest_card_outstanding].[All]" allUniqueName="[vw_kpi_summary].[latest_card_outstanding].[All]" dimensionUniqueName="[vw_kpi_summary]" displayFolder="" count="0" memberValueDatatype="5" unbalanced="0"/>
    <cacheHierarchy uniqueName="[vw_kpi_summary].[latest_loan_outstanding]" caption="latest_loan_outstanding" attribute="1" defaultMemberUniqueName="[vw_kpi_summary].[latest_loan_outstanding].[All]" allUniqueName="[vw_kpi_summary].[latest_loan_outstanding].[All]" dimensionUniqueName="[vw_kpi_summary]" displayFolder="" count="0" memberValueDatatype="5" unbalanced="0"/>
    <cacheHierarchy uniqueName="[vw_kpi_summary].[latest_loan_payoff_pct]" caption="latest_loan_payoff_pct" attribute="1" defaultMemberUniqueName="[vw_kpi_summary].[latest_loan_payoff_pct].[All]" allUniqueName="[vw_kpi_summary].[latest_loan_payoff_pct].[All]" dimensionUniqueName="[vw_kpi_summary]" displayFolder="" count="0" memberValueDatatype="5" unbalanced="0"/>
    <cacheHierarchy uniqueName="[vw_kpi_summary].[latest_recurring_burn]" caption="latest_recurring_burn" attribute="1" defaultMemberUniqueName="[vw_kpi_summary].[latest_recurring_burn].[All]" allUniqueName="[vw_kpi_summary].[latest_recurring_burn].[All]" dimensionUniqueName="[vw_kpi_summary]" displayFolder="" count="0" memberValueDatatype="5" unbalanced="0"/>
    <cacheHierarchy uniqueName="[vw_kpi_summary].[latest_subscription_burn]" caption="latest_subscription_burn" attribute="1" defaultMemberUniqueName="[vw_kpi_summary].[latest_subscription_burn].[All]" allUniqueName="[vw_kpi_summary].[latest_subscription_burn].[All]" dimensionUniqueName="[vw_kpi_summary]" displayFolder="" count="0" memberValueDatatype="5" unbalanced="0"/>
    <cacheHierarchy uniqueName="[vw_kpi_summary].[latest_net_worth]" caption="latest_net_worth" attribute="1" defaultMemberUniqueName="[vw_kpi_summary].[latest_net_worth].[All]" allUniqueName="[vw_kpi_summary].[latest_net_worth].[All]" dimensionUniqueName="[vw_kpi_summary]" displayFolder="" count="0" memberValueDatatype="5" unbalanced="0"/>
    <cacheHierarchy uniqueName="[vw_kpi_summary].[latest_health_score]" caption="latest_health_score" attribute="1" defaultMemberUniqueName="[vw_kpi_summary].[latest_health_score].[All]" allUniqueName="[vw_kpi_summary].[latest_health_score].[All]" dimensionUniqueName="[vw_kpi_summary]" displayFolder="" count="0" memberValueDatatype="5" unbalanced="0"/>
    <cacheHierarchy uniqueName="[vw_loan_schedule].[loan_id]" caption="loan_id" attribute="1" defaultMemberUniqueName="[vw_loan_schedule].[loan_id].[All]" allUniqueName="[vw_loan_schedule].[loan_id].[All]" dimensionUniqueName="[vw_loan_schedule]" displayFolder="" count="0" memberValueDatatype="20" unbalanced="0"/>
    <cacheHierarchy uniqueName="[vw_loan_schedule].[lender]" caption="lender" attribute="1" defaultMemberUniqueName="[vw_loan_schedule].[lender].[All]" allUniqueName="[vw_loan_schedule].[lender].[All]" dimensionUniqueName="[vw_loan_schedule]" displayFolder="" count="0" memberValueDatatype="130" unbalanced="0"/>
    <cacheHierarchy uniqueName="[vw_loan_schedule].[installment_no]" caption="installment_no" attribute="1" defaultMemberUniqueName="[vw_loan_schedule].[installment_no].[All]" allUniqueName="[vw_loan_schedule].[installment_no].[All]" dimensionUniqueName="[vw_loan_schedule]" displayFolder="" count="0" memberValueDatatype="20" unbalanced="0"/>
    <cacheHierarchy uniqueName="[vw_loan_schedule].[due_date]" caption="due_date" attribute="1" time="1" defaultMemberUniqueName="[vw_loan_schedule].[due_date].[All]" allUniqueName="[vw_loan_schedule].[due_date].[All]" dimensionUniqueName="[vw_loan_schedule]" displayFolder="" count="0" memberValueDatatype="7" unbalanced="0"/>
    <cacheHierarchy uniqueName="[vw_loan_schedule].[month]" caption="month" attribute="1" time="1" defaultMemberUniqueName="[vw_loan_schedule].[month].[All]" allUniqueName="[vw_loan_schedule].[month].[All]" dimensionUniqueName="[vw_loan_schedule]" displayFolder="" count="0" memberValueDatatype="7" unbalanced="0"/>
    <cacheHierarchy uniqueName="[vw_loan_schedule].[opening_balance]" caption="opening_balance" attribute="1" defaultMemberUniqueName="[vw_loan_schedule].[opening_balance].[All]" allUniqueName="[vw_loan_schedule].[opening_balance].[All]" dimensionUniqueName="[vw_loan_schedule]" displayFolder="" count="0" memberValueDatatype="5" unbalanced="0"/>
    <cacheHierarchy uniqueName="[vw_loan_schedule].[emi_amount]" caption="emi_amount" attribute="1" defaultMemberUniqueName="[vw_loan_schedule].[emi_amount].[All]" allUniqueName="[vw_loan_schedule].[emi_amount].[All]" dimensionUniqueName="[vw_loan_schedule]" displayFolder="" count="0" memberValueDatatype="5" unbalanced="0"/>
    <cacheHierarchy uniqueName="[vw_loan_schedule].[interest]" caption="interest" attribute="1" defaultMemberUniqueName="[vw_loan_schedule].[interest].[All]" allUniqueName="[vw_loan_schedule].[interest].[All]" dimensionUniqueName="[vw_loan_schedule]" displayFolder="" count="0" memberValueDatatype="5" unbalanced="0"/>
    <cacheHierarchy uniqueName="[vw_loan_schedule].[principal_paid]" caption="principal_paid" attribute="1" defaultMemberUniqueName="[vw_loan_schedule].[principal_paid].[All]" allUniqueName="[vw_loan_schedule].[principal_paid].[All]" dimensionUniqueName="[vw_loan_schedule]" displayFolder="" count="0" memberValueDatatype="5" unbalanced="0"/>
    <cacheHierarchy uniqueName="[vw_loan_schedule].[closing_balance]" caption="closing_balance" attribute="1" defaultMemberUniqueName="[vw_loan_schedule].[closing_balance].[All]" allUniqueName="[vw_loan_schedule].[closing_balance].[All]" dimensionUniqueName="[vw_loan_schedule]" displayFolder="" count="0" memberValueDatatype="5" unbalanced="0"/>
    <cacheHierarchy uniqueName="[vw_mom_change].[month]" caption="month" attribute="1" time="1" defaultMemberUniqueName="[vw_mom_change].[month].[All]" allUniqueName="[vw_mom_change].[month].[All]" dimensionUniqueName="[vw_mom_change]" displayFolder="" count="0" memberValueDatatype="7" unbalanced="0"/>
    <cacheHierarchy uniqueName="[vw_mom_change].[category_id]" caption="category_id" attribute="1" defaultMemberUniqueName="[vw_mom_change].[category_id].[All]" allUniqueName="[vw_mom_change].[category_id].[All]" dimensionUniqueName="[vw_mom_change]" displayFolder="" count="0" memberValueDatatype="20" unbalanced="0"/>
    <cacheHierarchy uniqueName="[vw_mom_change].[category_name]" caption="category_name" attribute="1" defaultMemberUniqueName="[vw_mom_change].[category_name].[All]" allUniqueName="[vw_mom_change].[category_name].[All]" dimensionUniqueName="[vw_mom_change]" displayFolder="" count="0" memberValueDatatype="130" unbalanced="0"/>
    <cacheHierarchy uniqueName="[vw_mom_change].[amount]" caption="amount" attribute="1" defaultMemberUniqueName="[vw_mom_change].[amount].[All]" allUniqueName="[vw_mom_change].[amount].[All]" dimensionUniqueName="[vw_mom_change]" displayFolder="" count="0" memberValueDatatype="5" unbalanced="0"/>
    <cacheHierarchy uniqueName="[vw_mom_change].[prev_amount]" caption="prev_amount" attribute="1" defaultMemberUniqueName="[vw_mom_change].[prev_amount].[All]" allUniqueName="[vw_mom_change].[prev_amount].[All]" dimensionUniqueName="[vw_mom_change]" displayFolder="" count="0" memberValueDatatype="5" unbalanced="0"/>
    <cacheHierarchy uniqueName="[vw_mom_change].[change_amount]" caption="change_amount" attribute="1" defaultMemberUniqueName="[vw_mom_change].[change_amount].[All]" allUniqueName="[vw_mom_change].[change_amount].[All]" dimensionUniqueName="[vw_mom_change]" displayFolder="" count="0" memberValueDatatype="5" unbalanced="0"/>
    <cacheHierarchy uniqueName="[vw_mom_change].[change_pct]" caption="change_pct" attribute="1" defaultMemberUniqueName="[vw_mom_change].[change_pct].[All]" allUniqueName="[vw_mom_change].[change_pct].[All]" dimensionUniqueName="[vw_mom_change]" displayFolder="" count="0" memberValueDatatype="5" unbalanced="0"/>
    <cacheHierarchy uniqueName="[vw_month_end_balances].[month]" caption="month" attribute="1" time="1" defaultMemberUniqueName="[vw_month_end_balances].[month].[All]" allUniqueName="[vw_month_end_balances].[month].[All]" dimensionUniqueName="[vw_month_end_balances]" displayFolder="" count="0" memberValueDatatype="7" unbalanced="0"/>
    <cacheHierarchy uniqueName="[vw_month_end_balances].[account_id]" caption="account_id" attribute="1" defaultMemberUniqueName="[vw_month_end_balances].[account_id].[All]" allUniqueName="[vw_month_end_balances].[account_id].[All]" dimensionUniqueName="[vw_month_end_balances]" displayFolder="" count="0" memberValueDatatype="20" unbalanced="0"/>
    <cacheHierarchy uniqueName="[vw_month_end_balances].[account_name]" caption="account_name" attribute="1" defaultMemberUniqueName="[vw_month_end_balances].[account_name].[All]" allUniqueName="[vw_month_end_balances].[account_name].[All]" dimensionUniqueName="[vw_month_end_balances]" displayFolder="" count="0" memberValueDatatype="130" unbalanced="0"/>
    <cacheHierarchy uniqueName="[vw_month_end_balances].[account_type]" caption="account_type" attribute="1" defaultMemberUniqueName="[vw_month_end_balances].[account_type].[All]" allUniqueName="[vw_month_end_balances].[account_type].[All]" dimensionUniqueName="[vw_month_end_balances]" displayFolder="" count="0" memberValueDatatype="130" unbalanced="0"/>
    <cacheHierarchy uniqueName="[vw_month_end_balances].[month_end_balance]" caption="month_end_balance" attribute="1" defaultMemberUniqueName="[vw_month_end_balances].[month_end_balance].[All]" allUniqueName="[vw_month_end_balances].[month_end_balance].[All]" dimensionUniqueName="[vw_month_end_balances]" displayFolder="" count="0" memberValueDatatype="5" unbalanced="0"/>
    <cacheHierarchy uniqueName="[vw_monthly_cashflow].[month]" caption="month" attribute="1" time="1" defaultMemberUniqueName="[vw_monthly_cashflow].[month].[All]" allUniqueName="[vw_monthly_cashflow].[month].[All]" dimensionUniqueName="[vw_monthly_cashflow]" displayFolder="" count="0" memberValueDatatype="7" unbalanced="0"/>
    <cacheHierarchy uniqueName="[vw_monthly_cashflow].[income]" caption="income" attribute="1" defaultMemberUniqueName="[vw_monthly_cashflow].[income].[All]" allUniqueName="[vw_monthly_cashflow].[income].[All]" dimensionUniqueName="[vw_monthly_cashflow]" displayFolder="" count="0" memberValueDatatype="5" unbalanced="0"/>
    <cacheHierarchy uniqueName="[vw_monthly_cashflow].[expenses]" caption="expenses" attribute="1" defaultMemberUniqueName="[vw_monthly_cashflow].[expenses].[All]" allUniqueName="[vw_monthly_cashflow].[expenses].[All]" dimensionUniqueName="[vw_monthly_cashflow]" displayFolder="" count="0" memberValueDatatype="5" unbalanced="0"/>
    <cacheHierarchy uniqueName="[vw_monthly_cashflow].[essential_expenses]" caption="essential_expenses" attribute="1" defaultMemberUniqueName="[vw_monthly_cashflow].[essential_expenses].[All]" allUniqueName="[vw_monthly_cashflow].[essential_expenses].[All]" dimensionUniqueName="[vw_monthly_cashflow]" displayFolder="" count="0" memberValueDatatype="5" unbalanced="0"/>
    <cacheHierarchy uniqueName="[vw_monthly_cashflow].[debt_service]" caption="debt_service" attribute="1" defaultMemberUniqueName="[vw_monthly_cashflow].[debt_service].[All]" allUniqueName="[vw_monthly_cashflow].[debt_service].[All]" dimensionUniqueName="[vw_monthly_cashflow]" displayFolder="" count="0" memberValueDatatype="5" unbalanced="0"/>
    <cacheHierarchy uniqueName="[vw_monthly_cashflow].[invested]" caption="invested" attribute="1" defaultMemberUniqueName="[vw_monthly_cashflow].[invested].[All]" allUniqueName="[vw_monthly_cashflow].[invested].[All]" dimensionUniqueName="[vw_monthly_cashflow]" displayFolder="" count="0" memberValueDatatype="5" unbalanced="0"/>
    <cacheHierarchy uniqueName="[vw_monthly_cashflow].[transfers_excluded]" caption="transfers_excluded" attribute="1" defaultMemberUniqueName="[vw_monthly_cashflow].[transfers_excluded].[All]" allUniqueName="[vw_monthly_cashflow].[transfers_excluded].[All]" dimensionUniqueName="[vw_monthly_cashflow]" displayFolder="" count="0" memberValueDatatype="5" unbalanced="0"/>
    <cacheHierarchy uniqueName="[vw_monthly_cashflow].[uncategorized_spend]" caption="uncategorized_spend" attribute="1" defaultMemberUniqueName="[vw_monthly_cashflow].[uncategorized_spend].[All]" allUniqueName="[vw_monthly_cashflow].[uncategorized_spend].[All]" dimensionUniqueName="[vw_monthly_cashflow]" displayFolder="" count="0" memberValueDatatype="5" unbalanced="0"/>
    <cacheHierarchy uniqueName="[vw_monthly_cashflow].[net_cash_flow]" caption="net_cash_flow" attribute="1" defaultMemberUniqueName="[vw_monthly_cashflow].[net_cash_flow].[All]" allUniqueName="[vw_monthly_cashflow].[net_cash_flow].[All]" dimensionUniqueName="[vw_monthly_cashflow]" displayFolder="" count="0" memberValueDatatype="5" unbalanced="0"/>
    <cacheHierarchy uniqueName="[vw_monthly_cashflow].[month (Year)]" caption="month (Year)" attribute="1" defaultMemberUniqueName="[vw_monthly_cashflow].[month (Year)].[All]" allUniqueName="[vw_monthly_cashflow].[month (Year)].[All]" dimensionUniqueName="[vw_monthly_cashflow]" displayFolder="" count="0" memberValueDatatype="130" unbalanced="0"/>
    <cacheHierarchy uniqueName="[vw_monthly_cashflow].[month (Quarter)]" caption="month (Quarter)" attribute="1" defaultMemberUniqueName="[vw_monthly_cashflow].[month (Quarter)].[All]" allUniqueName="[vw_monthly_cashflow].[month (Quarter)].[All]" dimensionUniqueName="[vw_monthly_cashflow]" displayFolder="" count="0" memberValueDatatype="130" unbalanced="0"/>
    <cacheHierarchy uniqueName="[vw_monthly_cashflow].[month (Month)]" caption="month (Month)" attribute="1" defaultMemberUniqueName="[vw_monthly_cashflow].[month (Month)].[All]" allUniqueName="[vw_monthly_cashflow].[month (Month)].[All]" dimensionUniqueName="[vw_monthly_cashflow]" displayFolder="" count="0" memberValueDatatype="130" unbalanced="0"/>
    <cacheHierarchy uniqueName="[vw_net_worth_monthly].[month]" caption="month" attribute="1" time="1" defaultMemberUniqueName="[vw_net_worth_monthly].[month].[All]" allUniqueName="[vw_net_worth_monthly].[month].[All]" dimensionUniqueName="[vw_net_worth_monthly]" displayFolder="" count="0" memberValueDatatype="7" unbalanced="0"/>
    <cacheHierarchy uniqueName="[vw_net_worth_monthly].[liquid_balance]" caption="liquid_balance" attribute="1" defaultMemberUniqueName="[vw_net_worth_monthly].[liquid_balance].[All]" allUniqueName="[vw_net_worth_monthly].[liquid_balance].[All]" dimensionUniqueName="[vw_net_worth_monthly]" displayFolder="" count="0" memberValueDatatype="5" unbalanced="0"/>
    <cacheHierarchy uniqueName="[vw_net_worth_monthly].[investment_value]" caption="investment_value" attribute="1" defaultMemberUniqueName="[vw_net_worth_monthly].[investment_value].[All]" allUniqueName="[vw_net_worth_monthly].[investment_value].[All]" dimensionUniqueName="[vw_net_worth_monthly]" displayFolder="" count="0" memberValueDatatype="5" unbalanced="0"/>
    <cacheHierarchy uniqueName="[vw_net_worth_monthly].[card_outstanding]" caption="card_outstanding" attribute="1" defaultMemberUniqueName="[vw_net_worth_monthly].[card_outstanding].[All]" allUniqueName="[vw_net_worth_monthly].[card_outstanding].[All]" dimensionUniqueName="[vw_net_worth_monthly]" displayFolder="" count="0" memberValueDatatype="5" unbalanced="0"/>
    <cacheHierarchy uniqueName="[vw_net_worth_monthly].[loan_outstanding]" caption="loan_outstanding" attribute="1" defaultMemberUniqueName="[vw_net_worth_monthly].[loan_outstanding].[All]" allUniqueName="[vw_net_worth_monthly].[loan_outstanding].[All]" dimensionUniqueName="[vw_net_worth_monthly]" displayFolder="" count="0" memberValueDatatype="5" unbalanced="0"/>
    <cacheHierarchy uniqueName="[vw_net_worth_monthly].[net_worth]" caption="net_worth" attribute="1" defaultMemberUniqueName="[vw_net_worth_monthly].[net_worth].[All]" allUniqueName="[vw_net_worth_monthly].[net_worth].[All]" dimensionUniqueName="[vw_net_worth_monthly]" displayFolder="" count="0" memberValueDatatype="5" unbalanced="0"/>
    <cacheHierarchy uniqueName="[vw_net_worth_monthly].[month (Year)]" caption="month (Year)" attribute="1" defaultMemberUniqueName="[vw_net_worth_monthly].[month (Year)].[All]" allUniqueName="[vw_net_worth_monthly].[month (Year)].[All]" dimensionUniqueName="[vw_net_worth_monthly]" displayFolder="" count="0" memberValueDatatype="130" unbalanced="0"/>
    <cacheHierarchy uniqueName="[vw_net_worth_monthly].[month (Quarter)]" caption="month (Quarter)" attribute="1" defaultMemberUniqueName="[vw_net_worth_monthly].[month (Quarter)].[All]" allUniqueName="[vw_net_worth_monthly].[month (Quarter)].[All]" dimensionUniqueName="[vw_net_worth_monthly]" displayFolder="" count="0" memberValueDatatype="130" unbalanced="0"/>
    <cacheHierarchy uniqueName="[vw_net_worth_monthly].[month (Month)]" caption="month (Month)" attribute="1" defaultMemberUniqueName="[vw_net_worth_monthly].[month (Month)].[All]" allUniqueName="[vw_net_worth_monthly].[month (Month)].[All]" dimensionUniqueName="[vw_net_worth_monthly]" displayFolder="" count="0" memberValueDatatype="130" unbalanced="0"/>
    <cacheHierarchy uniqueName="[vw_portfolio_monthly].[month]" caption="month" attribute="1" time="1" defaultMemberUniqueName="[vw_portfolio_monthly].[month].[All]" allUniqueName="[vw_portfolio_monthly].[month].[All]" dimensionUniqueName="[vw_portfolio_monthly]" displayFolder="" count="2" memberValueDatatype="7" unbalanced="0">
      <fieldsUsage count="2">
        <fieldUsage x="-1"/>
        <fieldUsage x="2"/>
      </fieldsUsage>
    </cacheHierarchy>
    <cacheHierarchy uniqueName="[vw_portfolio_monthly].[investment_id]" caption="investment_id" attribute="1" defaultMemberUniqueName="[vw_portfolio_monthly].[investment_id].[All]" allUniqueName="[vw_portfolio_monthly].[investment_id].[All]" dimensionUniqueName="[vw_portfolio_monthly]" displayFolder="" count="0" memberValueDatatype="20" unbalanced="0"/>
    <cacheHierarchy uniqueName="[vw_portfolio_monthly].[instrument_name]" caption="instrument_name" attribute="1" defaultMemberUniqueName="[vw_portfolio_monthly].[instrument_name].[All]" allUniqueName="[vw_portfolio_monthly].[instrument_name].[All]" dimensionUniqueName="[vw_portfolio_monthly]" displayFolder="" count="0" memberValueDatatype="130" unbalanced="0"/>
    <cacheHierarchy uniqueName="[vw_portfolio_monthly].[instrument_type]" caption="instrument_type" attribute="1" defaultMemberUniqueName="[vw_portfolio_monthly].[instrument_type].[All]" allUniqueName="[vw_portfolio_monthly].[instrument_type].[All]" dimensionUniqueName="[vw_portfolio_monthly]" displayFolder="" count="0" memberValueDatatype="130" unbalanced="0"/>
    <cacheHierarchy uniqueName="[vw_portfolio_monthly].[platform]" caption="platform" attribute="1" defaultMemberUniqueName="[vw_portfolio_monthly].[platform].[All]" allUniqueName="[vw_portfolio_monthly].[platform].[All]" dimensionUniqueName="[vw_portfolio_monthly]" displayFolder="" count="0" memberValueDatatype="130" unbalanced="0"/>
    <cacheHierarchy uniqueName="[vw_portfolio_monthly].[invested_this_month]" caption="invested_this_month" attribute="1" defaultMemberUniqueName="[vw_portfolio_monthly].[invested_this_month].[All]" allUniqueName="[vw_portfolio_monthly].[invested_this_month].[All]" dimensionUniqueName="[vw_portfolio_monthly]" displayFolder="" count="0" memberValueDatatype="5" unbalanced="0"/>
    <cacheHierarchy uniqueName="[vw_portfolio_monthly].[cost_basis]" caption="cost_basis" attribute="1" defaultMemberUniqueName="[vw_portfolio_monthly].[cost_basis].[All]" allUniqueName="[vw_portfolio_monthly].[cost_basis].[All]" dimensionUniqueName="[vw_portfolio_monthly]" displayFolder="" count="0" memberValueDatatype="5" unbalanced="0"/>
    <cacheHierarchy uniqueName="[vw_portfolio_monthly].[units_held]" caption="units_held" attribute="1" defaultMemberUniqueName="[vw_portfolio_monthly].[units_held].[All]" allUniqueName="[vw_portfolio_monthly].[units_held].[All]" dimensionUniqueName="[vw_portfolio_monthly]" displayFolder="" count="0" memberValueDatatype="5" unbalanced="0"/>
    <cacheHierarchy uniqueName="[vw_portfolio_monthly].[nav]" caption="nav" attribute="1" defaultMemberUniqueName="[vw_portfolio_monthly].[nav].[All]" allUniqueName="[vw_portfolio_monthly].[nav].[All]" dimensionUniqueName="[vw_portfolio_monthly]" displayFolder="" count="0" memberValueDatatype="5" unbalanced="0"/>
    <cacheHierarchy uniqueName="[vw_portfolio_monthly].[market_value]" caption="market_value" attribute="1" defaultMemberUniqueName="[vw_portfolio_monthly].[market_value].[All]" allUniqueName="[vw_portfolio_monthly].[market_value].[All]" dimensionUniqueName="[vw_portfolio_monthly]" displayFolder="" count="0" memberValueDatatype="5" unbalanced="0"/>
    <cacheHierarchy uniqueName="[vw_portfolio_monthly].[unrealized_gain]" caption="unrealized_gain" attribute="1" defaultMemberUniqueName="[vw_portfolio_monthly].[unrealized_gain].[All]" allUniqueName="[vw_portfolio_monthly].[unrealized_gain].[All]" dimensionUniqueName="[vw_portfolio_monthly]" displayFolder="" count="0" memberValueDatatype="5" unbalanced="0"/>
    <cacheHierarchy uniqueName="[vw_portfolio_monthly].[return_pct]" caption="return_pct" attribute="1" defaultMemberUniqueName="[vw_portfolio_monthly].[return_pct].[All]" allUniqueName="[vw_portfolio_monthly].[return_pct].[All]" dimensionUniqueName="[vw_portfolio_monthly]" displayFolder="" count="0" memberValueDatatype="5" unbalanced="0"/>
    <cacheHierarchy uniqueName="[vw_portfolio_monthly].[month (Year)]" caption="month (Year)" attribute="1" defaultMemberUniqueName="[vw_portfolio_monthly].[month (Year)].[All]" allUniqueName="[vw_portfolio_monthly].[month (Year)].[All]" dimensionUniqueName="[vw_portfolio_monthly]" displayFolder="" count="0" memberValueDatatype="130" unbalanced="0"/>
    <cacheHierarchy uniqueName="[vw_portfolio_monthly].[month (Quarter)]" caption="month (Quarter)" attribute="1" defaultMemberUniqueName="[vw_portfolio_monthly].[month (Quarter)].[All]" allUniqueName="[vw_portfolio_monthly].[month (Quarter)].[All]" dimensionUniqueName="[vw_portfolio_monthly]" displayFolder="" count="0" memberValueDatatype="130" unbalanced="0"/>
    <cacheHierarchy uniqueName="[vw_portfolio_monthly].[month (Month)]" caption="month (Month)" attribute="1" defaultMemberUniqueName="[vw_portfolio_monthly].[month (Month)].[All]" allUniqueName="[vw_portfolio_monthly].[month (Month)].[All]" dimensionUniqueName="[vw_portfolio_monthly]" displayFolder="" count="0" memberValueDatatype="130" unbalanced="0"/>
    <cacheHierarchy uniqueName="[vw_recurring_payments].[merchant]" caption="merchant" attribute="1" defaultMemberUniqueName="[vw_recurring_payments].[merchant].[All]" allUniqueName="[vw_recurring_payments].[merchant].[All]" dimensionUniqueName="[vw_recurring_payments]" displayFolder="" count="0" memberValueDatatype="130" unbalanced="0"/>
    <cacheHierarchy uniqueName="[vw_recurring_payments].[category_name]" caption="category_name" attribute="1" defaultMemberUniqueName="[vw_recurring_payments].[category_name].[All]" allUniqueName="[vw_recurring_payments].[category_name].[All]" dimensionUniqueName="[vw_recurring_payments]" displayFolder="" count="0" memberValueDatatype="130" unbalanced="0"/>
    <cacheHierarchy uniqueName="[vw_recurring_payments].[months_in_run]" caption="months_in_run" attribute="1" defaultMemberUniqueName="[vw_recurring_payments].[months_in_run].[All]" allUniqueName="[vw_recurring_payments].[months_in_run].[All]" dimensionUniqueName="[vw_recurring_payments]" displayFolder="" count="0" memberValueDatatype="20" unbalanced="0"/>
    <cacheHierarchy uniqueName="[vw_recurring_payments].[first_month]" caption="first_month" attribute="1" time="1" defaultMemberUniqueName="[vw_recurring_payments].[first_month].[All]" allUniqueName="[vw_recurring_payments].[first_month].[All]" dimensionUniqueName="[vw_recurring_payments]" displayFolder="" count="0" memberValueDatatype="7" unbalanced="0"/>
    <cacheHierarchy uniqueName="[vw_recurring_payments].[last_month]" caption="last_month" attribute="1" time="1" defaultMemberUniqueName="[vw_recurring_payments].[last_month].[All]" allUniqueName="[vw_recurring_payments].[last_month].[All]" dimensionUniqueName="[vw_recurring_payments]" displayFolder="" count="0" memberValueDatatype="7" unbalanced="0"/>
    <cacheHierarchy uniqueName="[vw_recurring_payments].[avg_amount]" caption="avg_amount" attribute="1" defaultMemberUniqueName="[vw_recurring_payments].[avg_amount].[All]" allUniqueName="[vw_recurring_payments].[avg_amount].[All]" dimensionUniqueName="[vw_recurring_payments]" displayFolder="" count="0" memberValueDatatype="5" unbalanced="0"/>
    <cacheHierarchy uniqueName="[vw_recurring_payments].[min_amount]" caption="min_amount" attribute="1" defaultMemberUniqueName="[vw_recurring_payments].[min_amount].[All]" allUniqueName="[vw_recurring_payments].[min_amount].[All]" dimensionUniqueName="[vw_recurring_payments]" displayFolder="" count="0" memberValueDatatype="5" unbalanced="0"/>
    <cacheHierarchy uniqueName="[vw_recurring_payments].[max_amount]" caption="max_amount" attribute="1" defaultMemberUniqueName="[vw_recurring_payments].[max_amount].[All]" allUniqueName="[vw_recurring_payments].[max_amount].[All]" dimensionUniqueName="[vw_recurring_payments]" displayFolder="" count="0" memberValueDatatype="5" unbalanced="0"/>
    <cacheHierarchy uniqueName="[vw_recurring_payments].[is_emi]" caption="is_emi" attribute="1" defaultMemberUniqueName="[vw_recurring_payments].[is_emi].[All]" allUniqueName="[vw_recurring_payments].[is_emi].[All]" dimensionUniqueName="[vw_recurring_payments]" displayFolder="" count="0" memberValueDatatype="20" unbalanced="0"/>
    <cacheHierarchy uniqueName="[vw_txn_enriched].[txn_id]" caption="txn_id" attribute="1" defaultMemberUniqueName="[vw_txn_enriched].[txn_id].[All]" allUniqueName="[vw_txn_enriched].[txn_id].[All]" dimensionUniqueName="[vw_txn_enriched]" displayFolder="" count="0" memberValueDatatype="20" unbalanced="0"/>
    <cacheHierarchy uniqueName="[vw_txn_enriched].[txn_date]" caption="txn_date" attribute="1" time="1" defaultMemberUniqueName="[vw_txn_enriched].[txn_date].[All]" allUniqueName="[vw_txn_enriched].[txn_date].[All]" dimensionUniqueName="[vw_txn_enriched]" displayFolder="" count="0" memberValueDatatype="7" unbalanced="0"/>
    <cacheHierarchy uniqueName="[vw_txn_enriched].[month]" caption="month" attribute="1" time="1" defaultMemberUniqueName="[vw_txn_enriched].[month].[All]" allUniqueName="[vw_txn_enriched].[month].[All]" dimensionUniqueName="[vw_txn_enriched]" displayFolder="" count="0" memberValueDatatype="7" unbalanced="0"/>
    <cacheHierarchy uniqueName="[vw_txn_enriched].[account_id]" caption="account_id" attribute="1" defaultMemberUniqueName="[vw_txn_enriched].[account_id].[All]" allUniqueName="[vw_txn_enriched].[account_id].[All]" dimensionUniqueName="[vw_txn_enriched]" displayFolder="" count="0" memberValueDatatype="20" unbalanced="0"/>
    <cacheHierarchy uniqueName="[vw_txn_enriched].[account_name]" caption="account_name" attribute="1" defaultMemberUniqueName="[vw_txn_enriched].[account_name].[All]" allUniqueName="[vw_txn_enriched].[account_name].[All]" dimensionUniqueName="[vw_txn_enriched]" displayFolder="" count="0" memberValueDatatype="130" unbalanced="0"/>
    <cacheHierarchy uniqueName="[vw_txn_enriched].[account_type]" caption="account_type" attribute="1" defaultMemberUniqueName="[vw_txn_enriched].[account_type].[All]" allUniqueName="[vw_txn_enriched].[account_type].[All]" dimensionUniqueName="[vw_txn_enriched]" displayFolder="" count="0" memberValueDatatype="130" unbalanced="0"/>
    <cacheHierarchy uniqueName="[vw_txn_enriched].[description]" caption="description" attribute="1" defaultMemberUniqueName="[vw_txn_enriched].[description].[All]" allUniqueName="[vw_txn_enriched].[description].[All]" dimensionUniqueName="[vw_txn_enriched]" displayFolder="" count="0" memberValueDatatype="130" unbalanced="0"/>
    <cacheHierarchy uniqueName="[vw_txn_enriched].[amount]" caption="amount" attribute="1" defaultMemberUniqueName="[vw_txn_enriched].[amount].[All]" allUniqueName="[vw_txn_enriched].[amount].[All]" dimensionUniqueName="[vw_txn_enriched]" displayFolder="" count="0" memberValueDatatype="5" unbalanced="0"/>
    <cacheHierarchy uniqueName="[vw_txn_enriched].[direction]" caption="direction" attribute="1" defaultMemberUniqueName="[vw_txn_enriched].[direction].[All]" allUniqueName="[vw_txn_enriched].[direction].[All]" dimensionUniqueName="[vw_txn_enriched]" displayFolder="" count="0" memberValueDatatype="130" unbalanced="0"/>
    <cacheHierarchy uniqueName="[vw_txn_enriched].[signed_amount]" caption="signed_amount" attribute="1" defaultMemberUniqueName="[vw_txn_enriched].[signed_amount].[All]" allUniqueName="[vw_txn_enriched].[signed_amount].[All]" dimensionUniqueName="[vw_txn_enriched]" displayFolder="" count="0" memberValueDatatype="5" unbalanced="0"/>
    <cacheHierarchy uniqueName="[vw_txn_enriched].[category_id]" caption="category_id" attribute="1" defaultMemberUniqueName="[vw_txn_enriched].[category_id].[All]" allUniqueName="[vw_txn_enriched].[category_id].[All]" dimensionUniqueName="[vw_txn_enriched]" displayFolder="" count="0" memberValueDatatype="20" unbalanced="0"/>
    <cacheHierarchy uniqueName="[vw_txn_enriched].[category_name]" caption="category_name" attribute="1" defaultMemberUniqueName="[vw_txn_enriched].[category_name].[All]" allUniqueName="[vw_txn_enriched].[category_name].[All]" dimensionUniqueName="[vw_txn_enriched]" displayFolder="" count="0" memberValueDatatype="130" unbalanced="0"/>
    <cacheHierarchy uniqueName="[vw_txn_enriched].[category_type]" caption="category_type" attribute="1" defaultMemberUniqueName="[vw_txn_enriched].[category_type].[All]" allUniqueName="[vw_txn_enriched].[category_type].[All]" dimensionUniqueName="[vw_txn_enriched]" displayFolder="" count="0" memberValueDatatype="130" unbalanced="0"/>
    <cacheHierarchy uniqueName="[vw_txn_enriched].[is_essential]" caption="is_essential" attribute="1" defaultMemberUniqueName="[vw_txn_enriched].[is_essential].[All]" allUniqueName="[vw_txn_enriched].[is_essential].[All]" dimensionUniqueName="[vw_txn_enriched]" displayFolder="" count="0" memberValueDatatype="20" unbalanced="0"/>
    <cacheHierarchy uniqueName="[vw_txn_enriched].[ref_no]" caption="ref_no" attribute="1" defaultMemberUniqueName="[vw_txn_enriched].[ref_no].[All]" allUniqueName="[vw_txn_enriched].[ref_no].[All]" dimensionUniqueName="[vw_txn_enriched]" displayFolder="" count="0" memberValueDatatype="130" unbalanced="0"/>
    <cacheHierarchy uniqueName="[vw_txn_enriched 1].[txn_id]" caption="txn_id" attribute="1" defaultMemberUniqueName="[vw_txn_enriched 1].[txn_id].[All]" allUniqueName="[vw_txn_enriched 1].[txn_id].[All]" dimensionUniqueName="[vw_txn_enriched 1]" displayFolder="" count="0" memberValueDatatype="20" unbalanced="0"/>
    <cacheHierarchy uniqueName="[vw_txn_enriched 1].[txn_date]" caption="txn_date" attribute="1" time="1" defaultMemberUniqueName="[vw_txn_enriched 1].[txn_date].[All]" allUniqueName="[vw_txn_enriched 1].[txn_date].[All]" dimensionUniqueName="[vw_txn_enriched 1]" displayFolder="" count="0" memberValueDatatype="7" unbalanced="0"/>
    <cacheHierarchy uniqueName="[vw_txn_enriched 1].[month]" caption="month" attribute="1" time="1" defaultMemberUniqueName="[vw_txn_enriched 1].[month].[All]" allUniqueName="[vw_txn_enriched 1].[month].[All]" dimensionUniqueName="[vw_txn_enriched 1]" displayFolder="" count="0" memberValueDatatype="7" unbalanced="0"/>
    <cacheHierarchy uniqueName="[vw_txn_enriched 1].[account_id]" caption="account_id" attribute="1" defaultMemberUniqueName="[vw_txn_enriched 1].[account_id].[All]" allUniqueName="[vw_txn_enriched 1].[account_id].[All]" dimensionUniqueName="[vw_txn_enriched 1]" displayFolder="" count="0" memberValueDatatype="20" unbalanced="0"/>
    <cacheHierarchy uniqueName="[vw_txn_enriched 1].[account_name]" caption="account_name" attribute="1" defaultMemberUniqueName="[vw_txn_enriched 1].[account_name].[All]" allUniqueName="[vw_txn_enriched 1].[account_name].[All]" dimensionUniqueName="[vw_txn_enriched 1]" displayFolder="" count="0" memberValueDatatype="130" unbalanced="0"/>
    <cacheHierarchy uniqueName="[vw_txn_enriched 1].[account_type]" caption="account_type" attribute="1" defaultMemberUniqueName="[vw_txn_enriched 1].[account_type].[All]" allUniqueName="[vw_txn_enriched 1].[account_type].[All]" dimensionUniqueName="[vw_txn_enriched 1]" displayFolder="" count="0" memberValueDatatype="130" unbalanced="0"/>
    <cacheHierarchy uniqueName="[vw_txn_enriched 1].[description]" caption="description" attribute="1" defaultMemberUniqueName="[vw_txn_enriched 1].[description].[All]" allUniqueName="[vw_txn_enriched 1].[description].[All]" dimensionUniqueName="[vw_txn_enriched 1]" displayFolder="" count="0" memberValueDatatype="130" unbalanced="0"/>
    <cacheHierarchy uniqueName="[vw_txn_enriched 1].[amount]" caption="amount" attribute="1" defaultMemberUniqueName="[vw_txn_enriched 1].[amount].[All]" allUniqueName="[vw_txn_enriched 1].[amount].[All]" dimensionUniqueName="[vw_txn_enriched 1]" displayFolder="" count="0" memberValueDatatype="20" unbalanced="0"/>
    <cacheHierarchy uniqueName="[vw_txn_enriched 1].[direction]" caption="direction" attribute="1" defaultMemberUniqueName="[vw_txn_enriched 1].[direction].[All]" allUniqueName="[vw_txn_enriched 1].[direction].[All]" dimensionUniqueName="[vw_txn_enriched 1]" displayFolder="" count="0" memberValueDatatype="130" unbalanced="0"/>
    <cacheHierarchy uniqueName="[vw_txn_enriched 1].[signed_amount]" caption="signed_amount" attribute="1" defaultMemberUniqueName="[vw_txn_enriched 1].[signed_amount].[All]" allUniqueName="[vw_txn_enriched 1].[signed_amount].[All]" dimensionUniqueName="[vw_txn_enriched 1]" displayFolder="" count="0" memberValueDatatype="20" unbalanced="0"/>
    <cacheHierarchy uniqueName="[vw_txn_enriched 1].[category_id]" caption="category_id" attribute="1" defaultMemberUniqueName="[vw_txn_enriched 1].[category_id].[All]" allUniqueName="[vw_txn_enriched 1].[category_id].[All]" dimensionUniqueName="[vw_txn_enriched 1]" displayFolder="" count="0" memberValueDatatype="20" unbalanced="0"/>
    <cacheHierarchy uniqueName="[vw_txn_enriched 1].[category_name]" caption="category_name" attribute="1" defaultMemberUniqueName="[vw_txn_enriched 1].[category_name].[All]" allUniqueName="[vw_txn_enriched 1].[category_name].[All]" dimensionUniqueName="[vw_txn_enriched 1]" displayFolder="" count="0" memberValueDatatype="130" unbalanced="0"/>
    <cacheHierarchy uniqueName="[vw_txn_enriched 1].[category_type]" caption="category_type" attribute="1" defaultMemberUniqueName="[vw_txn_enriched 1].[category_type].[All]" allUniqueName="[vw_txn_enriched 1].[category_type].[All]" dimensionUniqueName="[vw_txn_enriched 1]" displayFolder="" count="0" memberValueDatatype="130" unbalanced="0"/>
    <cacheHierarchy uniqueName="[vw_txn_enriched 1].[is_essential]" caption="is_essential" attribute="1" defaultMemberUniqueName="[vw_txn_enriched 1].[is_essential].[All]" allUniqueName="[vw_txn_enriched 1].[is_essential].[All]" dimensionUniqueName="[vw_txn_enriched 1]" displayFolder="" count="0" memberValueDatatype="20" unbalanced="0"/>
    <cacheHierarchy uniqueName="[vw_txn_enriched 1].[ref_no]" caption="ref_no" attribute="1" defaultMemberUniqueName="[vw_txn_enriched 1].[ref_no].[All]" allUniqueName="[vw_txn_enriched 1].[ref_no].[All]" dimensionUniqueName="[vw_txn_enriched 1]" displayFolder="" count="0" memberValueDatatype="130" unbalanced="0"/>
    <cacheHierarchy uniqueName="[vw_uncategorized_review].[merchant]" caption="merchant" attribute="1" defaultMemberUniqueName="[vw_uncategorized_review].[merchant].[All]" allUniqueName="[vw_uncategorized_review].[merchant].[All]" dimensionUniqueName="[vw_uncategorized_review]" displayFolder="" count="0" memberValueDatatype="130" unbalanced="0"/>
    <cacheHierarchy uniqueName="[vw_uncategorized_review].[txn_count]" caption="txn_count" attribute="1" defaultMemberUniqueName="[vw_uncategorized_review].[txn_count].[All]" allUniqueName="[vw_uncategorized_review].[txn_count].[All]" dimensionUniqueName="[vw_uncategorized_review]" displayFolder="" count="0" memberValueDatatype="20" unbalanced="0"/>
    <cacheHierarchy uniqueName="[vw_uncategorized_review].[total_amount]" caption="total_amount" attribute="1" defaultMemberUniqueName="[vw_uncategorized_review].[total_amount].[All]" allUniqueName="[vw_uncategorized_review].[total_amount].[All]" dimensionUniqueName="[vw_uncategorized_review]" displayFolder="" count="0" memberValueDatatype="5" unbalanced="0"/>
    <cacheHierarchy uniqueName="[vw_uncategorized_review].[avg_amount]" caption="avg_amount" attribute="1" defaultMemberUniqueName="[vw_uncategorized_review].[avg_amount].[All]" allUniqueName="[vw_uncategorized_review].[avg_amount].[All]" dimensionUniqueName="[vw_uncategorized_review]" displayFolder="" count="0" memberValueDatatype="5" unbalanced="0"/>
    <cacheHierarchy uniqueName="[vw_uncategorized_review].[debit_amount]" caption="debit_amount" attribute="1" defaultMemberUniqueName="[vw_uncategorized_review].[debit_amount].[All]" allUniqueName="[vw_uncategorized_review].[debit_amount].[All]" dimensionUniqueName="[vw_uncategorized_review]" displayFolder="" count="0" memberValueDatatype="5" unbalanced="0"/>
    <cacheHierarchy uniqueName="[vw_uncategorized_review].[credit_amount]" caption="credit_amount" attribute="1" defaultMemberUniqueName="[vw_uncategorized_review].[credit_amount].[All]" allUniqueName="[vw_uncategorized_review].[credit_amount].[All]" dimensionUniqueName="[vw_uncategorized_review]" displayFolder="" count="0" memberValueDatatype="5" unbalanced="0"/>
    <cacheHierarchy uniqueName="[vw_uncategorized_review].[first_seen]" caption="first_seen" attribute="1" time="1" defaultMemberUniqueName="[vw_uncategorized_review].[first_seen].[All]" allUniqueName="[vw_uncategorized_review].[first_seen].[All]" dimensionUniqueName="[vw_uncategorized_review]" displayFolder="" count="0" memberValueDatatype="7" unbalanced="0"/>
    <cacheHierarchy uniqueName="[vw_uncategorized_review].[last_seen]" caption="last_seen" attribute="1" time="1" defaultMemberUniqueName="[vw_uncategorized_review].[last_seen].[All]" allUniqueName="[vw_uncategorized_review].[last_seen].[All]" dimensionUniqueName="[vw_uncategorized_review]" displayFolder="" count="0" memberValueDatatype="7" unbalanced="0"/>
    <cacheHierarchy uniqueName="[vw_kpi_monthly].[month (Month Index)]" caption="month (Month Index)" attribute="1" defaultMemberUniqueName="[vw_kpi_monthly].[month (Month Index)].[All]" allUniqueName="[vw_kpi_monthly].[month (Month Index)].[All]" dimensionUniqueName="[vw_kpi_monthly]" displayFolder="" count="0" memberValueDatatype="20" unbalanced="0" hidden="1"/>
    <cacheHierarchy uniqueName="[vw_monthly_cashflow].[month (Month Index)]" caption="month (Month Index)" attribute="1" defaultMemberUniqueName="[vw_monthly_cashflow].[month (Month Index)].[All]" allUniqueName="[vw_monthly_cashflow].[month (Month Index)].[All]" dimensionUniqueName="[vw_monthly_cashflow]" displayFolder="" count="0" memberValueDatatype="20" unbalanced="0" hidden="1"/>
    <cacheHierarchy uniqueName="[vw_net_worth_monthly].[month (Month Index)]" caption="month (Month Index)" attribute="1" defaultMemberUniqueName="[vw_net_worth_monthly].[month (Month Index)].[All]" allUniqueName="[vw_net_worth_monthly].[month (Month Index)].[All]" dimensionUniqueName="[vw_net_worth_monthly]" displayFolder="" count="0" memberValueDatatype="20" unbalanced="0" hidden="1"/>
    <cacheHierarchy uniqueName="[vw_portfolio_monthly].[month (Month Index)]" caption="month (Month Index)" attribute="1" defaultMemberUniqueName="[vw_portfolio_monthly].[month (Month Index)].[All]" allUniqueName="[vw_portfolio_monthly].[month (Month Index)].[All]" dimensionUniqueName="[vw_portfolio_monthly]" displayFolder="" count="0" memberValueDatatype="20" unbalanced="0" hidden="1"/>
    <cacheHierarchy uniqueName="[Measures].[__XL_Count vw_account_balances]" caption="__XL_Count vw_account_balances" measure="1" displayFolder="" measureGroup="vw_account_balances" count="0" hidden="1"/>
    <cacheHierarchy uniqueName="[Measures].[__XL_Count vw_budget_vs_actual]" caption="__XL_Count vw_budget_vs_actual" measure="1" displayFolder="" measureGroup="vw_budget_vs_actual" count="0" hidden="1"/>
    <cacheHierarchy uniqueName="[Measures].[__XL_Count vw_category_monthly]" caption="__XL_Count vw_category_monthly" measure="1" displayFolder="" measureGroup="vw_category_monthly" count="0" hidden="1"/>
    <cacheHierarchy uniqueName="[Measures].[__XL_Count vw_data_quality]" caption="__XL_Count vw_data_quality" measure="1" displayFolder="" measureGroup="vw_data_quality" count="0" hidden="1"/>
    <cacheHierarchy uniqueName="[Measures].[__XL_Count vw_health_score]" caption="__XL_Count vw_health_score" measure="1" displayFolder="" measureGroup="vw_health_score" count="0" hidden="1"/>
    <cacheHierarchy uniqueName="[Measures].[__XL_Count vw_investment_cashflows]" caption="__XL_Count vw_investment_cashflows" measure="1" displayFolder="" measureGroup="vw_investment_cashflows" count="0" hidden="1"/>
    <cacheHierarchy uniqueName="[Measures].[__XL_Count vw_loan_schedule]" caption="__XL_Count vw_loan_schedule" measure="1" displayFolder="" measureGroup="vw_loan_schedule" count="0" hidden="1"/>
    <cacheHierarchy uniqueName="[Measures].[__XL_Count vw_kpi_monthly]" caption="__XL_Count vw_kpi_monthly" measure="1" displayFolder="" measureGroup="vw_kpi_monthly" count="0" hidden="1"/>
    <cacheHierarchy uniqueName="[Measures].[__XL_Count vw_mom_change]" caption="__XL_Count vw_mom_change" measure="1" displayFolder="" measureGroup="vw_mom_change" count="0" hidden="1"/>
    <cacheHierarchy uniqueName="[Measures].[__XL_Count vw_month_end_balances]" caption="__XL_Count vw_month_end_balances" measure="1" displayFolder="" measureGroup="vw_month_end_balances" count="0" hidden="1"/>
    <cacheHierarchy uniqueName="[Measures].[__XL_Count vw_monthly_cashflow]" caption="__XL_Count vw_monthly_cashflow" measure="1" displayFolder="" measureGroup="vw_monthly_cashflow" count="0" hidden="1"/>
    <cacheHierarchy uniqueName="[Measures].[__XL_Count vw_net_worth_monthly]" caption="__XL_Count vw_net_worth_monthly" measure="1" displayFolder="" measureGroup="vw_net_worth_monthly" count="0" hidden="1"/>
    <cacheHierarchy uniqueName="[Measures].[__XL_Count vw_kpi_summary]" caption="__XL_Count vw_kpi_summary" measure="1" displayFolder="" measureGroup="vw_kpi_summary" count="0" hidden="1"/>
    <cacheHierarchy uniqueName="[Measures].[__XL_Count vw_portfolio_monthly]" caption="__XL_Count vw_portfolio_monthly" measure="1" displayFolder="" measureGroup="vw_portfolio_monthly" count="0" hidden="1"/>
    <cacheHierarchy uniqueName="[Measures].[__XL_Count vw_recurring_payments]" caption="__XL_Count vw_recurring_payments" measure="1" displayFolder="" measureGroup="vw_recurring_payments" count="0" hidden="1"/>
    <cacheHierarchy uniqueName="[Measures].[__XL_Count vw_txn_enriched]" caption="__XL_Count vw_txn_enriched" measure="1" displayFolder="" measureGroup="vw_txn_enriched" count="0" hidden="1"/>
    <cacheHierarchy uniqueName="[Measures].[__XL_Count vw_uncategorized_review]" caption="__XL_Count vw_uncategorized_review" measure="1" displayFolder="" measureGroup="vw_uncategorized_review" count="0" hidden="1"/>
    <cacheHierarchy uniqueName="[Measures].[__XL_Count vw_txn_enriched 1]" caption="__XL_Count vw_txn_enriched 1" measure="1" displayFolder="" measureGroup="vw_txn_enriched 1" count="0" hidden="1"/>
    <cacheHierarchy uniqueName="[Measures].[__No measures defined]" caption="__No measures defined" measure="1" displayFolder="" count="0" hidden="1"/>
    <cacheHierarchy uniqueName="[Measures].[Sum of income]" caption="Sum of income" measure="1" displayFolder="" measureGroup="vw_kpi_monthly" count="0" hidden="1">
      <extLst>
        <ext xmlns:x15="http://schemas.microsoft.com/office/spreadsheetml/2010/11/main" uri="{B97F6D7D-B522-45F9-BDA1-12C45D357490}">
          <x15:cacheHierarchy aggregatedColumn="55"/>
        </ext>
      </extLst>
    </cacheHierarchy>
    <cacheHierarchy uniqueName="[Measures].[Sum of expenses]" caption="Sum of expenses" measure="1" displayFolder="" measureGroup="vw_kpi_monthly" count="0" hidden="1">
      <extLst>
        <ext xmlns:x15="http://schemas.microsoft.com/office/spreadsheetml/2010/11/main" uri="{B97F6D7D-B522-45F9-BDA1-12C45D357490}">
          <x15:cacheHierarchy aggregatedColumn="56"/>
        </ext>
      </extLst>
    </cacheHierarchy>
    <cacheHierarchy uniqueName="[Measures].[Sum of net_cash_flow]" caption="Sum of net_cash_flow" measure="1" displayFolder="" measureGroup="vw_kpi_monthly" count="0" hidden="1">
      <extLst>
        <ext xmlns:x15="http://schemas.microsoft.com/office/spreadsheetml/2010/11/main" uri="{B97F6D7D-B522-45F9-BDA1-12C45D357490}">
          <x15:cacheHierarchy aggregatedColumn="62"/>
        </ext>
      </extLst>
    </cacheHierarchy>
    <cacheHierarchy uniqueName="[Measures].[Sum of net_worth]" caption="Sum of net_worth" measure="1" displayFolder="" measureGroup="vw_net_worth_monthly" count="0" hidden="1">
      <extLst>
        <ext xmlns:x15="http://schemas.microsoft.com/office/spreadsheetml/2010/11/main" uri="{B97F6D7D-B522-45F9-BDA1-12C45D357490}">
          <x15:cacheHierarchy aggregatedColumn="156"/>
        </ext>
      </extLst>
    </cacheHierarchy>
    <cacheHierarchy uniqueName="[Measures].[Sum of health_score]" caption="Sum of health_score" measure="1" displayFolder="" measureGroup="vw_health_score" count="0" hidden="1">
      <extLst>
        <ext xmlns:x15="http://schemas.microsoft.com/office/spreadsheetml/2010/11/main" uri="{B97F6D7D-B522-45F9-BDA1-12C45D357490}">
          <x15:cacheHierarchy aggregatedColumn="48"/>
        </ext>
      </extLst>
    </cacheHierarchy>
    <cacheHierarchy uniqueName="[Measures].[Sum of amount]" caption="Sum of amount" measure="1" displayFolder="" measureGroup="vw_category_monthly" count="0" hidden="1">
      <extLst>
        <ext xmlns:x15="http://schemas.microsoft.com/office/spreadsheetml/2010/11/main" uri="{B97F6D7D-B522-45F9-BDA1-12C45D357490}">
          <x15:cacheHierarchy aggregatedColumn="24"/>
        </ext>
      </extLst>
    </cacheHierarchy>
    <cacheHierarchy uniqueName="[Measures].[Sum of budget]" caption="Sum of budget" measure="1" displayFolder="" measureGroup="vw_budget_vs_actual" count="0" hidden="1">
      <extLst>
        <ext xmlns:x15="http://schemas.microsoft.com/office/spreadsheetml/2010/11/main" uri="{B97F6D7D-B522-45F9-BDA1-12C45D357490}">
          <x15:cacheHierarchy aggregatedColumn="14"/>
        </ext>
      </extLst>
    </cacheHierarchy>
    <cacheHierarchy uniqueName="[Measures].[Sum of actual]" caption="Sum of actual" measure="1" displayFolder="" measureGroup="vw_budget_vs_actual" count="0" hidden="1">
      <extLst>
        <ext xmlns:x15="http://schemas.microsoft.com/office/spreadsheetml/2010/11/main" uri="{B97F6D7D-B522-45F9-BDA1-12C45D357490}">
          <x15:cacheHierarchy aggregatedColumn="15"/>
        </ext>
      </extLst>
    </cacheHierarchy>
    <cacheHierarchy uniqueName="[Measures].[Sum of cost_basis]" caption="Sum of cost_basis" measure="1" displayFolder="" measureGroup="vw_portfolio_monthly" count="0" oneField="1" hidden="1">
      <fieldsUsage count="1">
        <fieldUsage x="0"/>
      </fieldsUsage>
      <extLst>
        <ext xmlns:x15="http://schemas.microsoft.com/office/spreadsheetml/2010/11/main" uri="{B97F6D7D-B522-45F9-BDA1-12C45D357490}">
          <x15:cacheHierarchy aggregatedColumn="166"/>
        </ext>
      </extLst>
    </cacheHierarchy>
    <cacheHierarchy uniqueName="[Measures].[Sum of market_value]" caption="Sum of market_value" measure="1" displayFolder="" measureGroup="vw_portfolio_monthly" count="0" oneField="1" hidden="1">
      <fieldsUsage count="1">
        <fieldUsage x="1"/>
      </fieldsUsage>
      <extLst>
        <ext xmlns:x15="http://schemas.microsoft.com/office/spreadsheetml/2010/11/main" uri="{B97F6D7D-B522-45F9-BDA1-12C45D357490}">
          <x15:cacheHierarchy aggregatedColumn="169"/>
        </ext>
      </extLst>
    </cacheHierarchy>
    <cacheHierarchy uniqueName="[Measures].[Sum of amount 2]" caption="Sum of amount 2" measure="1" displayFolder="" measureGroup="vw_txn_enriched 1" count="0" hidden="1">
      <extLst>
        <ext xmlns:x15="http://schemas.microsoft.com/office/spreadsheetml/2010/11/main" uri="{B97F6D7D-B522-45F9-BDA1-12C45D357490}">
          <x15:cacheHierarchy aggregatedColumn="206"/>
        </ext>
      </extLst>
    </cacheHierarchy>
  </cacheHierarchies>
  <kpis count="0"/>
  <dimensions count="19">
    <dimension measure="1" name="Measures" uniqueName="[Measures]" caption="Measures"/>
    <dimension name="vw_account_balances" uniqueName="[vw_account_balances]" caption="vw_account_balances"/>
    <dimension name="vw_budget_vs_actual" uniqueName="[vw_budget_vs_actual]" caption="vw_budget_vs_actual"/>
    <dimension name="vw_category_monthly" uniqueName="[vw_category_monthly]" caption="vw_category_monthly"/>
    <dimension name="vw_data_quality" uniqueName="[vw_data_quality]" caption="vw_data_quality"/>
    <dimension name="vw_health_score" uniqueName="[vw_health_score]" caption="vw_health_score"/>
    <dimension name="vw_investment_cashflows" uniqueName="[vw_investment_cashflows]" caption="vw_investment_cashflows"/>
    <dimension name="vw_kpi_monthly" uniqueName="[vw_kpi_monthly]" caption="vw_kpi_monthly"/>
    <dimension name="vw_kpi_summary" uniqueName="[vw_kpi_summary]" caption="vw_kpi_summary"/>
    <dimension name="vw_loan_schedule" uniqueName="[vw_loan_schedule]" caption="vw_loan_schedule"/>
    <dimension name="vw_mom_change" uniqueName="[vw_mom_change]" caption="vw_mom_change"/>
    <dimension name="vw_month_end_balances" uniqueName="[vw_month_end_balances]" caption="vw_month_end_balances"/>
    <dimension name="vw_monthly_cashflow" uniqueName="[vw_monthly_cashflow]" caption="vw_monthly_cashflow"/>
    <dimension name="vw_net_worth_monthly" uniqueName="[vw_net_worth_monthly]" caption="vw_net_worth_monthly"/>
    <dimension name="vw_portfolio_monthly" uniqueName="[vw_portfolio_monthly]" caption="vw_portfolio_monthly"/>
    <dimension name="vw_recurring_payments" uniqueName="[vw_recurring_payments]" caption="vw_recurring_payments"/>
    <dimension name="vw_txn_enriched" uniqueName="[vw_txn_enriched]" caption="vw_txn_enriched"/>
    <dimension name="vw_txn_enriched 1" uniqueName="[vw_txn_enriched 1]" caption="vw_txn_enriched 1"/>
    <dimension name="vw_uncategorized_review" uniqueName="[vw_uncategorized_review]" caption="vw_uncategorized_review"/>
  </dimensions>
  <measureGroups count="18">
    <measureGroup name="vw_account_balances" caption="vw_account_balances"/>
    <measureGroup name="vw_budget_vs_actual" caption="vw_budget_vs_actual"/>
    <measureGroup name="vw_category_monthly" caption="vw_category_monthly"/>
    <measureGroup name="vw_data_quality" caption="vw_data_quality"/>
    <measureGroup name="vw_health_score" caption="vw_health_score"/>
    <measureGroup name="vw_investment_cashflows" caption="vw_investment_cashflows"/>
    <measureGroup name="vw_kpi_monthly" caption="vw_kpi_monthly"/>
    <measureGroup name="vw_kpi_summary" caption="vw_kpi_summary"/>
    <measureGroup name="vw_loan_schedule" caption="vw_loan_schedule"/>
    <measureGroup name="vw_mom_change" caption="vw_mom_change"/>
    <measureGroup name="vw_month_end_balances" caption="vw_month_end_balances"/>
    <measureGroup name="vw_monthly_cashflow" caption="vw_monthly_cashflow"/>
    <measureGroup name="vw_net_worth_monthly" caption="vw_net_worth_monthly"/>
    <measureGroup name="vw_portfolio_monthly" caption="vw_portfolio_monthly"/>
    <measureGroup name="vw_recurring_payments" caption="vw_recurring_payments"/>
    <measureGroup name="vw_txn_enriched" caption="vw_txn_enriched"/>
    <measureGroup name="vw_txn_enriched 1" caption="vw_txn_enriched 1"/>
    <measureGroup name="vw_uncategorized_review" caption="vw_uncategorized_review"/>
  </measureGroups>
  <maps count="26">
    <map measureGroup="0" dimension="1"/>
    <map measureGroup="1" dimension="2"/>
    <map measureGroup="1" dimension="12"/>
    <map measureGroup="2" dimension="3"/>
    <map measureGroup="2" dimension="12"/>
    <map measureGroup="3" dimension="4"/>
    <map measureGroup="4" dimension="5"/>
    <map measureGroup="4" dimension="12"/>
    <map measureGroup="5" dimension="6"/>
    <map measureGroup="6" dimension="7"/>
    <map measureGroup="6" dimension="12"/>
    <map measureGroup="7" dimension="8"/>
    <map measureGroup="8" dimension="9"/>
    <map measureGroup="9" dimension="10"/>
    <map measureGroup="10" dimension="11"/>
    <map measureGroup="10" dimension="12"/>
    <map measureGroup="11" dimension="12"/>
    <map measureGroup="12" dimension="12"/>
    <map measureGroup="12" dimension="13"/>
    <map measureGroup="13" dimension="12"/>
    <map measureGroup="13" dimension="14"/>
    <map measureGroup="14" dimension="15"/>
    <map measureGroup="15" dimension="12"/>
    <map measureGroup="15" dimension="16"/>
    <map measureGroup="16" dimension="17"/>
    <map measureGroup="17" dimension="18"/>
  </maps>
  <extLst>
    <ext xmlns:x14="http://schemas.microsoft.com/office/spreadsheetml/2009/9/main" uri="{725AE2AE-9491-48be-B2B4-4EB974FC3084}">
      <x14:pivotCacheDefinition pivotCacheId="6351130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anshu Sekhar" refreshedDate="46308.556510185183" backgroundQuery="1" createdVersion="3" refreshedVersion="8" minRefreshableVersion="3" recordCount="0" supportSubquery="1" supportAdvancedDrill="1" xr:uid="{828BDA27-6BBF-47E5-BA62-37FBFB03F8BB}">
  <cacheSource type="external" connectionId="35">
    <extLst>
      <ext xmlns:x14="http://schemas.microsoft.com/office/spreadsheetml/2009/9/main" uri="{F057638F-6D5F-4e77-A914-E7F072B9BCA8}">
        <x14:sourceConnection name="ThisWorkbookDataModel"/>
      </ext>
    </extLst>
  </cacheSource>
  <cacheFields count="0"/>
  <cacheHierarchies count="255">
    <cacheHierarchy uniqueName="[vw_account_balances].[account_id]" caption="account_id" attribute="1" defaultMemberUniqueName="[vw_account_balances].[account_id].[All]" allUniqueName="[vw_account_balances].[account_id].[All]" dimensionUniqueName="[vw_account_balances]" displayFolder="" count="0" memberValueDatatype="20" unbalanced="0"/>
    <cacheHierarchy uniqueName="[vw_account_balances].[account_name]" caption="account_name" attribute="1" defaultMemberUniqueName="[vw_account_balances].[account_name].[All]" allUniqueName="[vw_account_balances].[account_name].[All]" dimensionUniqueName="[vw_account_balances]" displayFolder="" count="0" memberValueDatatype="130" unbalanced="0"/>
    <cacheHierarchy uniqueName="[vw_account_balances].[account_type]" caption="account_type" attribute="1" defaultMemberUniqueName="[vw_account_balances].[account_type].[All]" allUniqueName="[vw_account_balances].[account_type].[All]" dimensionUniqueName="[vw_account_balances]" displayFolder="" count="0" memberValueDatatype="130" unbalanced="0"/>
    <cacheHierarchy uniqueName="[vw_account_balances].[txn_date]" caption="txn_date" attribute="1" time="1" defaultMemberUniqueName="[vw_account_balances].[txn_date].[All]" allUniqueName="[vw_account_balances].[txn_date].[All]" dimensionUniqueName="[vw_account_balances]" displayFolder="" count="0" memberValueDatatype="7" unbalanced="0"/>
    <cacheHierarchy uniqueName="[vw_account_balances].[month]" caption="month" attribute="1" time="1" defaultMemberUniqueName="[vw_account_balances].[month].[All]" allUniqueName="[vw_account_balances].[month].[All]" dimensionUniqueName="[vw_account_balances]" displayFolder="" count="0" memberValueDatatype="7" unbalanced="0"/>
    <cacheHierarchy uniqueName="[vw_account_balances].[txn_id]" caption="txn_id" attribute="1" defaultMemberUniqueName="[vw_account_balances].[txn_id].[All]" allUniqueName="[vw_account_balances].[txn_id].[All]" dimensionUniqueName="[vw_account_balances]" displayFolder="" count="0" memberValueDatatype="20" unbalanced="0"/>
    <cacheHierarchy uniqueName="[vw_account_balances].[description]" caption="description" attribute="1" defaultMemberUniqueName="[vw_account_balances].[description].[All]" allUniqueName="[vw_account_balances].[description].[All]" dimensionUniqueName="[vw_account_balances]" displayFolder="" count="0" memberValueDatatype="130" unbalanced="0"/>
    <cacheHierarchy uniqueName="[vw_account_balances].[amount]" caption="amount" attribute="1" defaultMemberUniqueName="[vw_account_balances].[amount].[All]" allUniqueName="[vw_account_balances].[amount].[All]" dimensionUniqueName="[vw_account_balances]" displayFolder="" count="0" memberValueDatatype="5" unbalanced="0"/>
    <cacheHierarchy uniqueName="[vw_account_balances].[direction]" caption="direction" attribute="1" defaultMemberUniqueName="[vw_account_balances].[direction].[All]" allUniqueName="[vw_account_balances].[direction].[All]" dimensionUniqueName="[vw_account_balances]" displayFolder="" count="0" memberValueDatatype="130" unbalanced="0"/>
    <cacheHierarchy uniqueName="[vw_account_balances].[signed_amount]" caption="signed_amount" attribute="1" defaultMemberUniqueName="[vw_account_balances].[signed_amount].[All]" allUniqueName="[vw_account_balances].[signed_amount].[All]" dimensionUniqueName="[vw_account_balances]" displayFolder="" count="0" memberValueDatatype="5" unbalanced="0"/>
    <cacheHierarchy uniqueName="[vw_account_balances].[running_balance]" caption="running_balance" attribute="1" defaultMemberUniqueName="[vw_account_balances].[running_balance].[All]" allUniqueName="[vw_account_balances].[running_balance].[All]" dimensionUniqueName="[vw_account_balances]" displayFolder="" count="0" memberValueDatatype="5" unbalanced="0"/>
    <cacheHierarchy uniqueName="[vw_budget_vs_actual].[month]" caption="month" attribute="1" time="1" defaultMemberUniqueName="[vw_budget_vs_actual].[month].[All]" allUniqueName="[vw_budget_vs_actual].[month].[All]" dimensionUniqueName="[vw_budget_vs_actual]" displayFolder="" count="0" memberValueDatatype="7" unbalanced="0"/>
    <cacheHierarchy uniqueName="[vw_budget_vs_actual].[category_id]" caption="category_id" attribute="1" defaultMemberUniqueName="[vw_budget_vs_actual].[category_id].[All]" allUniqueName="[vw_budget_vs_actual].[category_id].[All]" dimensionUniqueName="[vw_budget_vs_actual]" displayFolder="" count="0" memberValueDatatype="20" unbalanced="0"/>
    <cacheHierarchy uniqueName="[vw_budget_vs_actual].[category_name]" caption="category_name" attribute="1" defaultMemberUniqueName="[vw_budget_vs_actual].[category_name].[All]" allUniqueName="[vw_budget_vs_actual].[category_name].[All]" dimensionUniqueName="[vw_budget_vs_actual]" displayFolder="" count="0" memberValueDatatype="130" unbalanced="0"/>
    <cacheHierarchy uniqueName="[vw_budget_vs_actual].[budget]" caption="budget" attribute="1" defaultMemberUniqueName="[vw_budget_vs_actual].[budget].[All]" allUniqueName="[vw_budget_vs_actual].[budget].[All]" dimensionUniqueName="[vw_budget_vs_actual]" displayFolder="" count="0" memberValueDatatype="5" unbalanced="0"/>
    <cacheHierarchy uniqueName="[vw_budget_vs_actual].[actual]" caption="actual" attribute="1" defaultMemberUniqueName="[vw_budget_vs_actual].[actual].[All]" allUniqueName="[vw_budget_vs_actual].[actual].[All]" dimensionUniqueName="[vw_budget_vs_actual]" displayFolder="" count="0" memberValueDatatype="5" unbalanced="0"/>
    <cacheHierarchy uniqueName="[vw_budget_vs_actual].[variance]" caption="variance" attribute="1" defaultMemberUniqueName="[vw_budget_vs_actual].[variance].[All]" allUniqueName="[vw_budget_vs_actual].[variance].[All]" dimensionUniqueName="[vw_budget_vs_actual]" displayFolder="" count="0" memberValueDatatype="5" unbalanced="0"/>
    <cacheHierarchy uniqueName="[vw_budget_vs_actual].[variance_pct]" caption="variance_pct" attribute="1" defaultMemberUniqueName="[vw_budget_vs_actual].[variance_pct].[All]" allUniqueName="[vw_budget_vs_actual].[variance_pct].[All]" dimensionUniqueName="[vw_budget_vs_actual]" displayFolder="" count="0" memberValueDatatype="5" unbalanced="0"/>
    <cacheHierarchy uniqueName="[vw_budget_vs_actual].[status]" caption="status" attribute="1" defaultMemberUniqueName="[vw_budget_vs_actual].[status].[All]" allUniqueName="[vw_budget_vs_actual].[status].[All]" dimensionUniqueName="[vw_budget_vs_actual]" displayFolder="" count="0" memberValueDatatype="130" unbalanced="0"/>
    <cacheHierarchy uniqueName="[vw_category_monthly].[month]" caption="month" attribute="1" time="1" defaultMemberUniqueName="[vw_category_monthly].[month].[All]" allUniqueName="[vw_category_monthly].[month].[All]" dimensionUniqueName="[vw_category_monthly]" displayFolder="" count="0" memberValueDatatype="7" unbalanced="0"/>
    <cacheHierarchy uniqueName="[vw_category_monthly].[category_id]" caption="category_id" attribute="1" defaultMemberUniqueName="[vw_category_monthly].[category_id].[All]" allUniqueName="[vw_category_monthly].[category_id].[All]" dimensionUniqueName="[vw_category_monthly]" displayFolder="" count="0" memberValueDatatype="20" unbalanced="0"/>
    <cacheHierarchy uniqueName="[vw_category_monthly].[category_name]" caption="category_name" attribute="1" defaultMemberUniqueName="[vw_category_monthly].[category_name].[All]" allUniqueName="[vw_category_monthly].[category_name].[All]" dimensionUniqueName="[vw_category_monthly]" displayFolder="" count="0" memberValueDatatype="130" unbalanced="0"/>
    <cacheHierarchy uniqueName="[vw_category_monthly].[is_essential]" caption="is_essential" attribute="1" defaultMemberUniqueName="[vw_category_monthly].[is_essential].[All]" allUniqueName="[vw_category_monthly].[is_essential].[All]" dimensionUniqueName="[vw_category_monthly]" displayFolder="" count="0" memberValueDatatype="20" unbalanced="0"/>
    <cacheHierarchy uniqueName="[vw_category_monthly].[txn_count]" caption="txn_count" attribute="1" defaultMemberUniqueName="[vw_category_monthly].[txn_count].[All]" allUniqueName="[vw_category_monthly].[txn_count].[All]" dimensionUniqueName="[vw_category_monthly]" displayFolder="" count="0" memberValueDatatype="20" unbalanced="0"/>
    <cacheHierarchy uniqueName="[vw_category_monthly].[amount]" caption="amount" attribute="1" defaultMemberUniqueName="[vw_category_monthly].[amount].[All]" allUniqueName="[vw_category_monthly].[amount].[All]" dimensionUniqueName="[vw_category_monthly]" displayFolder="" count="0" memberValueDatatype="5" unbalanced="0"/>
    <cacheHierarchy uniqueName="[vw_category_monthly].[share_of_month_pct]" caption="share_of_month_pct" attribute="1" defaultMemberUniqueName="[vw_category_monthly].[share_of_month_pct].[All]" allUniqueName="[vw_category_monthly].[share_of_month_pct].[All]" dimensionUniqueName="[vw_category_monthly]" displayFolder="" count="0" memberValueDatatype="5" unbalanced="0"/>
    <cacheHierarchy uniqueName="[vw_data_quality].[raw_rows]" caption="raw_rows" attribute="1" defaultMemberUniqueName="[vw_data_quality].[raw_rows].[All]" allUniqueName="[vw_data_quality].[raw_rows].[All]" dimensionUniqueName="[vw_data_quality]" displayFolder="" count="0" memberValueDatatype="20" unbalanced="0"/>
    <cacheHierarchy uniqueName="[vw_data_quality].[clean_rows]" caption="clean_rows" attribute="1" defaultMemberUniqueName="[vw_data_quality].[clean_rows].[All]" allUniqueName="[vw_data_quality].[clean_rows].[All]" dimensionUniqueName="[vw_data_quality]" displayFolder="" count="0" memberValueDatatype="20" unbalanced="0"/>
    <cacheHierarchy uniqueName="[vw_data_quality].[rejected_rows]" caption="rejected_rows" attribute="1" defaultMemberUniqueName="[vw_data_quality].[rejected_rows].[All]" allUniqueName="[vw_data_quality].[rejected_rows].[All]" dimensionUniqueName="[vw_data_quality]" displayFolder="" count="0" memberValueDatatype="20" unbalanced="0"/>
    <cacheHierarchy uniqueName="[vw_data_quality].[duplicate_rows]" caption="duplicate_rows" attribute="1" defaultMemberUniqueName="[vw_data_quality].[duplicate_rows].[All]" allUniqueName="[vw_data_quality].[duplicate_rows].[All]" dimensionUniqueName="[vw_data_quality]" displayFolder="" count="0" memberValueDatatype="20" unbalanced="0"/>
    <cacheHierarchy uniqueName="[vw_data_quality].[categorized_rows]" caption="categorized_rows" attribute="1" defaultMemberUniqueName="[vw_data_quality].[categorized_rows].[All]" allUniqueName="[vw_data_quality].[categorized_rows].[All]" dimensionUniqueName="[vw_data_quality]" displayFolder="" count="0" memberValueDatatype="20" unbalanced="0"/>
    <cacheHierarchy uniqueName="[vw_data_quality].[uncategorized_rows]" caption="uncategorized_rows" attribute="1" defaultMemberUniqueName="[vw_data_quality].[uncategorized_rows].[All]" allUniqueName="[vw_data_quality].[uncategorized_rows].[All]" dimensionUniqueName="[vw_data_quality]" displayFolder="" count="0" memberValueDatatype="20" unbalanced="0"/>
    <cacheHierarchy uniqueName="[vw_data_quality].[coverage_pct]" caption="coverage_pct" attribute="1" defaultMemberUniqueName="[vw_data_quality].[coverage_pct].[All]" allUniqueName="[vw_data_quality].[coverage_pct].[All]" dimensionUniqueName="[vw_data_quality]" displayFolder="" count="0" memberValueDatatype="5" unbalanced="0"/>
    <cacheHierarchy uniqueName="[vw_data_quality].[rejected_bad_date]" caption="rejected_bad_date" attribute="1" defaultMemberUniqueName="[vw_data_quality].[rejected_bad_date].[All]" allUniqueName="[vw_data_quality].[rejected_bad_date].[All]" dimensionUniqueName="[vw_data_quality]" displayFolder="" count="0" memberValueDatatype="20" unbalanced="0"/>
    <cacheHierarchy uniqueName="[vw_data_quality].[rejected_missing_amount]" caption="rejected_missing_amount" attribute="1" defaultMemberUniqueName="[vw_data_quality].[rejected_missing_amount].[All]" allUniqueName="[vw_data_quality].[rejected_missing_amount].[All]" dimensionUniqueName="[vw_data_quality]" displayFolder="" count="0" memberValueDatatype="20" unbalanced="0"/>
    <cacheHierarchy uniqueName="[vw_data_quality].[valuation_rows]" caption="valuation_rows" attribute="1" defaultMemberUniqueName="[vw_data_quality].[valuation_rows].[All]" allUniqueName="[vw_data_quality].[valuation_rows].[All]" dimensionUniqueName="[vw_data_quality]" displayFolder="" count="0" memberValueDatatype="20" unbalanced="0"/>
    <cacheHierarchy uniqueName="[vw_data_quality].[uncategorized_merchants]" caption="uncategorized_merchants" attribute="1" defaultMemberUniqueName="[vw_data_quality].[uncategorized_merchants].[All]" allUniqueName="[vw_data_quality].[uncategorized_merchants].[All]" dimensionUniqueName="[vw_data_quality]" displayFolder="" count="0" memberValueDatatype="20" unbalanced="0"/>
    <cacheHierarchy uniqueName="[vw_health_score].[month]" caption="month" attribute="1" time="1" defaultMemberUniqueName="[vw_health_score].[month].[All]" allUniqueName="[vw_health_score].[month].[All]" dimensionUniqueName="[vw_health_score]" displayFolder="" count="0" memberValueDatatype="7" unbalanced="0"/>
    <cacheHierarchy uniqueName="[vw_health_score].[savings_rate_pct]" caption="savings_rate_pct" attribute="1" defaultMemberUniqueName="[vw_health_score].[savings_rate_pct].[All]" allUniqueName="[vw_health_score].[savings_rate_pct].[All]" dimensionUniqueName="[vw_health_score]" displayFolder="" count="0" memberValueDatatype="5" unbalanced="0"/>
    <cacheHierarchy uniqueName="[vw_health_score].[dti_pct]" caption="dti_pct" attribute="1" defaultMemberUniqueName="[vw_health_score].[dti_pct].[All]" allUniqueName="[vw_health_score].[dti_pct].[All]" dimensionUniqueName="[vw_health_score]" displayFolder="" count="0" memberValueDatatype="5" unbalanced="0"/>
    <cacheHierarchy uniqueName="[vw_health_score].[emergency_months]" caption="emergency_months" attribute="1" defaultMemberUniqueName="[vw_health_score].[emergency_months].[All]" allUniqueName="[vw_health_score].[emergency_months].[All]" dimensionUniqueName="[vw_health_score]" displayFolder="" count="0" memberValueDatatype="5" unbalanced="0"/>
    <cacheHierarchy uniqueName="[vw_health_score].[investment_rate_pct]" caption="investment_rate_pct" attribute="1" defaultMemberUniqueName="[vw_health_score].[investment_rate_pct].[All]" allUniqueName="[vw_health_score].[investment_rate_pct].[All]" dimensionUniqueName="[vw_health_score]" displayFolder="" count="0" memberValueDatatype="5" unbalanced="0"/>
    <cacheHierarchy uniqueName="[vw_health_score].[budget_adherence_pct]" caption="budget_adherence_pct" attribute="1" defaultMemberUniqueName="[vw_health_score].[budget_adherence_pct].[All]" allUniqueName="[vw_health_score].[budget_adherence_pct].[All]" dimensionUniqueName="[vw_health_score]" displayFolder="" count="0" memberValueDatatype="5" unbalanced="0"/>
    <cacheHierarchy uniqueName="[vw_health_score].[pts_savings_rate]" caption="pts_savings_rate" attribute="1" defaultMemberUniqueName="[vw_health_score].[pts_savings_rate].[All]" allUniqueName="[vw_health_score].[pts_savings_rate].[All]" dimensionUniqueName="[vw_health_score]" displayFolder="" count="0" memberValueDatatype="5" unbalanced="0"/>
    <cacheHierarchy uniqueName="[vw_health_score].[pts_dti]" caption="pts_dti" attribute="1" defaultMemberUniqueName="[vw_health_score].[pts_dti].[All]" allUniqueName="[vw_health_score].[pts_dti].[All]" dimensionUniqueName="[vw_health_score]" displayFolder="" count="0" memberValueDatatype="5" unbalanced="0"/>
    <cacheHierarchy uniqueName="[vw_health_score].[pts_emergency_fund]" caption="pts_emergency_fund" attribute="1" defaultMemberUniqueName="[vw_health_score].[pts_emergency_fund].[All]" allUniqueName="[vw_health_score].[pts_emergency_fund].[All]" dimensionUniqueName="[vw_health_score]" displayFolder="" count="0" memberValueDatatype="5" unbalanced="0"/>
    <cacheHierarchy uniqueName="[vw_health_score].[pts_investment_rate]" caption="pts_investment_rate" attribute="1" defaultMemberUniqueName="[vw_health_score].[pts_investment_rate].[All]" allUniqueName="[vw_health_score].[pts_investment_rate].[All]" dimensionUniqueName="[vw_health_score]" displayFolder="" count="0" memberValueDatatype="5" unbalanced="0"/>
    <cacheHierarchy uniqueName="[vw_health_score].[pts_budget_adherence]" caption="pts_budget_adherence" attribute="1" defaultMemberUniqueName="[vw_health_score].[pts_budget_adherence].[All]" allUniqueName="[vw_health_score].[pts_budget_adherence].[All]" dimensionUniqueName="[vw_health_score]" displayFolder="" count="0" memberValueDatatype="5" unbalanced="0"/>
    <cacheHierarchy uniqueName="[vw_health_score].[health_score]" caption="health_score" attribute="1" defaultMemberUniqueName="[vw_health_score].[health_score].[All]" allUniqueName="[vw_health_score].[health_score].[All]" dimensionUniqueName="[vw_health_score]" displayFolder="" count="0" memberValueDatatype="5" unbalanced="0"/>
    <cacheHierarchy uniqueName="[vw_investment_cashflows].[cash_flow_date]" caption="cash_flow_date" attribute="1" time="1" defaultMemberUniqueName="[vw_investment_cashflows].[cash_flow_date].[All]" allUniqueName="[vw_investment_cashflows].[cash_flow_date].[All]" dimensionUniqueName="[vw_investment_cashflows]" displayFolder="" count="0" memberValueDatatype="7" unbalanced="0"/>
    <cacheHierarchy uniqueName="[vw_investment_cashflows].[instrument_name]" caption="instrument_name" attribute="1" defaultMemberUniqueName="[vw_investment_cashflows].[instrument_name].[All]" allUniqueName="[vw_investment_cashflows].[instrument_name].[All]" dimensionUniqueName="[vw_investment_cashflows]" displayFolder="" count="0" memberValueDatatype="130" unbalanced="0"/>
    <cacheHierarchy uniqueName="[vw_investment_cashflows].[instrument_type]" caption="instrument_type" attribute="1" defaultMemberUniqueName="[vw_investment_cashflows].[instrument_type].[All]" allUniqueName="[vw_investment_cashflows].[instrument_type].[All]" dimensionUniqueName="[vw_investment_cashflows]" displayFolder="" count="0" memberValueDatatype="130" unbalanced="0"/>
    <cacheHierarchy uniqueName="[vw_investment_cashflows].[cash_flow]" caption="cash_flow" attribute="1" defaultMemberUniqueName="[vw_investment_cashflows].[cash_flow].[All]" allUniqueName="[vw_investment_cashflows].[cash_flow].[All]" dimensionUniqueName="[vw_investment_cashflows]" displayFolder="" count="0" memberValueDatatype="5" unbalanced="0"/>
    <cacheHierarchy uniqueName="[vw_investment_cashflows].[flow_type]" caption="flow_type" attribute="1" defaultMemberUniqueName="[vw_investment_cashflows].[flow_type].[All]" allUniqueName="[vw_investment_cashflows].[flow_type].[All]" dimensionUniqueName="[vw_investment_cashflows]" displayFolder="" count="0" memberValueDatatype="130" unbalanced="0"/>
    <cacheHierarchy uniqueName="[vw_kpi_monthly].[month]" caption="month" attribute="1" time="1" defaultMemberUniqueName="[vw_kpi_monthly].[month].[All]" allUniqueName="[vw_kpi_monthly].[month].[All]" dimensionUniqueName="[vw_kpi_monthly]" displayFolder="" count="0" memberValueDatatype="7" unbalanced="0"/>
    <cacheHierarchy uniqueName="[vw_kpi_monthly].[income]" caption="income" attribute="1" defaultMemberUniqueName="[vw_kpi_monthly].[income].[All]" allUniqueName="[vw_kpi_monthly].[income].[All]" dimensionUniqueName="[vw_kpi_monthly]" displayFolder="" count="0" memberValueDatatype="5" unbalanced="0"/>
    <cacheHierarchy uniqueName="[vw_kpi_monthly].[expenses]" caption="expenses" attribute="1" defaultMemberUniqueName="[vw_kpi_monthly].[expenses].[All]" allUniqueName="[vw_kpi_monthly].[expenses].[All]" dimensionUniqueName="[vw_kpi_monthly]" displayFolder="" count="0" memberValueDatatype="5" unbalanced="0"/>
    <cacheHierarchy uniqueName="[vw_kpi_monthly].[essential_expenses]" caption="essential_expenses" attribute="1" defaultMemberUniqueName="[vw_kpi_monthly].[essential_expenses].[All]" allUniqueName="[vw_kpi_monthly].[essential_expenses].[All]" dimensionUniqueName="[vw_kpi_monthly]" displayFolder="" count="0" memberValueDatatype="5" unbalanced="0"/>
    <cacheHierarchy uniqueName="[vw_kpi_monthly].[debt_service]" caption="debt_service" attribute="1" defaultMemberUniqueName="[vw_kpi_monthly].[debt_service].[All]" allUniqueName="[vw_kpi_monthly].[debt_service].[All]" dimensionUniqueName="[vw_kpi_monthly]" displayFolder="" count="0" memberValueDatatype="5" unbalanced="0"/>
    <cacheHierarchy uniqueName="[vw_kpi_monthly].[invested]" caption="invested" attribute="1" defaultMemberUniqueName="[vw_kpi_monthly].[invested].[All]" allUniqueName="[vw_kpi_monthly].[invested].[All]" dimensionUniqueName="[vw_kpi_monthly]" displayFolder="" count="0" memberValueDatatype="5" unbalanced="0"/>
    <cacheHierarchy uniqueName="[vw_kpi_monthly].[transfers_excluded]" caption="transfers_excluded" attribute="1" defaultMemberUniqueName="[vw_kpi_monthly].[transfers_excluded].[All]" allUniqueName="[vw_kpi_monthly].[transfers_excluded].[All]" dimensionUniqueName="[vw_kpi_monthly]" displayFolder="" count="0" memberValueDatatype="5" unbalanced="0"/>
    <cacheHierarchy uniqueName="[vw_kpi_monthly].[uncategorized_spend]" caption="uncategorized_spend" attribute="1" defaultMemberUniqueName="[vw_kpi_monthly].[uncategorized_spend].[All]" allUniqueName="[vw_kpi_monthly].[uncategorized_spend].[All]" dimensionUniqueName="[vw_kpi_monthly]" displayFolder="" count="0" memberValueDatatype="5" unbalanced="0"/>
    <cacheHierarchy uniqueName="[vw_kpi_monthly].[net_cash_flow]" caption="net_cash_flow" attribute="1" defaultMemberUniqueName="[vw_kpi_monthly].[net_cash_flow].[All]" allUniqueName="[vw_kpi_monthly].[net_cash_flow].[All]" dimensionUniqueName="[vw_kpi_monthly]" displayFolder="" count="0" memberValueDatatype="5" unbalanced="0"/>
    <cacheHierarchy uniqueName="[vw_kpi_monthly].[savings_rate_pct]" caption="savings_rate_pct" attribute="1" defaultMemberUniqueName="[vw_kpi_monthly].[savings_rate_pct].[All]" allUniqueName="[vw_kpi_monthly].[savings_rate_pct].[All]" dimensionUniqueName="[vw_kpi_monthly]" displayFolder="" count="0" memberValueDatatype="5" unbalanced="0"/>
    <cacheHierarchy uniqueName="[vw_kpi_monthly].[expense_to_income_pct]" caption="expense_to_income_pct" attribute="1" defaultMemberUniqueName="[vw_kpi_monthly].[expense_to_income_pct].[All]" allUniqueName="[vw_kpi_monthly].[expense_to_income_pct].[All]" dimensionUniqueName="[vw_kpi_monthly]" displayFolder="" count="0" memberValueDatatype="5" unbalanced="0"/>
    <cacheHierarchy uniqueName="[vw_kpi_monthly].[dti_pct]" caption="dti_pct" attribute="1" defaultMemberUniqueName="[vw_kpi_monthly].[dti_pct].[All]" allUniqueName="[vw_kpi_monthly].[dti_pct].[All]" dimensionUniqueName="[vw_kpi_monthly]" displayFolder="" count="0" memberValueDatatype="5" unbalanced="0"/>
    <cacheHierarchy uniqueName="[vw_kpi_monthly].[investment_rate_pct]" caption="investment_rate_pct" attribute="1" defaultMemberUniqueName="[vw_kpi_monthly].[investment_rate_pct].[All]" allUniqueName="[vw_kpi_monthly].[investment_rate_pct].[All]" dimensionUniqueName="[vw_kpi_monthly]" displayFolder="" count="0" memberValueDatatype="5" unbalanced="0"/>
    <cacheHierarchy uniqueName="[vw_kpi_monthly].[essential_share_pct]" caption="essential_share_pct" attribute="1" defaultMemberUniqueName="[vw_kpi_monthly].[essential_share_pct].[All]" allUniqueName="[vw_kpi_monthly].[essential_share_pct].[All]" dimensionUniqueName="[vw_kpi_monthly]" displayFolder="" count="0" memberValueDatatype="5" unbalanced="0"/>
    <cacheHierarchy uniqueName="[vw_kpi_monthly].[liquid_balance]" caption="liquid_balance" attribute="1" defaultMemberUniqueName="[vw_kpi_monthly].[liquid_balance].[All]" allUniqueName="[vw_kpi_monthly].[liquid_balance].[All]" dimensionUniqueName="[vw_kpi_monthly]" displayFolder="" count="0" memberValueDatatype="5" unbalanced="0"/>
    <cacheHierarchy uniqueName="[vw_kpi_monthly].[avg3_essential_outflow]" caption="avg3_essential_outflow" attribute="1" defaultMemberUniqueName="[vw_kpi_monthly].[avg3_essential_outflow].[All]" allUniqueName="[vw_kpi_monthly].[avg3_essential_outflow].[All]" dimensionUniqueName="[vw_kpi_monthly]" displayFolder="" count="0" memberValueDatatype="5" unbalanced="0"/>
    <cacheHierarchy uniqueName="[vw_kpi_monthly].[emergency_months]" caption="emergency_months" attribute="1" defaultMemberUniqueName="[vw_kpi_monthly].[emergency_months].[All]" allUniqueName="[vw_kpi_monthly].[emergency_months].[All]" dimensionUniqueName="[vw_kpi_monthly]" displayFolder="" count="0" memberValueDatatype="5" unbalanced="0"/>
    <cacheHierarchy uniqueName="[vw_kpi_monthly].[budget_total]" caption="budget_total" attribute="1" defaultMemberUniqueName="[vw_kpi_monthly].[budget_total].[All]" allUniqueName="[vw_kpi_monthly].[budget_total].[All]" dimensionUniqueName="[vw_kpi_monthly]" displayFolder="" count="0" memberValueDatatype="5" unbalanced="0"/>
    <cacheHierarchy uniqueName="[vw_kpi_monthly].[budget_actual_total]" caption="budget_actual_total" attribute="1" defaultMemberUniqueName="[vw_kpi_monthly].[budget_actual_total].[All]" allUniqueName="[vw_kpi_monthly].[budget_actual_total].[All]" dimensionUniqueName="[vw_kpi_monthly]" displayFolder="" count="0" memberValueDatatype="5" unbalanced="0"/>
    <cacheHierarchy uniqueName="[vw_kpi_monthly].[budget_variance_pct]" caption="budget_variance_pct" attribute="1" defaultMemberUniqueName="[vw_kpi_monthly].[budget_variance_pct].[All]" allUniqueName="[vw_kpi_monthly].[budget_variance_pct].[All]" dimensionUniqueName="[vw_kpi_monthly]" displayFolder="" count="0" memberValueDatatype="5" unbalanced="0"/>
    <cacheHierarchy uniqueName="[vw_kpi_monthly].[budgeted_categories]" caption="budgeted_categories" attribute="1" defaultMemberUniqueName="[vw_kpi_monthly].[budgeted_categories].[All]" allUniqueName="[vw_kpi_monthly].[budgeted_categories].[All]" dimensionUniqueName="[vw_kpi_monthly]" displayFolder="" count="0" memberValueDatatype="20" unbalanced="0"/>
    <cacheHierarchy uniqueName="[vw_kpi_monthly].[categories_within_budget]" caption="categories_within_budget" attribute="1" defaultMemberUniqueName="[vw_kpi_monthly].[categories_within_budget].[All]" allUniqueName="[vw_kpi_monthly].[categories_within_budget].[All]" dimensionUniqueName="[vw_kpi_monthly]" displayFolder="" count="0" memberValueDatatype="5" unbalanced="0"/>
    <cacheHierarchy uniqueName="[vw_kpi_monthly].[budget_adherence_pct]" caption="budget_adherence_pct" attribute="1" defaultMemberUniqueName="[vw_kpi_monthly].[budget_adherence_pct].[All]" allUniqueName="[vw_kpi_monthly].[budget_adherence_pct].[All]" dimensionUniqueName="[vw_kpi_monthly]" displayFolder="" count="0" memberValueDatatype="5" unbalanced="0"/>
    <cacheHierarchy uniqueName="[vw_kpi_monthly].[mom_expense_growth_pct]" caption="mom_expense_growth_pct" attribute="1" defaultMemberUniqueName="[vw_kpi_monthly].[mom_expense_growth_pct].[All]" allUniqueName="[vw_kpi_monthly].[mom_expense_growth_pct].[All]" dimensionUniqueName="[vw_kpi_monthly]" displayFolder="" count="0" memberValueDatatype="5" unbalanced="0"/>
    <cacheHierarchy uniqueName="[vw_kpi_monthly].[recurring_burn]" caption="recurring_burn" attribute="1" defaultMemberUniqueName="[vw_kpi_monthly].[recurring_burn].[All]" allUniqueName="[vw_kpi_monthly].[recurring_burn].[All]" dimensionUniqueName="[vw_kpi_monthly]" displayFolder="" count="0" memberValueDatatype="5" unbalanced="0"/>
    <cacheHierarchy uniqueName="[vw_kpi_monthly].[subscription_burn]" caption="subscription_burn" attribute="1" defaultMemberUniqueName="[vw_kpi_monthly].[subscription_burn].[All]" allUniqueName="[vw_kpi_monthly].[subscription_burn].[All]" dimensionUniqueName="[vw_kpi_monthly]" displayFolder="" count="0" memberValueDatatype="5" unbalanced="0"/>
    <cacheHierarchy uniqueName="[vw_kpi_monthly].[investment_cost_basis]" caption="investment_cost_basis" attribute="1" defaultMemberUniqueName="[vw_kpi_monthly].[investment_cost_basis].[All]" allUniqueName="[vw_kpi_monthly].[investment_cost_basis].[All]" dimensionUniqueName="[vw_kpi_monthly]" displayFolder="" count="0" memberValueDatatype="5" unbalanced="0"/>
    <cacheHierarchy uniqueName="[vw_kpi_monthly].[investment_market_value]" caption="investment_market_value" attribute="1" defaultMemberUniqueName="[vw_kpi_monthly].[investment_market_value].[All]" allUniqueName="[vw_kpi_monthly].[investment_market_value].[All]" dimensionUniqueName="[vw_kpi_monthly]" displayFolder="" count="0" memberValueDatatype="5" unbalanced="0"/>
    <cacheHierarchy uniqueName="[vw_kpi_monthly].[investment_return_pct]" caption="investment_return_pct" attribute="1" defaultMemberUniqueName="[vw_kpi_monthly].[investment_return_pct].[All]" allUniqueName="[vw_kpi_monthly].[investment_return_pct].[All]" dimensionUniqueName="[vw_kpi_monthly]" displayFolder="" count="0" memberValueDatatype="5" unbalanced="0"/>
    <cacheHierarchy uniqueName="[vw_kpi_monthly].[loan_outstanding]" caption="loan_outstanding" attribute="1" defaultMemberUniqueName="[vw_kpi_monthly].[loan_outstanding].[All]" allUniqueName="[vw_kpi_monthly].[loan_outstanding].[All]" dimensionUniqueName="[vw_kpi_monthly]" displayFolder="" count="0" memberValueDatatype="5" unbalanced="0"/>
    <cacheHierarchy uniqueName="[vw_kpi_monthly].[loan_payoff_pct]" caption="loan_payoff_pct" attribute="1" defaultMemberUniqueName="[vw_kpi_monthly].[loan_payoff_pct].[All]" allUniqueName="[vw_kpi_monthly].[loan_payoff_pct].[All]" dimensionUniqueName="[vw_kpi_monthly]" displayFolder="" count="0" memberValueDatatype="5" unbalanced="0"/>
    <cacheHierarchy uniqueName="[vw_kpi_monthly].[card_outstanding]" caption="card_outstanding" attribute="1" defaultMemberUniqueName="[vw_kpi_monthly].[card_outstanding].[All]" allUniqueName="[vw_kpi_monthly].[card_outstanding].[All]" dimensionUniqueName="[vw_kpi_monthly]" displayFolder="" count="0" memberValueDatatype="5" unbalanced="0"/>
    <cacheHierarchy uniqueName="[vw_kpi_monthly].[net_worth]" caption="net_worth" attribute="1" defaultMemberUniqueName="[vw_kpi_monthly].[net_worth].[All]" allUniqueName="[vw_kpi_monthly].[net_worth].[All]" dimensionUniqueName="[vw_kpi_monthly]" displayFolder="" count="0" memberValueDatatype="5" unbalanced="0"/>
    <cacheHierarchy uniqueName="[vw_kpi_monthly].[month (Year)]" caption="month (Year)" attribute="1" defaultMemberUniqueName="[vw_kpi_monthly].[month (Year)].[All]" allUniqueName="[vw_kpi_monthly].[month (Year)].[All]" dimensionUniqueName="[vw_kpi_monthly]" displayFolder="" count="0" memberValueDatatype="130" unbalanced="0"/>
    <cacheHierarchy uniqueName="[vw_kpi_monthly].[month (Quarter)]" caption="month (Quarter)" attribute="1" defaultMemberUniqueName="[vw_kpi_monthly].[month (Quarter)].[All]" allUniqueName="[vw_kpi_monthly].[month (Quarter)].[All]" dimensionUniqueName="[vw_kpi_monthly]" displayFolder="" count="0" memberValueDatatype="130" unbalanced="0"/>
    <cacheHierarchy uniqueName="[vw_kpi_monthly].[month (Month)]" caption="month (Month)" attribute="1" defaultMemberUniqueName="[vw_kpi_monthly].[month (Month)].[All]" allUniqueName="[vw_kpi_monthly].[month (Month)].[All]" dimensionUniqueName="[vw_kpi_monthly]" displayFolder="" count="0" memberValueDatatype="130" unbalanced="0"/>
    <cacheHierarchy uniqueName="[vw_kpi_summary].[as_of_month]" caption="as_of_month" attribute="1" time="1" defaultMemberUniqueName="[vw_kpi_summary].[as_of_month].[All]" allUniqueName="[vw_kpi_summary].[as_of_month].[All]" dimensionUniqueName="[vw_kpi_summary]" displayFolder="" count="0" memberValueDatatype="7" unbalanced="0"/>
    <cacheHierarchy uniqueName="[vw_kpi_summary].[months_covered]" caption="months_covered" attribute="1" defaultMemberUniqueName="[vw_kpi_summary].[months_covered].[All]" allUniqueName="[vw_kpi_summary].[months_covered].[All]" dimensionUniqueName="[vw_kpi_summary]" displayFolder="" count="0" memberValueDatatype="20" unbalanced="0"/>
    <cacheHierarchy uniqueName="[vw_kpi_summary].[ttm_income]" caption="ttm_income" attribute="1" defaultMemberUniqueName="[vw_kpi_summary].[ttm_income].[All]" allUniqueName="[vw_kpi_summary].[ttm_income].[All]" dimensionUniqueName="[vw_kpi_summary]" displayFolder="" count="0" memberValueDatatype="5" unbalanced="0"/>
    <cacheHierarchy uniqueName="[vw_kpi_summary].[ttm_expenses]" caption="ttm_expenses" attribute="1" defaultMemberUniqueName="[vw_kpi_summary].[ttm_expenses].[All]" allUniqueName="[vw_kpi_summary].[ttm_expenses].[All]" dimensionUniqueName="[vw_kpi_summary]" displayFolder="" count="0" memberValueDatatype="5" unbalanced="0"/>
    <cacheHierarchy uniqueName="[vw_kpi_summary].[ttm_debt_service]" caption="ttm_debt_service" attribute="1" defaultMemberUniqueName="[vw_kpi_summary].[ttm_debt_service].[All]" allUniqueName="[vw_kpi_summary].[ttm_debt_service].[All]" dimensionUniqueName="[vw_kpi_summary]" displayFolder="" count="0" memberValueDatatype="5" unbalanced="0"/>
    <cacheHierarchy uniqueName="[vw_kpi_summary].[ttm_invested]" caption="ttm_invested" attribute="1" defaultMemberUniqueName="[vw_kpi_summary].[ttm_invested].[All]" allUniqueName="[vw_kpi_summary].[ttm_invested].[All]" dimensionUniqueName="[vw_kpi_summary]" displayFolder="" count="0" memberValueDatatype="5" unbalanced="0"/>
    <cacheHierarchy uniqueName="[vw_kpi_summary].[ttm_net_cash_flow]" caption="ttm_net_cash_flow" attribute="1" defaultMemberUniqueName="[vw_kpi_summary].[ttm_net_cash_flow].[All]" allUniqueName="[vw_kpi_summary].[ttm_net_cash_flow].[All]" dimensionUniqueName="[vw_kpi_summary]" displayFolder="" count="0" memberValueDatatype="5" unbalanced="0"/>
    <cacheHierarchy uniqueName="[vw_kpi_summary].[ttm_savings_rate_pct]" caption="ttm_savings_rate_pct" attribute="1" defaultMemberUniqueName="[vw_kpi_summary].[ttm_savings_rate_pct].[All]" allUniqueName="[vw_kpi_summary].[ttm_savings_rate_pct].[All]" dimensionUniqueName="[vw_kpi_summary]" displayFolder="" count="0" memberValueDatatype="5" unbalanced="0"/>
    <cacheHierarchy uniqueName="[vw_kpi_summary].[ttm_expense_to_income_pct]" caption="ttm_expense_to_income_pct" attribute="1" defaultMemberUniqueName="[vw_kpi_summary].[ttm_expense_to_income_pct].[All]" allUniqueName="[vw_kpi_summary].[ttm_expense_to_income_pct].[All]" dimensionUniqueName="[vw_kpi_summary]" displayFolder="" count="0" memberValueDatatype="5" unbalanced="0"/>
    <cacheHierarchy uniqueName="[vw_kpi_summary].[ttm_dti_pct]" caption="ttm_dti_pct" attribute="1" defaultMemberUniqueName="[vw_kpi_summary].[ttm_dti_pct].[All]" allUniqueName="[vw_kpi_summary].[ttm_dti_pct].[All]" dimensionUniqueName="[vw_kpi_summary]" displayFolder="" count="0" memberValueDatatype="5" unbalanced="0"/>
    <cacheHierarchy uniqueName="[vw_kpi_summary].[ttm_investment_rate_pct]" caption="ttm_investment_rate_pct" attribute="1" defaultMemberUniqueName="[vw_kpi_summary].[ttm_investment_rate_pct].[All]" allUniqueName="[vw_kpi_summary].[ttm_investment_rate_pct].[All]" dimensionUniqueName="[vw_kpi_summary]" displayFolder="" count="0" memberValueDatatype="5" unbalanced="0"/>
    <cacheHierarchy uniqueName="[vw_kpi_summary].[alltime_income]" caption="alltime_income" attribute="1" defaultMemberUniqueName="[vw_kpi_summary].[alltime_income].[All]" allUniqueName="[vw_kpi_summary].[alltime_income].[All]" dimensionUniqueName="[vw_kpi_summary]" displayFolder="" count="0" memberValueDatatype="5" unbalanced="0"/>
    <cacheHierarchy uniqueName="[vw_kpi_summary].[alltime_expenses]" caption="alltime_expenses" attribute="1" defaultMemberUniqueName="[vw_kpi_summary].[alltime_expenses].[All]" allUniqueName="[vw_kpi_summary].[alltime_expenses].[All]" dimensionUniqueName="[vw_kpi_summary]" displayFolder="" count="0" memberValueDatatype="5" unbalanced="0"/>
    <cacheHierarchy uniqueName="[vw_kpi_summary].[alltime_net_cash_flow]" caption="alltime_net_cash_flow" attribute="1" defaultMemberUniqueName="[vw_kpi_summary].[alltime_net_cash_flow].[All]" allUniqueName="[vw_kpi_summary].[alltime_net_cash_flow].[All]" dimensionUniqueName="[vw_kpi_summary]" displayFolder="" count="0" memberValueDatatype="5" unbalanced="0"/>
    <cacheHierarchy uniqueName="[vw_kpi_summary].[alltime_savings_rate_pct]" caption="alltime_savings_rate_pct" attribute="1" defaultMemberUniqueName="[vw_kpi_summary].[alltime_savings_rate_pct].[All]" allUniqueName="[vw_kpi_summary].[alltime_savings_rate_pct].[All]" dimensionUniqueName="[vw_kpi_summary]" displayFolder="" count="0" memberValueDatatype="5" unbalanced="0"/>
    <cacheHierarchy uniqueName="[vw_kpi_summary].[latest_liquid_balance]" caption="latest_liquid_balance" attribute="1" defaultMemberUniqueName="[vw_kpi_summary].[latest_liquid_balance].[All]" allUniqueName="[vw_kpi_summary].[latest_liquid_balance].[All]" dimensionUniqueName="[vw_kpi_summary]" displayFolder="" count="0" memberValueDatatype="5" unbalanced="0"/>
    <cacheHierarchy uniqueName="[vw_kpi_summary].[latest_emergency_months]" caption="latest_emergency_months" attribute="1" defaultMemberUniqueName="[vw_kpi_summary].[latest_emergency_months].[All]" allUniqueName="[vw_kpi_summary].[latest_emergency_months].[All]" dimensionUniqueName="[vw_kpi_summary]" displayFolder="" count="0" memberValueDatatype="5" unbalanced="0"/>
    <cacheHierarchy uniqueName="[vw_kpi_summary].[latest_investment_cost_basis]" caption="latest_investment_cost_basis" attribute="1" defaultMemberUniqueName="[vw_kpi_summary].[latest_investment_cost_basis].[All]" allUniqueName="[vw_kpi_summary].[latest_investment_cost_basis].[All]" dimensionUniqueName="[vw_kpi_summary]" displayFolder="" count="0" memberValueDatatype="5" unbalanced="0"/>
    <cacheHierarchy uniqueName="[vw_kpi_summary].[latest_investment_market_value]" caption="latest_investment_market_value" attribute="1" defaultMemberUniqueName="[vw_kpi_summary].[latest_investment_market_value].[All]" allUniqueName="[vw_kpi_summary].[latest_investment_market_value].[All]" dimensionUniqueName="[vw_kpi_summary]" displayFolder="" count="0" memberValueDatatype="5" unbalanced="0"/>
    <cacheHierarchy uniqueName="[vw_kpi_summary].[latest_investment_return_pct]" caption="latest_investment_return_pct" attribute="1" defaultMemberUniqueName="[vw_kpi_summary].[latest_investment_return_pct].[All]" allUniqueName="[vw_kpi_summary].[latest_investment_return_pct].[All]" dimensionUniqueName="[vw_kpi_summary]" displayFolder="" count="0" memberValueDatatype="5" unbalanced="0"/>
    <cacheHierarchy uniqueName="[vw_kpi_summary].[latest_card_outstanding]" caption="latest_card_outstanding" attribute="1" defaultMemberUniqueName="[vw_kpi_summary].[latest_card_outstanding].[All]" allUniqueName="[vw_kpi_summary].[latest_card_outstanding].[All]" dimensionUniqueName="[vw_kpi_summary]" displayFolder="" count="0" memberValueDatatype="5" unbalanced="0"/>
    <cacheHierarchy uniqueName="[vw_kpi_summary].[latest_loan_outstanding]" caption="latest_loan_outstanding" attribute="1" defaultMemberUniqueName="[vw_kpi_summary].[latest_loan_outstanding].[All]" allUniqueName="[vw_kpi_summary].[latest_loan_outstanding].[All]" dimensionUniqueName="[vw_kpi_summary]" displayFolder="" count="0" memberValueDatatype="5" unbalanced="0"/>
    <cacheHierarchy uniqueName="[vw_kpi_summary].[latest_loan_payoff_pct]" caption="latest_loan_payoff_pct" attribute="1" defaultMemberUniqueName="[vw_kpi_summary].[latest_loan_payoff_pct].[All]" allUniqueName="[vw_kpi_summary].[latest_loan_payoff_pct].[All]" dimensionUniqueName="[vw_kpi_summary]" displayFolder="" count="0" memberValueDatatype="5" unbalanced="0"/>
    <cacheHierarchy uniqueName="[vw_kpi_summary].[latest_recurring_burn]" caption="latest_recurring_burn" attribute="1" defaultMemberUniqueName="[vw_kpi_summary].[latest_recurring_burn].[All]" allUniqueName="[vw_kpi_summary].[latest_recurring_burn].[All]" dimensionUniqueName="[vw_kpi_summary]" displayFolder="" count="0" memberValueDatatype="5" unbalanced="0"/>
    <cacheHierarchy uniqueName="[vw_kpi_summary].[latest_subscription_burn]" caption="latest_subscription_burn" attribute="1" defaultMemberUniqueName="[vw_kpi_summary].[latest_subscription_burn].[All]" allUniqueName="[vw_kpi_summary].[latest_subscription_burn].[All]" dimensionUniqueName="[vw_kpi_summary]" displayFolder="" count="0" memberValueDatatype="5" unbalanced="0"/>
    <cacheHierarchy uniqueName="[vw_kpi_summary].[latest_net_worth]" caption="latest_net_worth" attribute="1" defaultMemberUniqueName="[vw_kpi_summary].[latest_net_worth].[All]" allUniqueName="[vw_kpi_summary].[latest_net_worth].[All]" dimensionUniqueName="[vw_kpi_summary]" displayFolder="" count="0" memberValueDatatype="5" unbalanced="0"/>
    <cacheHierarchy uniqueName="[vw_kpi_summary].[latest_health_score]" caption="latest_health_score" attribute="1" defaultMemberUniqueName="[vw_kpi_summary].[latest_health_score].[All]" allUniqueName="[vw_kpi_summary].[latest_health_score].[All]" dimensionUniqueName="[vw_kpi_summary]" displayFolder="" count="0" memberValueDatatype="5" unbalanced="0"/>
    <cacheHierarchy uniqueName="[vw_loan_schedule].[loan_id]" caption="loan_id" attribute="1" defaultMemberUniqueName="[vw_loan_schedule].[loan_id].[All]" allUniqueName="[vw_loan_schedule].[loan_id].[All]" dimensionUniqueName="[vw_loan_schedule]" displayFolder="" count="0" memberValueDatatype="20" unbalanced="0"/>
    <cacheHierarchy uniqueName="[vw_loan_schedule].[lender]" caption="lender" attribute="1" defaultMemberUniqueName="[vw_loan_schedule].[lender].[All]" allUniqueName="[vw_loan_schedule].[lender].[All]" dimensionUniqueName="[vw_loan_schedule]" displayFolder="" count="0" memberValueDatatype="130" unbalanced="0"/>
    <cacheHierarchy uniqueName="[vw_loan_schedule].[installment_no]" caption="installment_no" attribute="1" defaultMemberUniqueName="[vw_loan_schedule].[installment_no].[All]" allUniqueName="[vw_loan_schedule].[installment_no].[All]" dimensionUniqueName="[vw_loan_schedule]" displayFolder="" count="0" memberValueDatatype="20" unbalanced="0"/>
    <cacheHierarchy uniqueName="[vw_loan_schedule].[due_date]" caption="due_date" attribute="1" time="1" defaultMemberUniqueName="[vw_loan_schedule].[due_date].[All]" allUniqueName="[vw_loan_schedule].[due_date].[All]" dimensionUniqueName="[vw_loan_schedule]" displayFolder="" count="0" memberValueDatatype="7" unbalanced="0"/>
    <cacheHierarchy uniqueName="[vw_loan_schedule].[month]" caption="month" attribute="1" time="1" defaultMemberUniqueName="[vw_loan_schedule].[month].[All]" allUniqueName="[vw_loan_schedule].[month].[All]" dimensionUniqueName="[vw_loan_schedule]" displayFolder="" count="0" memberValueDatatype="7" unbalanced="0"/>
    <cacheHierarchy uniqueName="[vw_loan_schedule].[opening_balance]" caption="opening_balance" attribute="1" defaultMemberUniqueName="[vw_loan_schedule].[opening_balance].[All]" allUniqueName="[vw_loan_schedule].[opening_balance].[All]" dimensionUniqueName="[vw_loan_schedule]" displayFolder="" count="0" memberValueDatatype="5" unbalanced="0"/>
    <cacheHierarchy uniqueName="[vw_loan_schedule].[emi_amount]" caption="emi_amount" attribute="1" defaultMemberUniqueName="[vw_loan_schedule].[emi_amount].[All]" allUniqueName="[vw_loan_schedule].[emi_amount].[All]" dimensionUniqueName="[vw_loan_schedule]" displayFolder="" count="0" memberValueDatatype="5" unbalanced="0"/>
    <cacheHierarchy uniqueName="[vw_loan_schedule].[interest]" caption="interest" attribute="1" defaultMemberUniqueName="[vw_loan_schedule].[interest].[All]" allUniqueName="[vw_loan_schedule].[interest].[All]" dimensionUniqueName="[vw_loan_schedule]" displayFolder="" count="0" memberValueDatatype="5" unbalanced="0"/>
    <cacheHierarchy uniqueName="[vw_loan_schedule].[principal_paid]" caption="principal_paid" attribute="1" defaultMemberUniqueName="[vw_loan_schedule].[principal_paid].[All]" allUniqueName="[vw_loan_schedule].[principal_paid].[All]" dimensionUniqueName="[vw_loan_schedule]" displayFolder="" count="0" memberValueDatatype="5" unbalanced="0"/>
    <cacheHierarchy uniqueName="[vw_loan_schedule].[closing_balance]" caption="closing_balance" attribute="1" defaultMemberUniqueName="[vw_loan_schedule].[closing_balance].[All]" allUniqueName="[vw_loan_schedule].[closing_balance].[All]" dimensionUniqueName="[vw_loan_schedule]" displayFolder="" count="0" memberValueDatatype="5" unbalanced="0"/>
    <cacheHierarchy uniqueName="[vw_mom_change].[month]" caption="month" attribute="1" time="1" defaultMemberUniqueName="[vw_mom_change].[month].[All]" allUniqueName="[vw_mom_change].[month].[All]" dimensionUniqueName="[vw_mom_change]" displayFolder="" count="0" memberValueDatatype="7" unbalanced="0"/>
    <cacheHierarchy uniqueName="[vw_mom_change].[category_id]" caption="category_id" attribute="1" defaultMemberUniqueName="[vw_mom_change].[category_id].[All]" allUniqueName="[vw_mom_change].[category_id].[All]" dimensionUniqueName="[vw_mom_change]" displayFolder="" count="0" memberValueDatatype="20" unbalanced="0"/>
    <cacheHierarchy uniqueName="[vw_mom_change].[category_name]" caption="category_name" attribute="1" defaultMemberUniqueName="[vw_mom_change].[category_name].[All]" allUniqueName="[vw_mom_change].[category_name].[All]" dimensionUniqueName="[vw_mom_change]" displayFolder="" count="0" memberValueDatatype="130" unbalanced="0"/>
    <cacheHierarchy uniqueName="[vw_mom_change].[amount]" caption="amount" attribute="1" defaultMemberUniqueName="[vw_mom_change].[amount].[All]" allUniqueName="[vw_mom_change].[amount].[All]" dimensionUniqueName="[vw_mom_change]" displayFolder="" count="0" memberValueDatatype="5" unbalanced="0"/>
    <cacheHierarchy uniqueName="[vw_mom_change].[prev_amount]" caption="prev_amount" attribute="1" defaultMemberUniqueName="[vw_mom_change].[prev_amount].[All]" allUniqueName="[vw_mom_change].[prev_amount].[All]" dimensionUniqueName="[vw_mom_change]" displayFolder="" count="0" memberValueDatatype="5" unbalanced="0"/>
    <cacheHierarchy uniqueName="[vw_mom_change].[change_amount]" caption="change_amount" attribute="1" defaultMemberUniqueName="[vw_mom_change].[change_amount].[All]" allUniqueName="[vw_mom_change].[change_amount].[All]" dimensionUniqueName="[vw_mom_change]" displayFolder="" count="0" memberValueDatatype="5" unbalanced="0"/>
    <cacheHierarchy uniqueName="[vw_mom_change].[change_pct]" caption="change_pct" attribute="1" defaultMemberUniqueName="[vw_mom_change].[change_pct].[All]" allUniqueName="[vw_mom_change].[change_pct].[All]" dimensionUniqueName="[vw_mom_change]" displayFolder="" count="0" memberValueDatatype="5" unbalanced="0"/>
    <cacheHierarchy uniqueName="[vw_month_end_balances].[month]" caption="month" attribute="1" time="1" defaultMemberUniqueName="[vw_month_end_balances].[month].[All]" allUniqueName="[vw_month_end_balances].[month].[All]" dimensionUniqueName="[vw_month_end_balances]" displayFolder="" count="0" memberValueDatatype="7" unbalanced="0"/>
    <cacheHierarchy uniqueName="[vw_month_end_balances].[account_id]" caption="account_id" attribute="1" defaultMemberUniqueName="[vw_month_end_balances].[account_id].[All]" allUniqueName="[vw_month_end_balances].[account_id].[All]" dimensionUniqueName="[vw_month_end_balances]" displayFolder="" count="0" memberValueDatatype="20" unbalanced="0"/>
    <cacheHierarchy uniqueName="[vw_month_end_balances].[account_name]" caption="account_name" attribute="1" defaultMemberUniqueName="[vw_month_end_balances].[account_name].[All]" allUniqueName="[vw_month_end_balances].[account_name].[All]" dimensionUniqueName="[vw_month_end_balances]" displayFolder="" count="0" memberValueDatatype="130" unbalanced="0"/>
    <cacheHierarchy uniqueName="[vw_month_end_balances].[account_type]" caption="account_type" attribute="1" defaultMemberUniqueName="[vw_month_end_balances].[account_type].[All]" allUniqueName="[vw_month_end_balances].[account_type].[All]" dimensionUniqueName="[vw_month_end_balances]" displayFolder="" count="0" memberValueDatatype="130" unbalanced="0"/>
    <cacheHierarchy uniqueName="[vw_month_end_balances].[month_end_balance]" caption="month_end_balance" attribute="1" defaultMemberUniqueName="[vw_month_end_balances].[month_end_balance].[All]" allUniqueName="[vw_month_end_balances].[month_end_balance].[All]" dimensionUniqueName="[vw_month_end_balances]" displayFolder="" count="0" memberValueDatatype="5" unbalanced="0"/>
    <cacheHierarchy uniqueName="[vw_monthly_cashflow].[month]" caption="month" attribute="1" time="1" defaultMemberUniqueName="[vw_monthly_cashflow].[month].[All]" allUniqueName="[vw_monthly_cashflow].[month].[All]" dimensionUniqueName="[vw_monthly_cashflow]" displayFolder="" count="0" memberValueDatatype="7" unbalanced="0"/>
    <cacheHierarchy uniqueName="[vw_monthly_cashflow].[income]" caption="income" attribute="1" defaultMemberUniqueName="[vw_monthly_cashflow].[income].[All]" allUniqueName="[vw_monthly_cashflow].[income].[All]" dimensionUniqueName="[vw_monthly_cashflow]" displayFolder="" count="0" memberValueDatatype="5" unbalanced="0"/>
    <cacheHierarchy uniqueName="[vw_monthly_cashflow].[expenses]" caption="expenses" attribute="1" defaultMemberUniqueName="[vw_monthly_cashflow].[expenses].[All]" allUniqueName="[vw_monthly_cashflow].[expenses].[All]" dimensionUniqueName="[vw_monthly_cashflow]" displayFolder="" count="0" memberValueDatatype="5" unbalanced="0"/>
    <cacheHierarchy uniqueName="[vw_monthly_cashflow].[essential_expenses]" caption="essential_expenses" attribute="1" defaultMemberUniqueName="[vw_monthly_cashflow].[essential_expenses].[All]" allUniqueName="[vw_monthly_cashflow].[essential_expenses].[All]" dimensionUniqueName="[vw_monthly_cashflow]" displayFolder="" count="0" memberValueDatatype="5" unbalanced="0"/>
    <cacheHierarchy uniqueName="[vw_monthly_cashflow].[debt_service]" caption="debt_service" attribute="1" defaultMemberUniqueName="[vw_monthly_cashflow].[debt_service].[All]" allUniqueName="[vw_monthly_cashflow].[debt_service].[All]" dimensionUniqueName="[vw_monthly_cashflow]" displayFolder="" count="0" memberValueDatatype="5" unbalanced="0"/>
    <cacheHierarchy uniqueName="[vw_monthly_cashflow].[invested]" caption="invested" attribute="1" defaultMemberUniqueName="[vw_monthly_cashflow].[invested].[All]" allUniqueName="[vw_monthly_cashflow].[invested].[All]" dimensionUniqueName="[vw_monthly_cashflow]" displayFolder="" count="0" memberValueDatatype="5" unbalanced="0"/>
    <cacheHierarchy uniqueName="[vw_monthly_cashflow].[transfers_excluded]" caption="transfers_excluded" attribute="1" defaultMemberUniqueName="[vw_monthly_cashflow].[transfers_excluded].[All]" allUniqueName="[vw_monthly_cashflow].[transfers_excluded].[All]" dimensionUniqueName="[vw_monthly_cashflow]" displayFolder="" count="0" memberValueDatatype="5" unbalanced="0"/>
    <cacheHierarchy uniqueName="[vw_monthly_cashflow].[uncategorized_spend]" caption="uncategorized_spend" attribute="1" defaultMemberUniqueName="[vw_monthly_cashflow].[uncategorized_spend].[All]" allUniqueName="[vw_monthly_cashflow].[uncategorized_spend].[All]" dimensionUniqueName="[vw_monthly_cashflow]" displayFolder="" count="0" memberValueDatatype="5" unbalanced="0"/>
    <cacheHierarchy uniqueName="[vw_monthly_cashflow].[net_cash_flow]" caption="net_cash_flow" attribute="1" defaultMemberUniqueName="[vw_monthly_cashflow].[net_cash_flow].[All]" allUniqueName="[vw_monthly_cashflow].[net_cash_flow].[All]" dimensionUniqueName="[vw_monthly_cashflow]" displayFolder="" count="0" memberValueDatatype="5" unbalanced="0"/>
    <cacheHierarchy uniqueName="[vw_monthly_cashflow].[month (Year)]" caption="month (Year)" attribute="1" defaultMemberUniqueName="[vw_monthly_cashflow].[month (Year)].[All]" allUniqueName="[vw_monthly_cashflow].[month (Year)].[All]" dimensionUniqueName="[vw_monthly_cashflow]" displayFolder="" count="0" memberValueDatatype="130" unbalanced="0"/>
    <cacheHierarchy uniqueName="[vw_monthly_cashflow].[month (Quarter)]" caption="month (Quarter)" attribute="1" defaultMemberUniqueName="[vw_monthly_cashflow].[month (Quarter)].[All]" allUniqueName="[vw_monthly_cashflow].[month (Quarter)].[All]" dimensionUniqueName="[vw_monthly_cashflow]" displayFolder="" count="0" memberValueDatatype="130" unbalanced="0"/>
    <cacheHierarchy uniqueName="[vw_monthly_cashflow].[month (Month)]" caption="month (Month)" attribute="1" defaultMemberUniqueName="[vw_monthly_cashflow].[month (Month)].[All]" allUniqueName="[vw_monthly_cashflow].[month (Month)].[All]" dimensionUniqueName="[vw_monthly_cashflow]" displayFolder="" count="0" memberValueDatatype="130" unbalanced="0"/>
    <cacheHierarchy uniqueName="[vw_net_worth_monthly].[month]" caption="month" attribute="1" time="1" defaultMemberUniqueName="[vw_net_worth_monthly].[month].[All]" allUniqueName="[vw_net_worth_monthly].[month].[All]" dimensionUniqueName="[vw_net_worth_monthly]" displayFolder="" count="0" memberValueDatatype="7" unbalanced="0"/>
    <cacheHierarchy uniqueName="[vw_net_worth_monthly].[liquid_balance]" caption="liquid_balance" attribute="1" defaultMemberUniqueName="[vw_net_worth_monthly].[liquid_balance].[All]" allUniqueName="[vw_net_worth_monthly].[liquid_balance].[All]" dimensionUniqueName="[vw_net_worth_monthly]" displayFolder="" count="0" memberValueDatatype="5" unbalanced="0"/>
    <cacheHierarchy uniqueName="[vw_net_worth_monthly].[investment_value]" caption="investment_value" attribute="1" defaultMemberUniqueName="[vw_net_worth_monthly].[investment_value].[All]" allUniqueName="[vw_net_worth_monthly].[investment_value].[All]" dimensionUniqueName="[vw_net_worth_monthly]" displayFolder="" count="0" memberValueDatatype="5" unbalanced="0"/>
    <cacheHierarchy uniqueName="[vw_net_worth_monthly].[card_outstanding]" caption="card_outstanding" attribute="1" defaultMemberUniqueName="[vw_net_worth_monthly].[card_outstanding].[All]" allUniqueName="[vw_net_worth_monthly].[card_outstanding].[All]" dimensionUniqueName="[vw_net_worth_monthly]" displayFolder="" count="0" memberValueDatatype="5" unbalanced="0"/>
    <cacheHierarchy uniqueName="[vw_net_worth_monthly].[loan_outstanding]" caption="loan_outstanding" attribute="1" defaultMemberUniqueName="[vw_net_worth_monthly].[loan_outstanding].[All]" allUniqueName="[vw_net_worth_monthly].[loan_outstanding].[All]" dimensionUniqueName="[vw_net_worth_monthly]" displayFolder="" count="0" memberValueDatatype="5" unbalanced="0"/>
    <cacheHierarchy uniqueName="[vw_net_worth_monthly].[net_worth]" caption="net_worth" attribute="1" defaultMemberUniqueName="[vw_net_worth_monthly].[net_worth].[All]" allUniqueName="[vw_net_worth_monthly].[net_worth].[All]" dimensionUniqueName="[vw_net_worth_monthly]" displayFolder="" count="0" memberValueDatatype="5" unbalanced="0"/>
    <cacheHierarchy uniqueName="[vw_net_worth_monthly].[month (Year)]" caption="month (Year)" attribute="1" defaultMemberUniqueName="[vw_net_worth_monthly].[month (Year)].[All]" allUniqueName="[vw_net_worth_monthly].[month (Year)].[All]" dimensionUniqueName="[vw_net_worth_monthly]" displayFolder="" count="0" memberValueDatatype="130" unbalanced="0"/>
    <cacheHierarchy uniqueName="[vw_net_worth_monthly].[month (Quarter)]" caption="month (Quarter)" attribute="1" defaultMemberUniqueName="[vw_net_worth_monthly].[month (Quarter)].[All]" allUniqueName="[vw_net_worth_monthly].[month (Quarter)].[All]" dimensionUniqueName="[vw_net_worth_monthly]" displayFolder="" count="0" memberValueDatatype="130" unbalanced="0"/>
    <cacheHierarchy uniqueName="[vw_net_worth_monthly].[month (Month)]" caption="month (Month)" attribute="1" defaultMemberUniqueName="[vw_net_worth_monthly].[month (Month)].[All]" allUniqueName="[vw_net_worth_monthly].[month (Month)].[All]" dimensionUniqueName="[vw_net_worth_monthly]" displayFolder="" count="0" memberValueDatatype="130" unbalanced="0"/>
    <cacheHierarchy uniqueName="[vw_portfolio_monthly].[month]" caption="month" attribute="1" time="1" defaultMemberUniqueName="[vw_portfolio_monthly].[month].[All]" allUniqueName="[vw_portfolio_monthly].[month].[All]" dimensionUniqueName="[vw_portfolio_monthly]" displayFolder="" count="0" memberValueDatatype="7" unbalanced="0"/>
    <cacheHierarchy uniqueName="[vw_portfolio_monthly].[investment_id]" caption="investment_id" attribute="1" defaultMemberUniqueName="[vw_portfolio_monthly].[investment_id].[All]" allUniqueName="[vw_portfolio_monthly].[investment_id].[All]" dimensionUniqueName="[vw_portfolio_monthly]" displayFolder="" count="0" memberValueDatatype="20" unbalanced="0"/>
    <cacheHierarchy uniqueName="[vw_portfolio_monthly].[instrument_name]" caption="instrument_name" attribute="1" defaultMemberUniqueName="[vw_portfolio_monthly].[instrument_name].[All]" allUniqueName="[vw_portfolio_monthly].[instrument_name].[All]" dimensionUniqueName="[vw_portfolio_monthly]" displayFolder="" count="0" memberValueDatatype="130" unbalanced="0"/>
    <cacheHierarchy uniqueName="[vw_portfolio_monthly].[instrument_type]" caption="instrument_type" attribute="1" defaultMemberUniqueName="[vw_portfolio_monthly].[instrument_type].[All]" allUniqueName="[vw_portfolio_monthly].[instrument_type].[All]" dimensionUniqueName="[vw_portfolio_monthly]" displayFolder="" count="0" memberValueDatatype="130" unbalanced="0"/>
    <cacheHierarchy uniqueName="[vw_portfolio_monthly].[platform]" caption="platform" attribute="1" defaultMemberUniqueName="[vw_portfolio_monthly].[platform].[All]" allUniqueName="[vw_portfolio_monthly].[platform].[All]" dimensionUniqueName="[vw_portfolio_monthly]" displayFolder="" count="0" memberValueDatatype="130" unbalanced="0"/>
    <cacheHierarchy uniqueName="[vw_portfolio_monthly].[invested_this_month]" caption="invested_this_month" attribute="1" defaultMemberUniqueName="[vw_portfolio_monthly].[invested_this_month].[All]" allUniqueName="[vw_portfolio_monthly].[invested_this_month].[All]" dimensionUniqueName="[vw_portfolio_monthly]" displayFolder="" count="0" memberValueDatatype="5" unbalanced="0"/>
    <cacheHierarchy uniqueName="[vw_portfolio_monthly].[cost_basis]" caption="cost_basis" attribute="1" defaultMemberUniqueName="[vw_portfolio_monthly].[cost_basis].[All]" allUniqueName="[vw_portfolio_monthly].[cost_basis].[All]" dimensionUniqueName="[vw_portfolio_monthly]" displayFolder="" count="0" memberValueDatatype="5" unbalanced="0"/>
    <cacheHierarchy uniqueName="[vw_portfolio_monthly].[units_held]" caption="units_held" attribute="1" defaultMemberUniqueName="[vw_portfolio_monthly].[units_held].[All]" allUniqueName="[vw_portfolio_monthly].[units_held].[All]" dimensionUniqueName="[vw_portfolio_monthly]" displayFolder="" count="0" memberValueDatatype="5" unbalanced="0"/>
    <cacheHierarchy uniqueName="[vw_portfolio_monthly].[nav]" caption="nav" attribute="1" defaultMemberUniqueName="[vw_portfolio_monthly].[nav].[All]" allUniqueName="[vw_portfolio_monthly].[nav].[All]" dimensionUniqueName="[vw_portfolio_monthly]" displayFolder="" count="0" memberValueDatatype="5" unbalanced="0"/>
    <cacheHierarchy uniqueName="[vw_portfolio_monthly].[market_value]" caption="market_value" attribute="1" defaultMemberUniqueName="[vw_portfolio_monthly].[market_value].[All]" allUniqueName="[vw_portfolio_monthly].[market_value].[All]" dimensionUniqueName="[vw_portfolio_monthly]" displayFolder="" count="0" memberValueDatatype="5" unbalanced="0"/>
    <cacheHierarchy uniqueName="[vw_portfolio_monthly].[unrealized_gain]" caption="unrealized_gain" attribute="1" defaultMemberUniqueName="[vw_portfolio_monthly].[unrealized_gain].[All]" allUniqueName="[vw_portfolio_monthly].[unrealized_gain].[All]" dimensionUniqueName="[vw_portfolio_monthly]" displayFolder="" count="0" memberValueDatatype="5" unbalanced="0"/>
    <cacheHierarchy uniqueName="[vw_portfolio_monthly].[return_pct]" caption="return_pct" attribute="1" defaultMemberUniqueName="[vw_portfolio_monthly].[return_pct].[All]" allUniqueName="[vw_portfolio_monthly].[return_pct].[All]" dimensionUniqueName="[vw_portfolio_monthly]" displayFolder="" count="0" memberValueDatatype="5" unbalanced="0"/>
    <cacheHierarchy uniqueName="[vw_portfolio_monthly].[month (Year)]" caption="month (Year)" attribute="1" defaultMemberUniqueName="[vw_portfolio_monthly].[month (Year)].[All]" allUniqueName="[vw_portfolio_monthly].[month (Year)].[All]" dimensionUniqueName="[vw_portfolio_monthly]" displayFolder="" count="0" memberValueDatatype="130" unbalanced="0"/>
    <cacheHierarchy uniqueName="[vw_portfolio_monthly].[month (Quarter)]" caption="month (Quarter)" attribute="1" defaultMemberUniqueName="[vw_portfolio_monthly].[month (Quarter)].[All]" allUniqueName="[vw_portfolio_monthly].[month (Quarter)].[All]" dimensionUniqueName="[vw_portfolio_monthly]" displayFolder="" count="0" memberValueDatatype="130" unbalanced="0"/>
    <cacheHierarchy uniqueName="[vw_portfolio_monthly].[month (Month)]" caption="month (Month)" attribute="1" defaultMemberUniqueName="[vw_portfolio_monthly].[month (Month)].[All]" allUniqueName="[vw_portfolio_monthly].[month (Month)].[All]" dimensionUniqueName="[vw_portfolio_monthly]" displayFolder="" count="0" memberValueDatatype="130" unbalanced="0"/>
    <cacheHierarchy uniqueName="[vw_recurring_payments].[merchant]" caption="merchant" attribute="1" defaultMemberUniqueName="[vw_recurring_payments].[merchant].[All]" allUniqueName="[vw_recurring_payments].[merchant].[All]" dimensionUniqueName="[vw_recurring_payments]" displayFolder="" count="0" memberValueDatatype="130" unbalanced="0"/>
    <cacheHierarchy uniqueName="[vw_recurring_payments].[category_name]" caption="category_name" attribute="1" defaultMemberUniqueName="[vw_recurring_payments].[category_name].[All]" allUniqueName="[vw_recurring_payments].[category_name].[All]" dimensionUniqueName="[vw_recurring_payments]" displayFolder="" count="0" memberValueDatatype="130" unbalanced="0"/>
    <cacheHierarchy uniqueName="[vw_recurring_payments].[months_in_run]" caption="months_in_run" attribute="1" defaultMemberUniqueName="[vw_recurring_payments].[months_in_run].[All]" allUniqueName="[vw_recurring_payments].[months_in_run].[All]" dimensionUniqueName="[vw_recurring_payments]" displayFolder="" count="0" memberValueDatatype="20" unbalanced="0"/>
    <cacheHierarchy uniqueName="[vw_recurring_payments].[first_month]" caption="first_month" attribute="1" time="1" defaultMemberUniqueName="[vw_recurring_payments].[first_month].[All]" allUniqueName="[vw_recurring_payments].[first_month].[All]" dimensionUniqueName="[vw_recurring_payments]" displayFolder="" count="0" memberValueDatatype="7" unbalanced="0"/>
    <cacheHierarchy uniqueName="[vw_recurring_payments].[last_month]" caption="last_month" attribute="1" time="1" defaultMemberUniqueName="[vw_recurring_payments].[last_month].[All]" allUniqueName="[vw_recurring_payments].[last_month].[All]" dimensionUniqueName="[vw_recurring_payments]" displayFolder="" count="0" memberValueDatatype="7" unbalanced="0"/>
    <cacheHierarchy uniqueName="[vw_recurring_payments].[avg_amount]" caption="avg_amount" attribute="1" defaultMemberUniqueName="[vw_recurring_payments].[avg_amount].[All]" allUniqueName="[vw_recurring_payments].[avg_amount].[All]" dimensionUniqueName="[vw_recurring_payments]" displayFolder="" count="0" memberValueDatatype="5" unbalanced="0"/>
    <cacheHierarchy uniqueName="[vw_recurring_payments].[min_amount]" caption="min_amount" attribute="1" defaultMemberUniqueName="[vw_recurring_payments].[min_amount].[All]" allUniqueName="[vw_recurring_payments].[min_amount].[All]" dimensionUniqueName="[vw_recurring_payments]" displayFolder="" count="0" memberValueDatatype="5" unbalanced="0"/>
    <cacheHierarchy uniqueName="[vw_recurring_payments].[max_amount]" caption="max_amount" attribute="1" defaultMemberUniqueName="[vw_recurring_payments].[max_amount].[All]" allUniqueName="[vw_recurring_payments].[max_amount].[All]" dimensionUniqueName="[vw_recurring_payments]" displayFolder="" count="0" memberValueDatatype="5" unbalanced="0"/>
    <cacheHierarchy uniqueName="[vw_recurring_payments].[is_emi]" caption="is_emi" attribute="1" defaultMemberUniqueName="[vw_recurring_payments].[is_emi].[All]" allUniqueName="[vw_recurring_payments].[is_emi].[All]" dimensionUniqueName="[vw_recurring_payments]" displayFolder="" count="0" memberValueDatatype="20" unbalanced="0"/>
    <cacheHierarchy uniqueName="[vw_txn_enriched].[txn_id]" caption="txn_id" attribute="1" defaultMemberUniqueName="[vw_txn_enriched].[txn_id].[All]" allUniqueName="[vw_txn_enriched].[txn_id].[All]" dimensionUniqueName="[vw_txn_enriched]" displayFolder="" count="0" memberValueDatatype="20" unbalanced="0"/>
    <cacheHierarchy uniqueName="[vw_txn_enriched].[txn_date]" caption="txn_date" attribute="1" time="1" defaultMemberUniqueName="[vw_txn_enriched].[txn_date].[All]" allUniqueName="[vw_txn_enriched].[txn_date].[All]" dimensionUniqueName="[vw_txn_enriched]" displayFolder="" count="0" memberValueDatatype="7" unbalanced="0"/>
    <cacheHierarchy uniqueName="[vw_txn_enriched].[month]" caption="month" attribute="1" time="1" defaultMemberUniqueName="[vw_txn_enriched].[month].[All]" allUniqueName="[vw_txn_enriched].[month].[All]" dimensionUniqueName="[vw_txn_enriched]" displayFolder="" count="0" memberValueDatatype="7" unbalanced="0"/>
    <cacheHierarchy uniqueName="[vw_txn_enriched].[account_id]" caption="account_id" attribute="1" defaultMemberUniqueName="[vw_txn_enriched].[account_id].[All]" allUniqueName="[vw_txn_enriched].[account_id].[All]" dimensionUniqueName="[vw_txn_enriched]" displayFolder="" count="0" memberValueDatatype="20" unbalanced="0"/>
    <cacheHierarchy uniqueName="[vw_txn_enriched].[account_name]" caption="account_name" attribute="1" defaultMemberUniqueName="[vw_txn_enriched].[account_name].[All]" allUniqueName="[vw_txn_enriched].[account_name].[All]" dimensionUniqueName="[vw_txn_enriched]" displayFolder="" count="0" memberValueDatatype="130" unbalanced="0"/>
    <cacheHierarchy uniqueName="[vw_txn_enriched].[account_type]" caption="account_type" attribute="1" defaultMemberUniqueName="[vw_txn_enriched].[account_type].[All]" allUniqueName="[vw_txn_enriched].[account_type].[All]" dimensionUniqueName="[vw_txn_enriched]" displayFolder="" count="0" memberValueDatatype="130" unbalanced="0"/>
    <cacheHierarchy uniqueName="[vw_txn_enriched].[description]" caption="description" attribute="1" defaultMemberUniqueName="[vw_txn_enriched].[description].[All]" allUniqueName="[vw_txn_enriched].[description].[All]" dimensionUniqueName="[vw_txn_enriched]" displayFolder="" count="0" memberValueDatatype="130" unbalanced="0"/>
    <cacheHierarchy uniqueName="[vw_txn_enriched].[amount]" caption="amount" attribute="1" defaultMemberUniqueName="[vw_txn_enriched].[amount].[All]" allUniqueName="[vw_txn_enriched].[amount].[All]" dimensionUniqueName="[vw_txn_enriched]" displayFolder="" count="0" memberValueDatatype="5" unbalanced="0"/>
    <cacheHierarchy uniqueName="[vw_txn_enriched].[direction]" caption="direction" attribute="1" defaultMemberUniqueName="[vw_txn_enriched].[direction].[All]" allUniqueName="[vw_txn_enriched].[direction].[All]" dimensionUniqueName="[vw_txn_enriched]" displayFolder="" count="0" memberValueDatatype="130" unbalanced="0"/>
    <cacheHierarchy uniqueName="[vw_txn_enriched].[signed_amount]" caption="signed_amount" attribute="1" defaultMemberUniqueName="[vw_txn_enriched].[signed_amount].[All]" allUniqueName="[vw_txn_enriched].[signed_amount].[All]" dimensionUniqueName="[vw_txn_enriched]" displayFolder="" count="0" memberValueDatatype="5" unbalanced="0"/>
    <cacheHierarchy uniqueName="[vw_txn_enriched].[category_id]" caption="category_id" attribute="1" defaultMemberUniqueName="[vw_txn_enriched].[category_id].[All]" allUniqueName="[vw_txn_enriched].[category_id].[All]" dimensionUniqueName="[vw_txn_enriched]" displayFolder="" count="0" memberValueDatatype="20" unbalanced="0"/>
    <cacheHierarchy uniqueName="[vw_txn_enriched].[category_name]" caption="category_name" attribute="1" defaultMemberUniqueName="[vw_txn_enriched].[category_name].[All]" allUniqueName="[vw_txn_enriched].[category_name].[All]" dimensionUniqueName="[vw_txn_enriched]" displayFolder="" count="0" memberValueDatatype="130" unbalanced="0"/>
    <cacheHierarchy uniqueName="[vw_txn_enriched].[category_type]" caption="category_type" attribute="1" defaultMemberUniqueName="[vw_txn_enriched].[category_type].[All]" allUniqueName="[vw_txn_enriched].[category_type].[All]" dimensionUniqueName="[vw_txn_enriched]" displayFolder="" count="0" memberValueDatatype="130" unbalanced="0"/>
    <cacheHierarchy uniqueName="[vw_txn_enriched].[is_essential]" caption="is_essential" attribute="1" defaultMemberUniqueName="[vw_txn_enriched].[is_essential].[All]" allUniqueName="[vw_txn_enriched].[is_essential].[All]" dimensionUniqueName="[vw_txn_enriched]" displayFolder="" count="0" memberValueDatatype="20" unbalanced="0"/>
    <cacheHierarchy uniqueName="[vw_txn_enriched].[ref_no]" caption="ref_no" attribute="1" defaultMemberUniqueName="[vw_txn_enriched].[ref_no].[All]" allUniqueName="[vw_txn_enriched].[ref_no].[All]" dimensionUniqueName="[vw_txn_enriched]" displayFolder="" count="0" memberValueDatatype="130" unbalanced="0"/>
    <cacheHierarchy uniqueName="[vw_txn_enriched 1].[txn_id]" caption="txn_id" attribute="1" defaultMemberUniqueName="[vw_txn_enriched 1].[txn_id].[All]" allUniqueName="[vw_txn_enriched 1].[txn_id].[All]" dimensionUniqueName="[vw_txn_enriched 1]" displayFolder="" count="0" memberValueDatatype="20" unbalanced="0"/>
    <cacheHierarchy uniqueName="[vw_txn_enriched 1].[txn_date]" caption="txn_date" attribute="1" time="1" defaultMemberUniqueName="[vw_txn_enriched 1].[txn_date].[All]" allUniqueName="[vw_txn_enriched 1].[txn_date].[All]" dimensionUniqueName="[vw_txn_enriched 1]" displayFolder="" count="0" memberValueDatatype="7" unbalanced="0"/>
    <cacheHierarchy uniqueName="[vw_txn_enriched 1].[month]" caption="month" attribute="1" time="1" defaultMemberUniqueName="[vw_txn_enriched 1].[month].[All]" allUniqueName="[vw_txn_enriched 1].[month].[All]" dimensionUniqueName="[vw_txn_enriched 1]" displayFolder="" count="0" memberValueDatatype="7" unbalanced="0"/>
    <cacheHierarchy uniqueName="[vw_txn_enriched 1].[account_id]" caption="account_id" attribute="1" defaultMemberUniqueName="[vw_txn_enriched 1].[account_id].[All]" allUniqueName="[vw_txn_enriched 1].[account_id].[All]" dimensionUniqueName="[vw_txn_enriched 1]" displayFolder="" count="0" memberValueDatatype="20" unbalanced="0"/>
    <cacheHierarchy uniqueName="[vw_txn_enriched 1].[account_name]" caption="account_name" attribute="1" defaultMemberUniqueName="[vw_txn_enriched 1].[account_name].[All]" allUniqueName="[vw_txn_enriched 1].[account_name].[All]" dimensionUniqueName="[vw_txn_enriched 1]" displayFolder="" count="0" memberValueDatatype="130" unbalanced="0"/>
    <cacheHierarchy uniqueName="[vw_txn_enriched 1].[account_type]" caption="account_type" attribute="1" defaultMemberUniqueName="[vw_txn_enriched 1].[account_type].[All]" allUniqueName="[vw_txn_enriched 1].[account_type].[All]" dimensionUniqueName="[vw_txn_enriched 1]" displayFolder="" count="0" memberValueDatatype="130" unbalanced="0"/>
    <cacheHierarchy uniqueName="[vw_txn_enriched 1].[description]" caption="description" attribute="1" defaultMemberUniqueName="[vw_txn_enriched 1].[description].[All]" allUniqueName="[vw_txn_enriched 1].[description].[All]" dimensionUniqueName="[vw_txn_enriched 1]" displayFolder="" count="0" memberValueDatatype="130" unbalanced="0"/>
    <cacheHierarchy uniqueName="[vw_txn_enriched 1].[amount]" caption="amount" attribute="1" defaultMemberUniqueName="[vw_txn_enriched 1].[amount].[All]" allUniqueName="[vw_txn_enriched 1].[amount].[All]" dimensionUniqueName="[vw_txn_enriched 1]" displayFolder="" count="0" memberValueDatatype="20" unbalanced="0"/>
    <cacheHierarchy uniqueName="[vw_txn_enriched 1].[direction]" caption="direction" attribute="1" defaultMemberUniqueName="[vw_txn_enriched 1].[direction].[All]" allUniqueName="[vw_txn_enriched 1].[direction].[All]" dimensionUniqueName="[vw_txn_enriched 1]" displayFolder="" count="0" memberValueDatatype="130" unbalanced="0"/>
    <cacheHierarchy uniqueName="[vw_txn_enriched 1].[signed_amount]" caption="signed_amount" attribute="1" defaultMemberUniqueName="[vw_txn_enriched 1].[signed_amount].[All]" allUniqueName="[vw_txn_enriched 1].[signed_amount].[All]" dimensionUniqueName="[vw_txn_enriched 1]" displayFolder="" count="0" memberValueDatatype="20" unbalanced="0"/>
    <cacheHierarchy uniqueName="[vw_txn_enriched 1].[category_id]" caption="category_id" attribute="1" defaultMemberUniqueName="[vw_txn_enriched 1].[category_id].[All]" allUniqueName="[vw_txn_enriched 1].[category_id].[All]" dimensionUniqueName="[vw_txn_enriched 1]" displayFolder="" count="0" memberValueDatatype="20" unbalanced="0"/>
    <cacheHierarchy uniqueName="[vw_txn_enriched 1].[category_name]" caption="category_name" attribute="1" defaultMemberUniqueName="[vw_txn_enriched 1].[category_name].[All]" allUniqueName="[vw_txn_enriched 1].[category_name].[All]" dimensionUniqueName="[vw_txn_enriched 1]" displayFolder="" count="0" memberValueDatatype="130" unbalanced="0"/>
    <cacheHierarchy uniqueName="[vw_txn_enriched 1].[category_type]" caption="category_type" attribute="1" defaultMemberUniqueName="[vw_txn_enriched 1].[category_type].[All]" allUniqueName="[vw_txn_enriched 1].[category_type].[All]" dimensionUniqueName="[vw_txn_enriched 1]" displayFolder="" count="0" memberValueDatatype="130" unbalanced="0"/>
    <cacheHierarchy uniqueName="[vw_txn_enriched 1].[is_essential]" caption="is_essential" attribute="1" defaultMemberUniqueName="[vw_txn_enriched 1].[is_essential].[All]" allUniqueName="[vw_txn_enriched 1].[is_essential].[All]" dimensionUniqueName="[vw_txn_enriched 1]" displayFolder="" count="0" memberValueDatatype="20" unbalanced="0"/>
    <cacheHierarchy uniqueName="[vw_txn_enriched 1].[ref_no]" caption="ref_no" attribute="1" defaultMemberUniqueName="[vw_txn_enriched 1].[ref_no].[All]" allUniqueName="[vw_txn_enriched 1].[ref_no].[All]" dimensionUniqueName="[vw_txn_enriched 1]" displayFolder="" count="0" memberValueDatatype="130" unbalanced="0"/>
    <cacheHierarchy uniqueName="[vw_uncategorized_review].[merchant]" caption="merchant" attribute="1" defaultMemberUniqueName="[vw_uncategorized_review].[merchant].[All]" allUniqueName="[vw_uncategorized_review].[merchant].[All]" dimensionUniqueName="[vw_uncategorized_review]" displayFolder="" count="0" memberValueDatatype="130" unbalanced="0"/>
    <cacheHierarchy uniqueName="[vw_uncategorized_review].[txn_count]" caption="txn_count" attribute="1" defaultMemberUniqueName="[vw_uncategorized_review].[txn_count].[All]" allUniqueName="[vw_uncategorized_review].[txn_count].[All]" dimensionUniqueName="[vw_uncategorized_review]" displayFolder="" count="0" memberValueDatatype="20" unbalanced="0"/>
    <cacheHierarchy uniqueName="[vw_uncategorized_review].[total_amount]" caption="total_amount" attribute="1" defaultMemberUniqueName="[vw_uncategorized_review].[total_amount].[All]" allUniqueName="[vw_uncategorized_review].[total_amount].[All]" dimensionUniqueName="[vw_uncategorized_review]" displayFolder="" count="0" memberValueDatatype="5" unbalanced="0"/>
    <cacheHierarchy uniqueName="[vw_uncategorized_review].[avg_amount]" caption="avg_amount" attribute="1" defaultMemberUniqueName="[vw_uncategorized_review].[avg_amount].[All]" allUniqueName="[vw_uncategorized_review].[avg_amount].[All]" dimensionUniqueName="[vw_uncategorized_review]" displayFolder="" count="0" memberValueDatatype="5" unbalanced="0"/>
    <cacheHierarchy uniqueName="[vw_uncategorized_review].[debit_amount]" caption="debit_amount" attribute="1" defaultMemberUniqueName="[vw_uncategorized_review].[debit_amount].[All]" allUniqueName="[vw_uncategorized_review].[debit_amount].[All]" dimensionUniqueName="[vw_uncategorized_review]" displayFolder="" count="0" memberValueDatatype="5" unbalanced="0"/>
    <cacheHierarchy uniqueName="[vw_uncategorized_review].[credit_amount]" caption="credit_amount" attribute="1" defaultMemberUniqueName="[vw_uncategorized_review].[credit_amount].[All]" allUniqueName="[vw_uncategorized_review].[credit_amount].[All]" dimensionUniqueName="[vw_uncategorized_review]" displayFolder="" count="0" memberValueDatatype="5" unbalanced="0"/>
    <cacheHierarchy uniqueName="[vw_uncategorized_review].[first_seen]" caption="first_seen" attribute="1" time="1" defaultMemberUniqueName="[vw_uncategorized_review].[first_seen].[All]" allUniqueName="[vw_uncategorized_review].[first_seen].[All]" dimensionUniqueName="[vw_uncategorized_review]" displayFolder="" count="0" memberValueDatatype="7" unbalanced="0"/>
    <cacheHierarchy uniqueName="[vw_uncategorized_review].[last_seen]" caption="last_seen" attribute="1" time="1" defaultMemberUniqueName="[vw_uncategorized_review].[last_seen].[All]" allUniqueName="[vw_uncategorized_review].[last_seen].[All]" dimensionUniqueName="[vw_uncategorized_review]" displayFolder="" count="0" memberValueDatatype="7" unbalanced="0"/>
    <cacheHierarchy uniqueName="[vw_kpi_monthly].[month (Month Index)]" caption="month (Month Index)" attribute="1" defaultMemberUniqueName="[vw_kpi_monthly].[month (Month Index)].[All]" allUniqueName="[vw_kpi_monthly].[month (Month Index)].[All]" dimensionUniqueName="[vw_kpi_monthly]" displayFolder="" count="0" memberValueDatatype="20" unbalanced="0" hidden="1"/>
    <cacheHierarchy uniqueName="[vw_monthly_cashflow].[month (Month Index)]" caption="month (Month Index)" attribute="1" defaultMemberUniqueName="[vw_monthly_cashflow].[month (Month Index)].[All]" allUniqueName="[vw_monthly_cashflow].[month (Month Index)].[All]" dimensionUniqueName="[vw_monthly_cashflow]" displayFolder="" count="0" memberValueDatatype="20" unbalanced="0" hidden="1"/>
    <cacheHierarchy uniqueName="[vw_net_worth_monthly].[month (Month Index)]" caption="month (Month Index)" attribute="1" defaultMemberUniqueName="[vw_net_worth_monthly].[month (Month Index)].[All]" allUniqueName="[vw_net_worth_monthly].[month (Month Index)].[All]" dimensionUniqueName="[vw_net_worth_monthly]" displayFolder="" count="0" memberValueDatatype="20" unbalanced="0" hidden="1"/>
    <cacheHierarchy uniqueName="[vw_portfolio_monthly].[month (Month Index)]" caption="month (Month Index)" attribute="1" defaultMemberUniqueName="[vw_portfolio_monthly].[month (Month Index)].[All]" allUniqueName="[vw_portfolio_monthly].[month (Month Index)].[All]" dimensionUniqueName="[vw_portfolio_monthly]" displayFolder="" count="0" memberValueDatatype="20" unbalanced="0" hidden="1"/>
    <cacheHierarchy uniqueName="[Measures].[__XL_Count vw_account_balances]" caption="__XL_Count vw_account_balances" measure="1" displayFolder="" measureGroup="vw_account_balances" count="0" hidden="1"/>
    <cacheHierarchy uniqueName="[Measures].[__XL_Count vw_budget_vs_actual]" caption="__XL_Count vw_budget_vs_actual" measure="1" displayFolder="" measureGroup="vw_budget_vs_actual" count="0" hidden="1"/>
    <cacheHierarchy uniqueName="[Measures].[__XL_Count vw_category_monthly]" caption="__XL_Count vw_category_monthly" measure="1" displayFolder="" measureGroup="vw_category_monthly" count="0" hidden="1"/>
    <cacheHierarchy uniqueName="[Measures].[__XL_Count vw_data_quality]" caption="__XL_Count vw_data_quality" measure="1" displayFolder="" measureGroup="vw_data_quality" count="0" hidden="1"/>
    <cacheHierarchy uniqueName="[Measures].[__XL_Count vw_health_score]" caption="__XL_Count vw_health_score" measure="1" displayFolder="" measureGroup="vw_health_score" count="0" hidden="1"/>
    <cacheHierarchy uniqueName="[Measures].[__XL_Count vw_investment_cashflows]" caption="__XL_Count vw_investment_cashflows" measure="1" displayFolder="" measureGroup="vw_investment_cashflows" count="0" hidden="1"/>
    <cacheHierarchy uniqueName="[Measures].[__XL_Count vw_loan_schedule]" caption="__XL_Count vw_loan_schedule" measure="1" displayFolder="" measureGroup="vw_loan_schedule" count="0" hidden="1"/>
    <cacheHierarchy uniqueName="[Measures].[__XL_Count vw_kpi_monthly]" caption="__XL_Count vw_kpi_monthly" measure="1" displayFolder="" measureGroup="vw_kpi_monthly" count="0" hidden="1"/>
    <cacheHierarchy uniqueName="[Measures].[__XL_Count vw_mom_change]" caption="__XL_Count vw_mom_change" measure="1" displayFolder="" measureGroup="vw_mom_change" count="0" hidden="1"/>
    <cacheHierarchy uniqueName="[Measures].[__XL_Count vw_month_end_balances]" caption="__XL_Count vw_month_end_balances" measure="1" displayFolder="" measureGroup="vw_month_end_balances" count="0" hidden="1"/>
    <cacheHierarchy uniqueName="[Measures].[__XL_Count vw_monthly_cashflow]" caption="__XL_Count vw_monthly_cashflow" measure="1" displayFolder="" measureGroup="vw_monthly_cashflow" count="0" hidden="1"/>
    <cacheHierarchy uniqueName="[Measures].[__XL_Count vw_net_worth_monthly]" caption="__XL_Count vw_net_worth_monthly" measure="1" displayFolder="" measureGroup="vw_net_worth_monthly" count="0" hidden="1"/>
    <cacheHierarchy uniqueName="[Measures].[__XL_Count vw_kpi_summary]" caption="__XL_Count vw_kpi_summary" measure="1" displayFolder="" measureGroup="vw_kpi_summary" count="0" hidden="1"/>
    <cacheHierarchy uniqueName="[Measures].[__XL_Count vw_portfolio_monthly]" caption="__XL_Count vw_portfolio_monthly" measure="1" displayFolder="" measureGroup="vw_portfolio_monthly" count="0" hidden="1"/>
    <cacheHierarchy uniqueName="[Measures].[__XL_Count vw_recurring_payments]" caption="__XL_Count vw_recurring_payments" measure="1" displayFolder="" measureGroup="vw_recurring_payments" count="0" hidden="1"/>
    <cacheHierarchy uniqueName="[Measures].[__XL_Count vw_txn_enriched]" caption="__XL_Count vw_txn_enriched" measure="1" displayFolder="" measureGroup="vw_txn_enriched" count="0" hidden="1"/>
    <cacheHierarchy uniqueName="[Measures].[__XL_Count vw_uncategorized_review]" caption="__XL_Count vw_uncategorized_review" measure="1" displayFolder="" measureGroup="vw_uncategorized_review" count="0" hidden="1"/>
    <cacheHierarchy uniqueName="[Measures].[__XL_Count vw_txn_enriched 1]" caption="__XL_Count vw_txn_enriched 1" measure="1" displayFolder="" measureGroup="vw_txn_enriched 1" count="0" hidden="1"/>
    <cacheHierarchy uniqueName="[Measures].[__No measures defined]" caption="__No measures defined" measure="1" displayFolder="" count="0" hidden="1"/>
    <cacheHierarchy uniqueName="[Measures].[Sum of income]" caption="Sum of income" measure="1" displayFolder="" measureGroup="vw_kpi_monthly" count="0" hidden="1">
      <extLst>
        <ext xmlns:x15="http://schemas.microsoft.com/office/spreadsheetml/2010/11/main" uri="{B97F6D7D-B522-45F9-BDA1-12C45D357490}">
          <x15:cacheHierarchy aggregatedColumn="55"/>
        </ext>
      </extLst>
    </cacheHierarchy>
    <cacheHierarchy uniqueName="[Measures].[Sum of expenses]" caption="Sum of expenses" measure="1" displayFolder="" measureGroup="vw_kpi_monthly" count="0" hidden="1">
      <extLst>
        <ext xmlns:x15="http://schemas.microsoft.com/office/spreadsheetml/2010/11/main" uri="{B97F6D7D-B522-45F9-BDA1-12C45D357490}">
          <x15:cacheHierarchy aggregatedColumn="56"/>
        </ext>
      </extLst>
    </cacheHierarchy>
    <cacheHierarchy uniqueName="[Measures].[Sum of net_cash_flow]" caption="Sum of net_cash_flow" measure="1" displayFolder="" measureGroup="vw_kpi_monthly" count="0" hidden="1">
      <extLst>
        <ext xmlns:x15="http://schemas.microsoft.com/office/spreadsheetml/2010/11/main" uri="{B97F6D7D-B522-45F9-BDA1-12C45D357490}">
          <x15:cacheHierarchy aggregatedColumn="62"/>
        </ext>
      </extLst>
    </cacheHierarchy>
    <cacheHierarchy uniqueName="[Measures].[Sum of net_worth]" caption="Sum of net_worth" measure="1" displayFolder="" measureGroup="vw_net_worth_monthly" count="0" hidden="1">
      <extLst>
        <ext xmlns:x15="http://schemas.microsoft.com/office/spreadsheetml/2010/11/main" uri="{B97F6D7D-B522-45F9-BDA1-12C45D357490}">
          <x15:cacheHierarchy aggregatedColumn="156"/>
        </ext>
      </extLst>
    </cacheHierarchy>
    <cacheHierarchy uniqueName="[Measures].[Sum of health_score]" caption="Sum of health_score" measure="1" displayFolder="" measureGroup="vw_health_score" count="0" hidden="1">
      <extLst>
        <ext xmlns:x15="http://schemas.microsoft.com/office/spreadsheetml/2010/11/main" uri="{B97F6D7D-B522-45F9-BDA1-12C45D357490}">
          <x15:cacheHierarchy aggregatedColumn="48"/>
        </ext>
      </extLst>
    </cacheHierarchy>
    <cacheHierarchy uniqueName="[Measures].[Sum of amount]" caption="Sum of amount" measure="1" displayFolder="" measureGroup="vw_category_monthly" count="0" hidden="1">
      <extLst>
        <ext xmlns:x15="http://schemas.microsoft.com/office/spreadsheetml/2010/11/main" uri="{B97F6D7D-B522-45F9-BDA1-12C45D357490}">
          <x15:cacheHierarchy aggregatedColumn="24"/>
        </ext>
      </extLst>
    </cacheHierarchy>
    <cacheHierarchy uniqueName="[Measures].[Sum of budget]" caption="Sum of budget" measure="1" displayFolder="" measureGroup="vw_budget_vs_actual" count="0" hidden="1">
      <extLst>
        <ext xmlns:x15="http://schemas.microsoft.com/office/spreadsheetml/2010/11/main" uri="{B97F6D7D-B522-45F9-BDA1-12C45D357490}">
          <x15:cacheHierarchy aggregatedColumn="14"/>
        </ext>
      </extLst>
    </cacheHierarchy>
    <cacheHierarchy uniqueName="[Measures].[Sum of actual]" caption="Sum of actual" measure="1" displayFolder="" measureGroup="vw_budget_vs_actual" count="0" hidden="1">
      <extLst>
        <ext xmlns:x15="http://schemas.microsoft.com/office/spreadsheetml/2010/11/main" uri="{B97F6D7D-B522-45F9-BDA1-12C45D357490}">
          <x15:cacheHierarchy aggregatedColumn="15"/>
        </ext>
      </extLst>
    </cacheHierarchy>
    <cacheHierarchy uniqueName="[Measures].[Sum of cost_basis]" caption="Sum of cost_basis" measure="1" displayFolder="" measureGroup="vw_portfolio_monthly" count="0" hidden="1">
      <extLst>
        <ext xmlns:x15="http://schemas.microsoft.com/office/spreadsheetml/2010/11/main" uri="{B97F6D7D-B522-45F9-BDA1-12C45D357490}">
          <x15:cacheHierarchy aggregatedColumn="166"/>
        </ext>
      </extLst>
    </cacheHierarchy>
    <cacheHierarchy uniqueName="[Measures].[Sum of market_value]" caption="Sum of market_value" measure="1" displayFolder="" measureGroup="vw_portfolio_monthly" count="0" hidden="1">
      <extLst>
        <ext xmlns:x15="http://schemas.microsoft.com/office/spreadsheetml/2010/11/main" uri="{B97F6D7D-B522-45F9-BDA1-12C45D357490}">
          <x15:cacheHierarchy aggregatedColumn="169"/>
        </ext>
      </extLst>
    </cacheHierarchy>
  </cacheHierarchies>
  <kpis count="0"/>
  <dimensions count="19">
    <dimension measure="1" name="Measures" uniqueName="[Measures]" caption="Measures"/>
    <dimension name="vw_account_balances" uniqueName="[vw_account_balances]" caption="vw_account_balances"/>
    <dimension name="vw_budget_vs_actual" uniqueName="[vw_budget_vs_actual]" caption="vw_budget_vs_actual"/>
    <dimension name="vw_category_monthly" uniqueName="[vw_category_monthly]" caption="vw_category_monthly"/>
    <dimension name="vw_data_quality" uniqueName="[vw_data_quality]" caption="vw_data_quality"/>
    <dimension name="vw_health_score" uniqueName="[vw_health_score]" caption="vw_health_score"/>
    <dimension name="vw_investment_cashflows" uniqueName="[vw_investment_cashflows]" caption="vw_investment_cashflows"/>
    <dimension name="vw_kpi_monthly" uniqueName="[vw_kpi_monthly]" caption="vw_kpi_monthly"/>
    <dimension name="vw_kpi_summary" uniqueName="[vw_kpi_summary]" caption="vw_kpi_summary"/>
    <dimension name="vw_loan_schedule" uniqueName="[vw_loan_schedule]" caption="vw_loan_schedule"/>
    <dimension name="vw_mom_change" uniqueName="[vw_mom_change]" caption="vw_mom_change"/>
    <dimension name="vw_month_end_balances" uniqueName="[vw_month_end_balances]" caption="vw_month_end_balances"/>
    <dimension name="vw_monthly_cashflow" uniqueName="[vw_monthly_cashflow]" caption="vw_monthly_cashflow"/>
    <dimension name="vw_net_worth_monthly" uniqueName="[vw_net_worth_monthly]" caption="vw_net_worth_monthly"/>
    <dimension name="vw_portfolio_monthly" uniqueName="[vw_portfolio_monthly]" caption="vw_portfolio_monthly"/>
    <dimension name="vw_recurring_payments" uniqueName="[vw_recurring_payments]" caption="vw_recurring_payments"/>
    <dimension name="vw_txn_enriched" uniqueName="[vw_txn_enriched]" caption="vw_txn_enriched"/>
    <dimension name="vw_txn_enriched 1" uniqueName="[vw_txn_enriched 1]" caption="vw_txn_enriched 1"/>
    <dimension name="vw_uncategorized_review" uniqueName="[vw_uncategorized_review]" caption="vw_uncategorized_review"/>
  </dimensions>
  <measureGroups count="18">
    <measureGroup name="vw_account_balances" caption="vw_account_balances"/>
    <measureGroup name="vw_budget_vs_actual" caption="vw_budget_vs_actual"/>
    <measureGroup name="vw_category_monthly" caption="vw_category_monthly"/>
    <measureGroup name="vw_data_quality" caption="vw_data_quality"/>
    <measureGroup name="vw_health_score" caption="vw_health_score"/>
    <measureGroup name="vw_investment_cashflows" caption="vw_investment_cashflows"/>
    <measureGroup name="vw_kpi_monthly" caption="vw_kpi_monthly"/>
    <measureGroup name="vw_kpi_summary" caption="vw_kpi_summary"/>
    <measureGroup name="vw_loan_schedule" caption="vw_loan_schedule"/>
    <measureGroup name="vw_mom_change" caption="vw_mom_change"/>
    <measureGroup name="vw_month_end_balances" caption="vw_month_end_balances"/>
    <measureGroup name="vw_monthly_cashflow" caption="vw_monthly_cashflow"/>
    <measureGroup name="vw_net_worth_monthly" caption="vw_net_worth_monthly"/>
    <measureGroup name="vw_portfolio_monthly" caption="vw_portfolio_monthly"/>
    <measureGroup name="vw_recurring_payments" caption="vw_recurring_payments"/>
    <measureGroup name="vw_txn_enriched" caption="vw_txn_enriched"/>
    <measureGroup name="vw_txn_enriched 1" caption="vw_txn_enriched 1"/>
    <measureGroup name="vw_uncategorized_review" caption="vw_uncategorized_review"/>
  </measureGroups>
  <maps count="26">
    <map measureGroup="0" dimension="1"/>
    <map measureGroup="1" dimension="2"/>
    <map measureGroup="1" dimension="12"/>
    <map measureGroup="2" dimension="3"/>
    <map measureGroup="2" dimension="12"/>
    <map measureGroup="3" dimension="4"/>
    <map measureGroup="4" dimension="5"/>
    <map measureGroup="4" dimension="12"/>
    <map measureGroup="5" dimension="6"/>
    <map measureGroup="6" dimension="7"/>
    <map measureGroup="6" dimension="12"/>
    <map measureGroup="7" dimension="8"/>
    <map measureGroup="8" dimension="9"/>
    <map measureGroup="9" dimension="10"/>
    <map measureGroup="10" dimension="11"/>
    <map measureGroup="10" dimension="12"/>
    <map measureGroup="11" dimension="12"/>
    <map measureGroup="12" dimension="12"/>
    <map measureGroup="12" dimension="13"/>
    <map measureGroup="13" dimension="12"/>
    <map measureGroup="13" dimension="14"/>
    <map measureGroup="14" dimension="15"/>
    <map measureGroup="15" dimension="12"/>
    <map measureGroup="15" dimension="16"/>
    <map measureGroup="16" dimension="17"/>
    <map measureGroup="17" dimension="18"/>
  </maps>
  <extLst>
    <ext xmlns:x14="http://schemas.microsoft.com/office/spreadsheetml/2009/9/main" uri="{725AE2AE-9491-48be-B2B4-4EB974FC3084}">
      <x14:pivotCacheDefinition pivotCacheId="4523432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9E4A13-C0FE-4B17-B866-FCE370E61594}" name="PivotChartTable1"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D20" firstHeaderRow="0" firstDataRow="1" firstDataCol="1"/>
  <pivotFields count="4">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3">
    <i>
      <x/>
    </i>
    <i i="1">
      <x v="1"/>
    </i>
    <i i="2">
      <x v="2"/>
    </i>
  </colItems>
  <dataFields count="3">
    <dataField name="Sum of income" fld="1" baseField="0" baseItem="0"/>
    <dataField name="Sum of expenses" fld="2" baseField="0" baseItem="0"/>
    <dataField name="Sum of net_cash_flow"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2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5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9" columnCount="3" cacheId="1977170690">
        <x15:pivotRow count="3">
          <x15:c>
            <x15:v>38000</x15:v>
          </x15:c>
          <x15:c>
            <x15:v>25003</x15:v>
          </x15:c>
          <x15:c>
            <x15:v>10997</x15:v>
          </x15:c>
        </x15:pivotRow>
        <x15:pivotRow count="3">
          <x15:c>
            <x15:v>35000</x15:v>
          </x15:c>
          <x15:c>
            <x15:v>27413</x15:v>
          </x15:c>
          <x15:c>
            <x15:v>5587</x15:v>
          </x15:c>
        </x15:pivotRow>
        <x15:pivotRow count="3">
          <x15:c>
            <x15:v>48195</x15:v>
          </x15:c>
          <x15:c>
            <x15:v>25887</x15:v>
          </x15:c>
          <x15:c>
            <x15:v>13264</x15:v>
          </x15:c>
        </x15:pivotRow>
        <x15:pivotRow count="3">
          <x15:c>
            <x15:v>33000</x15:v>
          </x15:c>
          <x15:c>
            <x15:v>31773</x15:v>
          </x15:c>
          <x15:c>
            <x15:v>-4230</x15:v>
          </x15:c>
        </x15:pivotRow>
        <x15:pivotRow count="3">
          <x15:c>
            <x15:v>23000</x15:v>
          </x15:c>
          <x15:c>
            <x15:v>27604</x15:v>
          </x15:c>
          <x15:c>
            <x15:v>-12344</x15:v>
          </x15:c>
        </x15:pivotRow>
        <x15:pivotRow count="3">
          <x15:c>
            <x15:v>23000</x15:v>
          </x15:c>
          <x15:c>
            <x15:v>29656</x15:v>
          </x15:c>
          <x15:c>
            <x15:v>-12113</x15:v>
          </x15:c>
        </x15:pivotRow>
        <x15:pivotRow count="3">
          <x15:c>
            <x15:v>43000</x15:v>
          </x15:c>
          <x15:c>
            <x15:v>35671</x15:v>
          </x15:c>
          <x15:c>
            <x15:v>872</x15:v>
          </x15:c>
        </x15:pivotRow>
        <x15:pivotRow count="3">
          <x15:c>
            <x15:v>47033</x15:v>
          </x15:c>
          <x15:c>
            <x15:v>31940</x15:v>
          </x15:c>
          <x15:c>
            <x15:v>5085</x15:v>
          </x15:c>
        </x15:pivotRow>
        <x15:pivotRow count="3">
          <x15:c>
            <x15:v>33182</x15:v>
          </x15:c>
          <x15:c>
            <x15:v>21924</x15:v>
          </x15:c>
          <x15:c>
            <x15:v>-15199</x15:v>
          </x15:c>
        </x15:pivotRow>
        <x15:pivotRow count="3">
          <x15:c>
            <x15:v>48000</x15:v>
          </x15:c>
          <x15:c>
            <x15:v>25715</x15:v>
          </x15:c>
          <x15:c>
            <x15:v>15828</x15:v>
          </x15:c>
        </x15:pivotRow>
        <x15:pivotRow count="3">
          <x15:c>
            <x15:v>60000</x15:v>
          </x15:c>
          <x15:c>
            <x15:v>24426</x15:v>
          </x15:c>
          <x15:c>
            <x15:v>26639</x15:v>
          </x15:c>
        </x15:pivotRow>
        <x15:pivotRow count="3">
          <x15:c>
            <x15:v>23000</x15:v>
          </x15:c>
          <x15:c>
            <x15:v>27466</x15:v>
          </x15:c>
          <x15:c>
            <x15:v>-10923</x15:v>
          </x15:c>
        </x15:pivotRow>
        <x15:pivotRow count="3">
          <x15:c>
            <x15:v>51000</x15:v>
          </x15:c>
          <x15:c>
            <x15:v>23746</x15:v>
          </x15:c>
          <x15:c>
            <x15:v>20797</x15:v>
          </x15:c>
        </x15:pivotRow>
        <x15:pivotRow count="3">
          <x15:c>
            <x15:v>56000</x15:v>
          </x15:c>
          <x15:c>
            <x15:v>24216</x15:v>
          </x15:c>
          <x15:c>
            <x15:v>21532</x15:v>
          </x15:c>
        </x15:pivotRow>
        <x15:pivotRow count="3">
          <x15:c>
            <x15:v>43378</x15:v>
          </x15:c>
          <x15:c>
            <x15:v>25426</x15:v>
          </x15:c>
          <x15:c>
            <x15:v>11495</x15:v>
          </x15:c>
        </x15:pivotRow>
        <x15:pivotRow count="3">
          <x15:c>
            <x15:v>41097</x15:v>
          </x15:c>
          <x15:c>
            <x15:v>27393</x15:v>
          </x15:c>
          <x15:c>
            <x15:v>4785</x15:v>
          </x15:c>
        </x15:pivotRow>
        <x15:pivotRow count="3">
          <x15:c>
            <x15:v>55000</x15:v>
          </x15:c>
          <x15:c>
            <x15:v>48309</x15:v>
          </x15:c>
          <x15:c>
            <x15:v>234</x15:v>
          </x15:c>
        </x15:pivotRow>
        <x15:pivotRow count="3">
          <x15:c>
            <x15:v>63000</x15:v>
          </x15:c>
          <x15:c>
            <x15:v>30211</x15:v>
          </x15:c>
          <x15:c>
            <x15:v>26332</x15:v>
          </x15:c>
        </x15:pivotRow>
        <x15:pivotRow count="3">
          <x15:c>
            <x15:v>763885</x15:v>
          </x15:c>
          <x15:c>
            <x15:v>513779</x15:v>
          </x15:c>
          <x15:c>
            <x15:v>108638</x15:v>
          </x15:c>
        </x15:pivotRow>
      </x15:pivotTableData>
    </ext>
    <ext xmlns:x15="http://schemas.microsoft.com/office/spreadsheetml/2010/11/main" uri="{E67621CE-5B39-4880-91FE-76760E9C1902}">
      <x15:pivotTableUISettings>
        <x15:activeTabTopLevelEntity name="[vw_kpi_monthly]"/>
        <x15:activeTabTopLevelEntity name="[vw_monthly_cashflo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65ECE5-0EED-453E-B25F-32852B602177}" name="PivotChartTable2" cacheId="4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B20" firstHeaderRow="1" firstDataRow="1" firstDataCol="1"/>
  <pivotFields count="2">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net_worth" fld="0"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s>
  <pivotHierarchies count="2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9" columnCount="1" cacheId="1101540408">
        <x15:pivotRow count="1">
          <x15:c>
            <x15:v>38497</x15:v>
          </x15:c>
        </x15:pivotRow>
        <x15:pivotRow count="1">
          <x15:c>
            <x15:v>46088.17</x15:v>
          </x15:c>
        </x15:pivotRow>
        <x15:pivotRow count="1">
          <x15:c>
            <x15:v>-4425.6000000000004</x15:v>
          </x15:c>
        </x15:pivotRow>
        <x15:pivotRow count="1">
          <x15:c>
            <x15:v>-3986.1</x15:v>
          </x15:c>
        </x15:pivotRow>
        <x15:pivotRow count="1">
          <x15:c>
            <x15:v>-9340.56</x15:v>
          </x15:c>
        </x15:pivotRow>
        <x15:pivotRow count="1">
          <x15:c>
            <x15:v>-17213.5</x15:v>
          </x15:c>
        </x15:pivotRow>
        <x15:pivotRow count="1">
          <x15:c>
            <x15:v>-10134.709999999999</x15:v>
          </x15:c>
        </x15:pivotRow>
        <x15:pivotRow count="1">
          <x15:c>
            <x15:v>4437.95</x15:v>
          </x15:c>
        </x15:pivotRow>
        <x15:pivotRow count="1">
          <x15:c>
            <x15:v>15252.37</x15:v>
          </x15:c>
        </x15:pivotRow>
        <x15:pivotRow count="1">
          <x15:c>
            <x15:v>37475.85</x15:v>
          </x15:c>
        </x15:pivotRow>
        <x15:pivotRow count="1">
          <x15:c>
            <x15:v>73547.100000000006</x15:v>
          </x15:c>
        </x15:pivotRow>
        <x15:pivotRow count="1">
          <x15:c>
            <x15:v>69719.850000000006</x15:v>
          </x15:c>
        </x15:pivotRow>
        <x15:pivotRow count="1">
          <x15:c>
            <x15:v>97432.58</x15:v>
          </x15:c>
        </x15:pivotRow>
        <x15:pivotRow count="1">
          <x15:c>
            <x15:v>128702.25</x15:v>
          </x15:c>
        </x15:pivotRow>
        <x15:pivotRow count="1">
          <x15:c>
            <x15:v>144720.78</x15:v>
          </x15:c>
        </x15:pivotRow>
        <x15:pivotRow count="1">
          <x15:c>
            <x15:v>157578.23999999999</x15:v>
          </x15:c>
        </x15:pivotRow>
        <x15:pivotRow count="1">
          <x15:c>
            <x15:v>164558.82</x15:v>
          </x15:c>
        </x15:pivotRow>
        <x15:pivotRow count="1">
          <x15:c>
            <x15:v>202249.33</x15:v>
          </x15:c>
        </x15:pivotRow>
        <x15:pivotRow count="1">
          <x15:c>
            <x15:v>1135159.82</x15:v>
          </x15:c>
        </x15:pivotRow>
      </x15:pivotTableData>
    </ext>
    <ext xmlns:x15="http://schemas.microsoft.com/office/spreadsheetml/2010/11/main" uri="{E67621CE-5B39-4880-91FE-76760E9C1902}">
      <x15:pivotTableUISettings>
        <x15:activeTabTopLevelEntity name="[vw_net_worth_monthly]"/>
        <x15:activeTabTopLevelEntity name="[vw_monthly_cashflo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7E22F4-9F41-42CF-8A2E-F56E8B99334F}" name="PivotChartTable3" cacheId="4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B20" firstHeaderRow="1" firstDataRow="1" firstDataCol="1"/>
  <pivotFields count="2">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health_score" fld="0"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s>
  <pivotHierarchies count="2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9" columnCount="1" cacheId="457867970">
        <x15:pivotRow count="1">
          <x15:c>
            <x15:v>75.53</x15:v>
          </x15:c>
        </x15:pivotRow>
        <x15:pivotRow count="1">
          <x15:c>
            <x15:v>75.19</x15:v>
          </x15:c>
        </x15:pivotRow>
        <x15:pivotRow count="1">
          <x15:c>
            <x15:v>86.79</x15:v>
          </x15:c>
        </x15:pivotRow>
        <x15:pivotRow count="1">
          <x15:c>
            <x15:v>46.8</x15:v>
          </x15:c>
        </x15:pivotRow>
        <x15:pivotRow count="1">
          <x15:c>
            <x15:v>55.59</x15:v>
          </x15:c>
        </x15:pivotRow>
        <x15:pivotRow count="1">
          <x15:c>
            <x15:v>39.81</x15:v>
          </x15:c>
        </x15:pivotRow>
        <x15:pivotRow count="1">
          <x15:c>
            <x15:v>56.84</x15:v>
          </x15:c>
        </x15:pivotRow>
        <x15:pivotRow count="1">
          <x15:c>
            <x15:v>77.7</x15:v>
          </x15:c>
        </x15:pivotRow>
        <x15:pivotRow count="1">
          <x15:c>
            <x15:v>77.12</x15:v>
          </x15:c>
        </x15:pivotRow>
        <x15:pivotRow count="1">
          <x15:c>
            <x15:v>70.97</x15:v>
          </x15:c>
        </x15:pivotRow>
        <x15:pivotRow count="1">
          <x15:c>
            <x15:v>79.430000000000007</x15:v>
          </x15:c>
        </x15:pivotRow>
        <x15:pivotRow count="1">
          <x15:c>
            <x15:v>52.9</x15:v>
          </x15:c>
        </x15:pivotRow>
        <x15:pivotRow count="1">
          <x15:c>
            <x15:v>79.599999999999994</x15:v>
          </x15:c>
        </x15:pivotRow>
        <x15:pivotRow count="1">
          <x15:c>
            <x15:v>91.72</x15:v>
          </x15:c>
        </x15:pivotRow>
        <x15:pivotRow count="1">
          <x15:c>
            <x15:v>88.46</x15:v>
          </x15:c>
        </x15:pivotRow>
        <x15:pivotRow count="1">
          <x15:c>
            <x15:v>95.98</x15:v>
          </x15:c>
        </x15:pivotRow>
        <x15:pivotRow count="1">
          <x15:c>
            <x15:v>67.63</x15:v>
          </x15:c>
        </x15:pivotRow>
        <x15:pivotRow count="1">
          <x15:c>
            <x15:v>82.82</x15:v>
          </x15:c>
        </x15:pivotRow>
        <x15:pivotRow count="1">
          <x15:c>
            <x15:v>1300.8800000000001</x15:v>
          </x15:c>
        </x15:pivotRow>
      </x15:pivotTableData>
    </ext>
    <ext xmlns:x15="http://schemas.microsoft.com/office/spreadsheetml/2010/11/main" uri="{E67621CE-5B39-4880-91FE-76760E9C1902}">
      <x15:pivotTableUISettings>
        <x15:activeTabTopLevelEntity name="[vw_health_score]"/>
        <x15:activeTabTopLevelEntity name="[vw_monthly_cashflo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C5D99E-8492-44BC-A7D0-E0C445F190EC}" name="PivotChartTable4" cacheId="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B16" firstHeaderRow="1" firstDataRow="1" firstDataCol="1"/>
  <pivotFields count="2">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amoun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2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5" columnCount="1" cacheId="39967461">
        <x15:pivotRow count="1">
          <x15:c>
            <x15:v>22213</x15:v>
          </x15:c>
        </x15:pivotRow>
        <x15:pivotRow count="1">
          <x15:c>
            <x15:v>30446</x15:v>
          </x15:c>
        </x15:pivotRow>
        <x15:pivotRow count="1">
          <x15:c>
            <x15:v>4316</x15:v>
          </x15:c>
        </x15:pivotRow>
        <x15:pivotRow count="1">
          <x15:c>
            <x15:v>83840</x15:v>
          </x15:c>
        </x15:pivotRow>
        <x15:pivotRow count="1">
          <x15:c>
            <x15:v>59231</x15:v>
          </x15:c>
        </x15:pivotRow>
        <x15:pivotRow count="1">
          <x15:c>
            <x15:v>2472</x15:v>
          </x15:c>
        </x15:pivotRow>
        <x15:pivotRow count="1">
          <x15:c>
            <x15:v>117000</x15:v>
          </x15:c>
        </x15:pivotRow>
        <x15:pivotRow count="1">
          <x15:c>
            <x15:v>81439</x15:v>
          </x15:c>
        </x15:pivotRow>
        <x15:pivotRow count="1">
          <x15:c>
            <x15:v>14176</x15:v>
          </x15:c>
        </x15:pivotRow>
        <x15:pivotRow count="1">
          <x15:c>
            <x15:v>29520</x15:v>
          </x15:c>
        </x15:pivotRow>
        <x15:pivotRow count="1">
          <x15:c>
            <x15:v>5605</x15:v>
          </x15:c>
        </x15:pivotRow>
        <x15:pivotRow count="1">
          <x15:c>
            <x15:v>32597</x15:v>
          </x15:c>
        </x15:pivotRow>
        <x15:pivotRow count="1">
          <x15:c>
            <x15:v>10990</x15:v>
          </x15:c>
        </x15:pivotRow>
        <x15:pivotRow count="1">
          <x15:c>
            <x15:v>19934</x15:v>
          </x15:c>
        </x15:pivotRow>
        <x15:pivotRow count="1">
          <x15:c>
            <x15:v>513779</x15:v>
          </x15:c>
        </x15:pivotRow>
      </x15:pivotTableData>
    </ext>
    <ext xmlns:x15="http://schemas.microsoft.com/office/spreadsheetml/2010/11/main" uri="{E67621CE-5B39-4880-91FE-76760E9C1902}">
      <x15:pivotTableUISettings>
        <x15:activeTabTopLevelEntity name="[vw_category_monthly]"/>
        <x15:activeTabTopLevelEntity name="[vw_monthly_cashflo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8A15B7-0021-41FE-9A96-CCCFF276C82C}" name="PivotChartTable5"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C15"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budget" fld="0" baseField="0" baseItem="0"/>
    <dataField name="Sum of actual"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4" columnCount="2" cacheId="1827398185">
        <x15:pivotRow count="2">
          <x15:c>
            <x15:v>21600</x15:v>
          </x15:c>
          <x15:c>
            <x15:v>22213</x15:v>
          </x15:c>
        </x15:pivotRow>
        <x15:pivotRow count="2">
          <x15:c>
            <x15:v>18000</x15:v>
          </x15:c>
          <x15:c>
            <x15:v>30446</x15:v>
          </x15:c>
        </x15:pivotRow>
        <x15:pivotRow count="2">
          <x15:c>
            <x15:v>5400</x15:v>
          </x15:c>
          <x15:c>
            <x15:v>4316</x15:v>
          </x15:c>
        </x15:pivotRow>
        <x15:pivotRow count="2">
          <x15:c>
            <x15:v>72000</x15:v>
          </x15:c>
          <x15:c>
            <x15:v>83840</x15:v>
          </x15:c>
        </x15:pivotRow>
        <x15:pivotRow count="2">
          <x15:c>
            <x15:v>72000</x15:v>
          </x15:c>
          <x15:c>
            <x15:v>59231</x15:v>
          </x15:c>
        </x15:pivotRow>
        <x15:pivotRow count="2">
          <x15:c>
            <x15:v>3600</x15:v>
          </x15:c>
          <x15:c>
            <x15:v>2472</x15:v>
          </x15:c>
        </x15:pivotRow>
        <x15:pivotRow count="2">
          <x15:c>
            <x15:v>117000</x15:v>
          </x15:c>
          <x15:c>
            <x15:v>117000</x15:v>
          </x15:c>
        </x15:pivotRow>
        <x15:pivotRow count="2">
          <x15:c>
            <x15:v>54000</x15:v>
          </x15:c>
          <x15:c>
            <x15:v>81439</x15:v>
          </x15:c>
        </x15:pivotRow>
        <x15:pivotRow count="2">
          <x15:c>
            <x15:v>14400</x15:v>
          </x15:c>
          <x15:c>
            <x15:v>14176</x15:v>
          </x15:c>
        </x15:pivotRow>
        <x15:pivotRow count="2">
          <x15:c>
            <x15:v>27000</x15:v>
          </x15:c>
          <x15:c>
            <x15:v>29520</x15:v>
          </x15:c>
        </x15:pivotRow>
        <x15:pivotRow count="2">
          <x15:c>
            <x15:v>7200</x15:v>
          </x15:c>
          <x15:c>
            <x15:v>5605</x15:v>
          </x15:c>
        </x15:pivotRow>
        <x15:pivotRow count="2">
          <x15:c>
            <x15:v>32400</x15:v>
          </x15:c>
          <x15:c>
            <x15:v>32597</x15:v>
          </x15:c>
        </x15:pivotRow>
        <x15:pivotRow count="2">
          <x15:c>
            <x15:v>23400</x15:v>
          </x15:c>
          <x15:c>
            <x15:v>19934</x15:v>
          </x15:c>
        </x15:pivotRow>
        <x15:pivotRow count="2">
          <x15:c>
            <x15:v>468000</x15:v>
          </x15:c>
          <x15:c>
            <x15:v>502789</x15:v>
          </x15:c>
        </x15:pivotRow>
      </x15:pivotTableData>
    </ext>
    <ext xmlns:x15="http://schemas.microsoft.com/office/spreadsheetml/2010/11/main" uri="{E67621CE-5B39-4880-91FE-76760E9C1902}">
      <x15:pivotTableUISettings>
        <x15:activeTabTopLevelEntity name="[vw_budget_vs_actual]"/>
        <x15:activeTabTopLevelEntity name="[vw_monthly_cashflo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D31803-0C1B-4403-8836-A958C44B69A0}" name="PivotChartTable6" cacheId="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C20"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cost_basis" fld="0" baseField="0" baseItem="0"/>
    <dataField name="Sum of market_value"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6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9" columnCount="2" cacheId="635113084">
        <x15:pivotRow count="2">
          <x15:c>
            <x15:v>2000</x15:v>
          </x15:c>
          <x15:c>
            <x15:v>2000</x15:v>
          </x15:c>
        </x15:pivotRow>
        <x15:pivotRow count="2">
          <x15:c>
            <x15:v>4000</x15:v>
          </x15:c>
          <x15:c>
            <x15:v>4004.17</x15:v>
          </x15:c>
        </x15:pivotRow>
        <x15:pivotRow count="2">
          <x15:c>
            <x15:v>9587</x15:v>
          </x15:c>
          <x15:c>
            <x15:v>9609.4</x15:v>
          </x15:c>
        </x15:pivotRow>
        <x15:pivotRow count="2">
          <x15:c>
            <x15:v>11587</x15:v>
          </x15:c>
          <x15:c>
            <x15:v>11631.37</x15:v>
          </x15:c>
        </x15:pivotRow>
        <x15:pivotRow count="2">
          <x15:c>
            <x15:v>15870</x15:v>
          </x15:c>
          <x15:c>
            <x15:v>15942.49</x15:v>
          </x15:c>
        </x15:pivotRow>
        <x15:pivotRow count="2">
          <x15:c>
            <x15:v>17870</x15:v>
          </x15:c>
          <x15:c>
            <x15:v>17472.88</x15:v>
          </x15:c>
        </x15:pivotRow>
        <x15:pivotRow count="2">
          <x15:c>
            <x15:v>20870</x15:v>
          </x15:c>
          <x15:c>
            <x15:v>20938.39</x15:v>
          </x15:c>
        </x15:pivotRow>
        <x15:pivotRow count="2">
          <x15:c>
            <x15:v>27421</x15:v>
          </x15:c>
          <x15:c>
            <x15:v>27652.79</x15:v>
          </x15:c>
        </x15:pivotRow>
        <x15:pivotRow count="2">
          <x15:c>
            <x15:v>50421</x15:v>
          </x15:c>
          <x15:c>
            <x15:v>50860.59</x15:v>
          </x15:c>
        </x15:pivotRow>
        <x15:pivotRow count="2">
          <x15:c>
            <x15:v>53421</x15:v>
          </x15:c>
          <x15:c>
            <x15:v>54417.72</x15:v>
          </x15:c>
        </x15:pivotRow>
        <x15:pivotRow count="2">
          <x15:c>
            <x15:v>58899</x15:v>
          </x15:c>
          <x15:c>
            <x15:v>60978.51</x15:v>
          </x15:c>
        </x15:pivotRow>
        <x15:pivotRow count="2">
          <x15:c>
            <x15:v>61899</x15:v>
          </x15:c>
          <x15:c>
            <x15:v>65169.3</x15:v>
          </x15:c>
        </x15:pivotRow>
        <x15:pivotRow count="2">
          <x15:c>
            <x15:v>64899</x15:v>
          </x15:c>
          <x15:c>
            <x15:v>69146.179999999993</x15:v>
          </x15:c>
        </x15:pivotRow>
        <x15:pivotRow count="2">
          <x15:c>
            <x15:v>71694</x15:v>
          </x15:c>
          <x15:c>
            <x15:v>75910.710000000006</x15:v>
          </x15:c>
        </x15:pivotRow>
        <x15:pivotRow count="2">
          <x15:c>
            <x15:v>74694</x15:v>
          </x15:c>
          <x15:c>
            <x15:v>77426.41</x15:v>
          </x15:c>
        </x15:pivotRow>
        <x15:pivotRow count="2">
          <x15:c>
            <x15:v>80156</x15:v>
          </x15:c>
          <x15:c>
            <x15:v>82455.95</x15:v>
          </x15:c>
        </x15:pivotRow>
        <x15:pivotRow count="2">
          <x15:c>
            <x15:v>83156</x15:v>
          </x15:c>
          <x15:c>
            <x15:v>86124.11</x15:v>
          </x15:c>
        </x15:pivotRow>
        <x15:pivotRow count="2">
          <x15:c>
            <x15:v>86156</x15:v>
          </x15:c>
          <x15:c>
            <x15:v>94368.29</x15:v>
          </x15:c>
        </x15:pivotRow>
        <x15:pivotRow count="2">
          <x15:c>
            <x15:v>794600</x15:v>
          </x15:c>
          <x15:c>
            <x15:v>826109.26</x15:v>
          </x15:c>
        </x15:pivotRow>
      </x15:pivotTableData>
    </ext>
    <ext xmlns:x15="http://schemas.microsoft.com/office/spreadsheetml/2010/11/main" uri="{E67621CE-5B39-4880-91FE-76760E9C1902}">
      <x15:pivotTableUISettings>
        <x15:activeTabTopLevelEntity name="[vw_portfolio_monthly]"/>
        <x15:activeTabTopLevelEntity name="[vw_monthly_cashflo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F42CFD-A634-403E-B2BC-0FE1A4B96175}" name="PivotTable1"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47" firstHeaderRow="1" firstDataRow="1" firstDataCol="1" rowPageCount="2" colPageCount="1"/>
  <pivotFields count="4">
    <pivotField dataField="1" subtotalTop="0" showAll="0" defaultSubtotal="0"/>
    <pivotField axis="axisPage"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s>
  <rowFields count="1">
    <field x="2"/>
  </rowFields>
  <rowItems count="11">
    <i>
      <x v="7"/>
    </i>
    <i>
      <x v="9"/>
    </i>
    <i>
      <x v="8"/>
    </i>
    <i>
      <x v="3"/>
    </i>
    <i>
      <x/>
    </i>
    <i>
      <x v="4"/>
    </i>
    <i>
      <x v="6"/>
    </i>
    <i>
      <x v="5"/>
    </i>
    <i>
      <x v="1"/>
    </i>
    <i>
      <x v="2"/>
    </i>
    <i t="grand">
      <x/>
    </i>
  </rowItems>
  <colItems count="1">
    <i/>
  </colItems>
  <pageFields count="2">
    <pageField fld="1" hier="211" name="[vw_txn_enriched 1].[category_type].&amp;[expense]" cap="expense"/>
    <pageField fld="3" hier="207" name="[vw_txn_enriched 1].[direction].&amp;[debit]" cap="debit"/>
  </pageFields>
  <dataFields count="1">
    <dataField name="Sum of amount" fld="0" baseField="0" baseItem="0"/>
  </dataFields>
  <pivotHierarchies count="2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55">
      <autoFilter ref="A1">
        <filterColumn colId="0">
          <top10 val="10" filterVal="10"/>
        </filterColumn>
      </autoFilter>
    </filter>
  </filters>
  <rowHierarchiesUsage count="1">
    <rowHierarchyUsage hierarchyUsage="20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txn_enriched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D7F92A8-EA5F-47BD-9AC4-D29FEE2AA591}" autoFormatId="16" applyNumberFormats="0" applyBorderFormats="0" applyFontFormats="0" applyPatternFormats="0" applyAlignmentFormats="0" applyWidthHeightFormats="0">
  <queryTableRefresh nextId="12">
    <queryTableFields count="11">
      <queryTableField id="1" name="account_id" tableColumnId="1"/>
      <queryTableField id="2" name="account_name" tableColumnId="2"/>
      <queryTableField id="3" name="account_type" tableColumnId="3"/>
      <queryTableField id="4" name="txn_date" tableColumnId="4"/>
      <queryTableField id="5" name="month" tableColumnId="5"/>
      <queryTableField id="6" name="txn_id" tableColumnId="6"/>
      <queryTableField id="7" name="description" tableColumnId="7"/>
      <queryTableField id="8" name="amount" tableColumnId="8"/>
      <queryTableField id="9" name="direction" tableColumnId="9"/>
      <queryTableField id="10" name="signed_amount" tableColumnId="10"/>
      <queryTableField id="11" name="running_balance" tableColumnId="11"/>
    </queryTableFields>
  </queryTableRefresh>
  <extLst>
    <ext xmlns:x15="http://schemas.microsoft.com/office/spreadsheetml/2010/11/main" uri="{883FBD77-0823-4a55-B5E3-86C4891E6966}">
      <x15:queryTable sourceDataName="Query - vw_account_balanc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0" xr16:uid="{32803F8D-88E8-4F55-9FF3-1A9B2E31CA3D}" autoFormatId="16" applyNumberFormats="0" applyBorderFormats="0" applyFontFormats="0" applyPatternFormats="0" applyAlignmentFormats="0" applyWidthHeightFormats="0">
  <queryTableRefresh nextId="9">
    <queryTableFields count="8">
      <queryTableField id="1" name="month" tableColumnId="1"/>
      <queryTableField id="2" name="category_id" tableColumnId="2"/>
      <queryTableField id="3" name="category_name" tableColumnId="3"/>
      <queryTableField id="4" name="budget" tableColumnId="4"/>
      <queryTableField id="5" name="actual" tableColumnId="5"/>
      <queryTableField id="6" name="variance" tableColumnId="6"/>
      <queryTableField id="7" name="variance_pct" tableColumnId="7"/>
      <queryTableField id="8" name="status" tableColumnId="8"/>
    </queryTableFields>
  </queryTableRefresh>
  <extLst>
    <ext xmlns:x15="http://schemas.microsoft.com/office/spreadsheetml/2010/11/main" uri="{883FBD77-0823-4a55-B5E3-86C4891E6966}">
      <x15:queryTable sourceDataName="Query - vw_budget_vs_actual"/>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1" xr16:uid="{A5A273A8-7058-4737-9E19-E7A9051B8C0A}" autoFormatId="16" applyNumberFormats="0" applyBorderFormats="0" applyFontFormats="0" applyPatternFormats="0" applyAlignmentFormats="0" applyWidthHeightFormats="0">
  <queryTableRefresh nextId="8">
    <queryTableFields count="7">
      <queryTableField id="1" name="month" tableColumnId="1"/>
      <queryTableField id="2" name="category_id" tableColumnId="2"/>
      <queryTableField id="3" name="category_name" tableColumnId="3"/>
      <queryTableField id="4" name="is_essential" tableColumnId="4"/>
      <queryTableField id="5" name="txn_count" tableColumnId="5"/>
      <queryTableField id="6" name="amount" tableColumnId="6"/>
      <queryTableField id="7" name="share_of_month_pct" tableColumnId="7"/>
    </queryTableFields>
  </queryTableRefresh>
  <extLst>
    <ext xmlns:x15="http://schemas.microsoft.com/office/spreadsheetml/2010/11/main" uri="{883FBD77-0823-4a55-B5E3-86C4891E6966}">
      <x15:queryTable sourceDataName="Query - vw_category_monthly"/>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2" xr16:uid="{58529756-9C28-4E53-BC06-C0D8D1D1DB14}" autoFormatId="16" applyNumberFormats="0" applyBorderFormats="0" applyFontFormats="0" applyPatternFormats="0" applyAlignmentFormats="0" applyWidthHeightFormats="0">
  <queryTableRefresh nextId="12">
    <queryTableFields count="11">
      <queryTableField id="1" name="raw_rows" tableColumnId="1"/>
      <queryTableField id="2" name="clean_rows" tableColumnId="2"/>
      <queryTableField id="3" name="rejected_rows" tableColumnId="3"/>
      <queryTableField id="4" name="duplicate_rows" tableColumnId="4"/>
      <queryTableField id="5" name="categorized_rows" tableColumnId="5"/>
      <queryTableField id="6" name="uncategorized_rows" tableColumnId="6"/>
      <queryTableField id="7" name="coverage_pct" tableColumnId="7"/>
      <queryTableField id="8" name="rejected_bad_date" tableColumnId="8"/>
      <queryTableField id="9" name="rejected_missing_amount" tableColumnId="9"/>
      <queryTableField id="10" name="valuation_rows" tableColumnId="10"/>
      <queryTableField id="11" name="uncategorized_merchants" tableColumnId="11"/>
    </queryTableFields>
  </queryTableRefresh>
  <extLst>
    <ext xmlns:x15="http://schemas.microsoft.com/office/spreadsheetml/2010/11/main" uri="{883FBD77-0823-4a55-B5E3-86C4891E6966}">
      <x15:queryTable sourceDataName="Query - vw_data_quality"/>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3" xr16:uid="{B90C44FB-1AB2-4C66-9A45-BC697B29A671}" autoFormatId="16" applyNumberFormats="0" applyBorderFormats="0" applyFontFormats="0" applyPatternFormats="0" applyAlignmentFormats="0" applyWidthHeightFormats="0">
  <queryTableRefresh nextId="13">
    <queryTableFields count="12">
      <queryTableField id="1" name="month" tableColumnId="1"/>
      <queryTableField id="2" name="savings_rate_pct" tableColumnId="2"/>
      <queryTableField id="3" name="dti_pct" tableColumnId="3"/>
      <queryTableField id="4" name="emergency_months" tableColumnId="4"/>
      <queryTableField id="5" name="investment_rate_pct" tableColumnId="5"/>
      <queryTableField id="6" name="budget_adherence_pct" tableColumnId="6"/>
      <queryTableField id="7" name="pts_savings_rate" tableColumnId="7"/>
      <queryTableField id="8" name="pts_dti" tableColumnId="8"/>
      <queryTableField id="9" name="pts_emergency_fund" tableColumnId="9"/>
      <queryTableField id="10" name="pts_investment_rate" tableColumnId="10"/>
      <queryTableField id="11" name="pts_budget_adherence" tableColumnId="11"/>
      <queryTableField id="12" name="health_score" tableColumnId="12"/>
    </queryTableFields>
  </queryTableRefresh>
  <extLst>
    <ext xmlns:x15="http://schemas.microsoft.com/office/spreadsheetml/2010/11/main" uri="{883FBD77-0823-4a55-B5E3-86C4891E6966}">
      <x15:queryTable sourceDataName="Query - vw_health_score"/>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14" xr16:uid="{80E47150-7CDA-495F-83D9-8278459151F1}" autoFormatId="16" applyNumberFormats="0" applyBorderFormats="0" applyFontFormats="0" applyPatternFormats="0" applyAlignmentFormats="0" applyWidthHeightFormats="0">
  <queryTableRefresh nextId="6">
    <queryTableFields count="5">
      <queryTableField id="1" name="cash_flow_date" tableColumnId="1"/>
      <queryTableField id="2" name="instrument_name" tableColumnId="2"/>
      <queryTableField id="3" name="instrument_type" tableColumnId="3"/>
      <queryTableField id="4" name="cash_flow" tableColumnId="4"/>
      <queryTableField id="5" name="flow_type" tableColumnId="5"/>
    </queryTableFields>
  </queryTableRefresh>
  <extLst>
    <ext xmlns:x15="http://schemas.microsoft.com/office/spreadsheetml/2010/11/main" uri="{883FBD77-0823-4a55-B5E3-86C4891E6966}">
      <x15:queryTable sourceDataName="Query - vw_investment_cashflow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15" xr16:uid="{8F76911A-B84B-4D2C-ADDF-77436AABD7BB}" autoFormatId="16" applyNumberFormats="0" applyBorderFormats="0" applyFontFormats="0" applyPatternFormats="0" applyAlignmentFormats="0" applyWidthHeightFormats="0">
  <queryTableRefresh nextId="11">
    <queryTableFields count="10">
      <queryTableField id="1" name="loan_id" tableColumnId="1"/>
      <queryTableField id="2" name="lender" tableColumnId="2"/>
      <queryTableField id="3" name="installment_no" tableColumnId="3"/>
      <queryTableField id="4" name="due_date" tableColumnId="4"/>
      <queryTableField id="5" name="month" tableColumnId="5"/>
      <queryTableField id="6" name="opening_balance" tableColumnId="6"/>
      <queryTableField id="7" name="emi_amount" tableColumnId="7"/>
      <queryTableField id="8" name="interest" tableColumnId="8"/>
      <queryTableField id="9" name="principal_paid" tableColumnId="9"/>
      <queryTableField id="10" name="closing_balance" tableColumnId="10"/>
    </queryTableFields>
  </queryTableRefresh>
  <extLst>
    <ext xmlns:x15="http://schemas.microsoft.com/office/spreadsheetml/2010/11/main" uri="{883FBD77-0823-4a55-B5E3-86C4891E6966}">
      <x15:queryTable sourceDataName="Query - vw_loan_schedule"/>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16" xr16:uid="{7B9BCBDA-DBED-4CC0-9EE9-314638E424BA}" autoFormatId="16" applyNumberFormats="0" applyBorderFormats="0" applyFontFormats="0" applyPatternFormats="0" applyAlignmentFormats="0" applyWidthHeightFormats="0">
  <queryTableRefresh nextId="38">
    <queryTableFields count="37">
      <queryTableField id="1" name="month" tableColumnId="1"/>
      <queryTableField id="2" name="income" tableColumnId="2"/>
      <queryTableField id="3" name="expenses" tableColumnId="3"/>
      <queryTableField id="4" name="essential_expenses" tableColumnId="4"/>
      <queryTableField id="5" name="debt_service" tableColumnId="5"/>
      <queryTableField id="6" name="invested" tableColumnId="6"/>
      <queryTableField id="7" name="transfers_excluded" tableColumnId="7"/>
      <queryTableField id="8" name="uncategorized_spend" tableColumnId="8"/>
      <queryTableField id="9" name="net_cash_flow" tableColumnId="9"/>
      <queryTableField id="10" name="savings_rate_pct" tableColumnId="10"/>
      <queryTableField id="11" name="expense_to_income_pct" tableColumnId="11"/>
      <queryTableField id="12" name="dti_pct" tableColumnId="12"/>
      <queryTableField id="13" name="investment_rate_pct" tableColumnId="13"/>
      <queryTableField id="14" name="essential_share_pct" tableColumnId="14"/>
      <queryTableField id="15" name="liquid_balance" tableColumnId="15"/>
      <queryTableField id="16" name="avg3_essential_outflow" tableColumnId="16"/>
      <queryTableField id="17" name="emergency_months" tableColumnId="17"/>
      <queryTableField id="18" name="budget_total" tableColumnId="18"/>
      <queryTableField id="19" name="budget_actual_total" tableColumnId="19"/>
      <queryTableField id="20" name="budget_variance_pct" tableColumnId="20"/>
      <queryTableField id="21" name="budgeted_categories" tableColumnId="21"/>
      <queryTableField id="22" name="categories_within_budget" tableColumnId="22"/>
      <queryTableField id="23" name="budget_adherence_pct" tableColumnId="23"/>
      <queryTableField id="24" name="mom_expense_growth_pct" tableColumnId="24"/>
      <queryTableField id="25" name="recurring_burn" tableColumnId="25"/>
      <queryTableField id="26" name="subscription_burn" tableColumnId="26"/>
      <queryTableField id="27" name="investment_cost_basis" tableColumnId="27"/>
      <queryTableField id="28" name="investment_market_value" tableColumnId="28"/>
      <queryTableField id="29" name="investment_return_pct" tableColumnId="29"/>
      <queryTableField id="30" name="loan_outstanding" tableColumnId="30"/>
      <queryTableField id="31" name="loan_payoff_pct" tableColumnId="31"/>
      <queryTableField id="32" name="card_outstanding" tableColumnId="32"/>
      <queryTableField id="33" name="net_worth" tableColumnId="33"/>
      <queryTableField id="34" name="month (Year)" tableColumnId="34"/>
      <queryTableField id="35" name="month (Quarter)" tableColumnId="35"/>
      <queryTableField id="36" name="month (Month Index)" tableColumnId="36"/>
      <queryTableField id="37" name="month (Month)" tableColumnId="37"/>
    </queryTableFields>
  </queryTableRefresh>
  <extLst>
    <ext xmlns:x15="http://schemas.microsoft.com/office/spreadsheetml/2010/11/main" uri="{883FBD77-0823-4a55-B5E3-86C4891E6966}">
      <x15:queryTable sourceDataName="Query - vw_kpi_monthly"/>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17" xr16:uid="{5C9ADFD5-7A00-468D-90FB-6B82210719C9}" autoFormatId="16" applyNumberFormats="0" applyBorderFormats="0" applyFontFormats="0" applyPatternFormats="0" applyAlignmentFormats="0" applyWidthHeightFormats="0">
  <queryTableRefresh nextId="8">
    <queryTableFields count="7">
      <queryTableField id="1" name="month" tableColumnId="1"/>
      <queryTableField id="2" name="category_id" tableColumnId="2"/>
      <queryTableField id="3" name="category_name" tableColumnId="3"/>
      <queryTableField id="4" name="amount" tableColumnId="4"/>
      <queryTableField id="5" name="prev_amount" tableColumnId="5"/>
      <queryTableField id="6" name="change_amount" tableColumnId="6"/>
      <queryTableField id="7" name="change_pct" tableColumnId="7"/>
    </queryTableFields>
  </queryTableRefresh>
  <extLst>
    <ext xmlns:x15="http://schemas.microsoft.com/office/spreadsheetml/2010/11/main" uri="{883FBD77-0823-4a55-B5E3-86C4891E6966}">
      <x15:queryTable sourceDataName="Query - vw_mom_change"/>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0" backgroundRefresh="0" connectionId="2" xr16:uid="{9F3E4C84-8DFD-4A80-B0F8-47235C24B98F}" autoFormatId="16" applyNumberFormats="0" applyBorderFormats="0" applyFontFormats="0" applyPatternFormats="0" applyAlignmentFormats="0" applyWidthHeightFormats="0">
  <queryTableRefresh nextId="6">
    <queryTableFields count="5">
      <queryTableField id="1" name="month" tableColumnId="1"/>
      <queryTableField id="2" name="account_id" tableColumnId="2"/>
      <queryTableField id="3" name="account_name" tableColumnId="3"/>
      <queryTableField id="4" name="account_type" tableColumnId="4"/>
      <queryTableField id="5" name="month_end_balance" tableColumnId="5"/>
    </queryTableFields>
  </queryTableRefresh>
  <extLst>
    <ext xmlns:x15="http://schemas.microsoft.com/office/spreadsheetml/2010/11/main" uri="{883FBD77-0823-4a55-B5E3-86C4891E6966}">
      <x15:queryTable sourceDataName="Query - vw_month_end_balances"/>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1" backgroundRefresh="0" connectionId="3" xr16:uid="{F0A5E352-8EE9-41C6-80D6-07246817FC0A}" autoFormatId="16" applyNumberFormats="0" applyBorderFormats="0" applyFontFormats="0" applyPatternFormats="0" applyAlignmentFormats="0" applyWidthHeightFormats="0">
  <queryTableRefresh nextId="14">
    <queryTableFields count="13">
      <queryTableField id="1" name="month" tableColumnId="1"/>
      <queryTableField id="2" name="income" tableColumnId="2"/>
      <queryTableField id="3" name="expenses" tableColumnId="3"/>
      <queryTableField id="4" name="essential_expenses" tableColumnId="4"/>
      <queryTableField id="5" name="debt_service" tableColumnId="5"/>
      <queryTableField id="6" name="invested" tableColumnId="6"/>
      <queryTableField id="7" name="transfers_excluded" tableColumnId="7"/>
      <queryTableField id="8" name="uncategorized_spend" tableColumnId="8"/>
      <queryTableField id="9" name="net_cash_flow" tableColumnId="9"/>
      <queryTableField id="10" name="month (Year)" tableColumnId="10"/>
      <queryTableField id="11" name="month (Quarter)" tableColumnId="11"/>
      <queryTableField id="12" name="month (Month Index)" tableColumnId="12"/>
      <queryTableField id="13" name="month (Month)" tableColumnId="13"/>
    </queryTableFields>
  </queryTableRefresh>
  <extLst>
    <ext xmlns:x15="http://schemas.microsoft.com/office/spreadsheetml/2010/11/main" uri="{883FBD77-0823-4a55-B5E3-86C4891E6966}">
      <x15:queryTable sourceDataName="Query - vw_monthly_cashflow"/>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2" backgroundRefresh="0" connectionId="4" xr16:uid="{D301B4EC-BDCD-4EC1-B744-23C5386C6732}" autoFormatId="16" applyNumberFormats="0" applyBorderFormats="0" applyFontFormats="0" applyPatternFormats="0" applyAlignmentFormats="0" applyWidthHeightFormats="0">
  <queryTableRefresh nextId="11">
    <queryTableFields count="10">
      <queryTableField id="1" name="month" tableColumnId="1"/>
      <queryTableField id="2" name="liquid_balance" tableColumnId="2"/>
      <queryTableField id="3" name="investment_value" tableColumnId="3"/>
      <queryTableField id="4" name="card_outstanding" tableColumnId="4"/>
      <queryTableField id="5" name="loan_outstanding" tableColumnId="5"/>
      <queryTableField id="6" name="net_worth" tableColumnId="6"/>
      <queryTableField id="7" name="month (Year)" tableColumnId="7"/>
      <queryTableField id="8" name="month (Quarter)" tableColumnId="8"/>
      <queryTableField id="9" name="month (Month Index)" tableColumnId="9"/>
      <queryTableField id="10" name="month (Month)" tableColumnId="10"/>
    </queryTableFields>
  </queryTableRefresh>
  <extLst>
    <ext xmlns:x15="http://schemas.microsoft.com/office/spreadsheetml/2010/11/main" uri="{883FBD77-0823-4a55-B5E3-86C4891E6966}">
      <x15:queryTable sourceDataName="Query - vw_net_worth_monthly"/>
    </ext>
  </extLst>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3" backgroundRefresh="0" connectionId="5" xr16:uid="{14F390C5-0D93-4EE0-BE4B-C1FACF165E86}" autoFormatId="16" applyNumberFormats="0" applyBorderFormats="0" applyFontFormats="0" applyPatternFormats="0" applyAlignmentFormats="0" applyWidthHeightFormats="0">
  <queryTableRefresh nextId="28">
    <queryTableFields count="27">
      <queryTableField id="1" name="as_of_month" tableColumnId="1"/>
      <queryTableField id="2" name="months_covered" tableColumnId="2"/>
      <queryTableField id="3" name="ttm_income" tableColumnId="3"/>
      <queryTableField id="4" name="ttm_expenses" tableColumnId="4"/>
      <queryTableField id="5" name="ttm_debt_service" tableColumnId="5"/>
      <queryTableField id="6" name="ttm_invested" tableColumnId="6"/>
      <queryTableField id="7" name="ttm_net_cash_flow" tableColumnId="7"/>
      <queryTableField id="8" name="ttm_savings_rate_pct" tableColumnId="8"/>
      <queryTableField id="9" name="ttm_expense_to_income_pct" tableColumnId="9"/>
      <queryTableField id="10" name="ttm_dti_pct" tableColumnId="10"/>
      <queryTableField id="11" name="ttm_investment_rate_pct" tableColumnId="11"/>
      <queryTableField id="12" name="alltime_income" tableColumnId="12"/>
      <queryTableField id="13" name="alltime_expenses" tableColumnId="13"/>
      <queryTableField id="14" name="alltime_net_cash_flow" tableColumnId="14"/>
      <queryTableField id="15" name="alltime_savings_rate_pct" tableColumnId="15"/>
      <queryTableField id="16" name="latest_liquid_balance" tableColumnId="16"/>
      <queryTableField id="17" name="latest_emergency_months" tableColumnId="17"/>
      <queryTableField id="18" name="latest_investment_cost_basis" tableColumnId="18"/>
      <queryTableField id="19" name="latest_investment_market_value" tableColumnId="19"/>
      <queryTableField id="20" name="latest_investment_return_pct" tableColumnId="20"/>
      <queryTableField id="21" name="latest_card_outstanding" tableColumnId="21"/>
      <queryTableField id="22" name="latest_loan_outstanding" tableColumnId="22"/>
      <queryTableField id="23" name="latest_loan_payoff_pct" tableColumnId="23"/>
      <queryTableField id="24" name="latest_recurring_burn" tableColumnId="24"/>
      <queryTableField id="25" name="latest_subscription_burn" tableColumnId="25"/>
      <queryTableField id="26" name="latest_net_worth" tableColumnId="26"/>
      <queryTableField id="27" name="latest_health_score" tableColumnId="27"/>
    </queryTableFields>
  </queryTableRefresh>
  <extLst>
    <ext xmlns:x15="http://schemas.microsoft.com/office/spreadsheetml/2010/11/main" uri="{883FBD77-0823-4a55-B5E3-86C4891E6966}">
      <x15:queryTable sourceDataName="Query - vw_kpi_summary"/>
    </ext>
  </extLst>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4" backgroundRefresh="0" connectionId="6" xr16:uid="{E5028FA3-8C9C-4343-A6AD-3FD5178CA16C}" autoFormatId="16" applyNumberFormats="0" applyBorderFormats="0" applyFontFormats="0" applyPatternFormats="0" applyAlignmentFormats="0" applyWidthHeightFormats="0">
  <queryTableRefresh nextId="17">
    <queryTableFields count="16">
      <queryTableField id="1" name="month" tableColumnId="1"/>
      <queryTableField id="2" name="investment_id" tableColumnId="2"/>
      <queryTableField id="3" name="instrument_name" tableColumnId="3"/>
      <queryTableField id="4" name="instrument_type" tableColumnId="4"/>
      <queryTableField id="5" name="platform" tableColumnId="5"/>
      <queryTableField id="6" name="invested_this_month" tableColumnId="6"/>
      <queryTableField id="7" name="cost_basis" tableColumnId="7"/>
      <queryTableField id="8" name="units_held" tableColumnId="8"/>
      <queryTableField id="9" name="nav" tableColumnId="9"/>
      <queryTableField id="10" name="market_value" tableColumnId="10"/>
      <queryTableField id="11" name="unrealized_gain" tableColumnId="11"/>
      <queryTableField id="12" name="return_pct" tableColumnId="12"/>
      <queryTableField id="13" name="month (Year)" tableColumnId="13"/>
      <queryTableField id="14" name="month (Quarter)" tableColumnId="14"/>
      <queryTableField id="15" name="month (Month Index)" tableColumnId="15"/>
      <queryTableField id="16" name="month (Month)" tableColumnId="16"/>
    </queryTableFields>
  </queryTableRefresh>
  <extLst>
    <ext xmlns:x15="http://schemas.microsoft.com/office/spreadsheetml/2010/11/main" uri="{883FBD77-0823-4a55-B5E3-86C4891E6966}">
      <x15:queryTable sourceDataName="Query - vw_portfolio_monthly"/>
    </ext>
  </extLst>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5" backgroundRefresh="0" connectionId="7" xr16:uid="{57052F21-30B0-4374-BCC6-9F0AD15006E2}" autoFormatId="16" applyNumberFormats="0" applyBorderFormats="0" applyFontFormats="0" applyPatternFormats="0" applyAlignmentFormats="0" applyWidthHeightFormats="0">
  <queryTableRefresh nextId="10">
    <queryTableFields count="9">
      <queryTableField id="1" name="merchant" tableColumnId="1"/>
      <queryTableField id="2" name="category_name" tableColumnId="2"/>
      <queryTableField id="3" name="months_in_run" tableColumnId="3"/>
      <queryTableField id="4" name="first_month" tableColumnId="4"/>
      <queryTableField id="5" name="last_month" tableColumnId="5"/>
      <queryTableField id="6" name="avg_amount" tableColumnId="6"/>
      <queryTableField id="7" name="min_amount" tableColumnId="7"/>
      <queryTableField id="8" name="max_amount" tableColumnId="8"/>
      <queryTableField id="9" name="is_emi" tableColumnId="9"/>
    </queryTableFields>
  </queryTableRefresh>
  <extLst>
    <ext xmlns:x15="http://schemas.microsoft.com/office/spreadsheetml/2010/11/main" uri="{883FBD77-0823-4a55-B5E3-86C4891E6966}">
      <x15:queryTable sourceDataName="Query - vw_recurring_payments"/>
    </ext>
  </extLst>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6" backgroundRefresh="0" connectionId="8" xr16:uid="{4EE26AC5-093E-4C87-B434-73826B9431FF}" autoFormatId="16" applyNumberFormats="0" applyBorderFormats="0" applyFontFormats="0" applyPatternFormats="0" applyAlignmentFormats="0" applyWidthHeightFormats="0">
  <queryTableRefresh nextId="16">
    <queryTableFields count="15">
      <queryTableField id="1" name="txn_id" tableColumnId="1"/>
      <queryTableField id="2" name="txn_date" tableColumnId="2"/>
      <queryTableField id="3" name="month" tableColumnId="3"/>
      <queryTableField id="4" name="account_id" tableColumnId="4"/>
      <queryTableField id="5" name="account_name" tableColumnId="5"/>
      <queryTableField id="6" name="account_type" tableColumnId="6"/>
      <queryTableField id="7" name="description" tableColumnId="7"/>
      <queryTableField id="8" name="amount" tableColumnId="8"/>
      <queryTableField id="9" name="direction" tableColumnId="9"/>
      <queryTableField id="10" name="signed_amount" tableColumnId="10"/>
      <queryTableField id="11" name="category_id" tableColumnId="11"/>
      <queryTableField id="12" name="category_name" tableColumnId="12"/>
      <queryTableField id="13" name="category_type" tableColumnId="13"/>
      <queryTableField id="14" name="is_essential" tableColumnId="14"/>
      <queryTableField id="15" name="ref_no" tableColumnId="15"/>
    </queryTableFields>
  </queryTableRefresh>
  <extLst>
    <ext xmlns:x15="http://schemas.microsoft.com/office/spreadsheetml/2010/11/main" uri="{883FBD77-0823-4a55-B5E3-86C4891E6966}">
      <x15:queryTable sourceDataName="Query - vw_txn_enriched"/>
    </ext>
  </extLst>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7" backgroundRefresh="0" connectionId="9" xr16:uid="{0BE2B580-7209-48D8-A4A8-733D707ECE83}" autoFormatId="16" applyNumberFormats="0" applyBorderFormats="0" applyFontFormats="0" applyPatternFormats="0" applyAlignmentFormats="0" applyWidthHeightFormats="0">
  <queryTableRefresh nextId="9">
    <queryTableFields count="8">
      <queryTableField id="1" name="merchant" tableColumnId="1"/>
      <queryTableField id="2" name="txn_count" tableColumnId="2"/>
      <queryTableField id="3" name="total_amount" tableColumnId="3"/>
      <queryTableField id="4" name="avg_amount" tableColumnId="4"/>
      <queryTableField id="5" name="debit_amount" tableColumnId="5"/>
      <queryTableField id="6" name="credit_amount" tableColumnId="6"/>
      <queryTableField id="7" name="first_seen" tableColumnId="7"/>
      <queryTableField id="8" name="last_seen" tableColumnId="8"/>
    </queryTableFields>
  </queryTableRefresh>
  <extLst>
    <ext xmlns:x15="http://schemas.microsoft.com/office/spreadsheetml/2010/11/main" uri="{883FBD77-0823-4a55-B5E3-86C4891E6966}">
      <x15:queryTable sourceDataName="Query - vw_uncategorized_review"/>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89BDE76E-3B73-4965-BA12-81A98D376FEF}" sourceName="[vw_category_monthly].[category_name]">
  <data>
    <olap pivotCacheId="1852984919">
      <levels count="2">
        <level uniqueName="[vw_category_monthly].[category_name].[(All)]" sourceCaption="(All)" count="0"/>
        <level uniqueName="[vw_category_monthly].[category_name].[category_name]" sourceCaption="category_name" count="14">
          <ranges>
            <range startItem="0">
              <i n="[vw_category_monthly].[category_name].&amp;[Dining Out]" c="Dining Out"/>
              <i n="[vw_category_monthly].[category_name].&amp;[Education]" c="Education"/>
              <i n="[vw_category_monthly].[category_name].&amp;[Entertainment]" c="Entertainment"/>
              <i n="[vw_category_monthly].[category_name].&amp;[Food Delivery]" c="Food Delivery"/>
              <i n="[vw_category_monthly].[category_name].&amp;[Groceries]" c="Groceries"/>
              <i n="[vw_category_monthly].[category_name].&amp;[Health]" c="Health"/>
              <i n="[vw_category_monthly].[category_name].&amp;[Rent]" c="Rent"/>
              <i n="[vw_category_monthly].[category_name].&amp;[Shopping]" c="Shopping"/>
              <i n="[vw_category_monthly].[category_name].&amp;[Snacks &amp; Tea]" c="Snacks &amp; Tea"/>
              <i n="[vw_category_monthly].[category_name].&amp;[Software &amp; Tools]" c="Software &amp; Tools"/>
              <i n="[vw_category_monthly].[category_name].&amp;[Subscriptions]" c="Subscriptions"/>
              <i n="[vw_category_monthly].[category_name].&amp;[Transport]" c="Transport"/>
              <i n="[vw_category_monthly].[category_name].&amp;[Uncategorized]" c="Uncategorized"/>
              <i n="[vw_category_monthly].[category_name].&amp;[Utilities &amp; Recharge]" c="Utilities &amp; Recharge"/>
            </range>
          </ranges>
        </level>
      </levels>
      <selections count="1">
        <selection n="[vw_category_monthly].[category_name].[All]"/>
      </selections>
    </olap>
  </data>
  <extLst>
    <x:ext xmlns:x15="http://schemas.microsoft.com/office/spreadsheetml/2010/11/main" uri="{03082B11-2C62-411c-B77F-237D8FCFBE4C}">
      <x15:slicerCachePivotTables>
        <pivotTable tabId="4294967295" name="PivotChartTable4"/>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name" xr10:uid="{D6143C9D-7023-4552-A107-5E719C907DDE}" sourceName="[vw_txn_enriched 1].[account_name]">
  <pivotTables>
    <pivotTable tabId="19" name="PivotTable1"/>
  </pivotTables>
  <data>
    <olap pivotCacheId="1852984919">
      <levels count="2">
        <level uniqueName="[vw_txn_enriched 1].[account_name].[(All)]" sourceCaption="(All)" count="0"/>
        <level uniqueName="[vw_txn_enriched 1].[account_name].[account_name]" sourceCaption="account_name" count="3">
          <ranges>
            <range startItem="0">
              <i n="[vw_txn_enriched 1].[account_name].&amp;[HDFC Credit Card]" c="HDFC Credit Card"/>
              <i n="[vw_txn_enriched 1].[account_name].&amp;[Paytm Wallet]" c="Paytm Wallet"/>
              <i n="[vw_txn_enriched 1].[account_name].&amp;[SBI Savings]" c="SBI Savings"/>
            </range>
          </ranges>
        </level>
      </levels>
      <selections count="1">
        <selection n="[vw_txn_enriched 1].[account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CFCD7368-77B2-4C7E-B3A6-159B42CA0AC5}" cache="Slicer_category_name" caption="category_name" level="1" rowHeight="241300"/>
  <slicer name="account_name" xr10:uid="{2017BED2-415B-48E3-AC6E-C9E44730DD21}" cache="Slicer_account_name" caption="account_nam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B0F6AA-94AA-4668-A3AB-EA89124BA10C}" name="vw_account_balances" displayName="vw_account_balances" ref="A1:K1117" tableType="queryTable" totalsRowShown="0">
  <autoFilter ref="A1:K1117" xr:uid="{18B0F6AA-94AA-4668-A3AB-EA89124BA10C}"/>
  <tableColumns count="11">
    <tableColumn id="1" xr3:uid="{E2ADA642-95D7-4B45-A7C3-7FC9926A1912}" uniqueName="1" name="account_id" queryTableFieldId="1"/>
    <tableColumn id="2" xr3:uid="{6040261A-3A11-46A5-BE5A-B77502EA317B}" uniqueName="2" name="account_name" queryTableFieldId="2" dataDxfId="69"/>
    <tableColumn id="3" xr3:uid="{E13DE506-3AF1-4A41-9F81-F7C59053EABC}" uniqueName="3" name="account_type" queryTableFieldId="3" dataDxfId="68"/>
    <tableColumn id="4" xr3:uid="{7A90418D-A832-446C-AE48-483F4A420702}" uniqueName="4" name="txn_date" queryTableFieldId="4" dataDxfId="67"/>
    <tableColumn id="5" xr3:uid="{9C9E940A-66C7-4C60-9F3B-E454F072B4A0}" uniqueName="5" name="month" queryTableFieldId="5" dataDxfId="66"/>
    <tableColumn id="6" xr3:uid="{1B6FE3A4-FF6E-429D-A209-709CEC6594B3}" uniqueName="6" name="txn_id" queryTableFieldId="6"/>
    <tableColumn id="7" xr3:uid="{8FDEB065-15A2-4C5C-84D1-F2C8ABCFC681}" uniqueName="7" name="description" queryTableFieldId="7" dataDxfId="65"/>
    <tableColumn id="8" xr3:uid="{8CD5CD32-B157-4AD2-876D-520453EF4293}" uniqueName="8" name="amount" queryTableFieldId="8"/>
    <tableColumn id="9" xr3:uid="{E93FA1F9-C490-4145-9395-548E10B8A3DF}" uniqueName="9" name="direction" queryTableFieldId="9" dataDxfId="64"/>
    <tableColumn id="10" xr3:uid="{BC22A08C-40F4-462E-AE1F-E737F355A88C}" uniqueName="10" name="signed_amount" queryTableFieldId="10"/>
    <tableColumn id="11" xr3:uid="{D4D9127E-F878-4442-AFF7-AA2FA9CB2AF4}" uniqueName="11" name="running_balance"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9CE238-B803-4257-A713-A99417642C34}" name="vw_budget_vs_actual" displayName="vw_budget_vs_actual" ref="A1:H235" tableType="queryTable" totalsRowShown="0">
  <autoFilter ref="A1:H235" xr:uid="{5D9CE238-B803-4257-A713-A99417642C34}"/>
  <tableColumns count="8">
    <tableColumn id="1" xr3:uid="{DE11981D-5DE7-422F-B95C-1F8B46C83E72}" uniqueName="1" name="month" queryTableFieldId="1" dataDxfId="63"/>
    <tableColumn id="2" xr3:uid="{78CB1493-D1C3-4408-853C-56E2535BFFD2}" uniqueName="2" name="category_id" queryTableFieldId="2"/>
    <tableColumn id="3" xr3:uid="{D4F810C3-C0C4-464B-8386-A21DEDE857DB}" uniqueName="3" name="category_name" queryTableFieldId="3" dataDxfId="62"/>
    <tableColumn id="4" xr3:uid="{4A0D45CF-B8F6-4AD1-A9EE-2D5AD4F819F2}" uniqueName="4" name="budget" queryTableFieldId="4"/>
    <tableColumn id="5" xr3:uid="{0F7BDC86-4F91-4CDA-B977-5CE01B9F6C66}" uniqueName="5" name="actual" queryTableFieldId="5"/>
    <tableColumn id="6" xr3:uid="{85F420B3-9A20-469E-8668-FB3829E8E09E}" uniqueName="6" name="variance" queryTableFieldId="6"/>
    <tableColumn id="7" xr3:uid="{58ACB9FB-A4FA-473E-8F53-747D4F5A946B}" uniqueName="7" name="variance_pct" queryTableFieldId="7"/>
    <tableColumn id="8" xr3:uid="{4A56E289-A542-4D28-BA11-74A488B9FC0F}" uniqueName="8" name="status" queryTableFieldId="8" dataDxfId="6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B4E738-38EA-4825-9CC7-9B94AC115F03}" name="vw_category_monthly" displayName="vw_category_monthly" ref="A1:G213" tableType="queryTable" totalsRowShown="0">
  <autoFilter ref="A1:G213" xr:uid="{B1B4E738-38EA-4825-9CC7-9B94AC115F03}"/>
  <tableColumns count="7">
    <tableColumn id="1" xr3:uid="{696F5A12-39E0-4FDC-997D-EAC37F7E87DB}" uniqueName="1" name="month" queryTableFieldId="1" dataDxfId="60"/>
    <tableColumn id="2" xr3:uid="{0DAC413F-C046-4C9F-9B5C-80B71E4668E3}" uniqueName="2" name="category_id" queryTableFieldId="2"/>
    <tableColumn id="3" xr3:uid="{21C4CDCB-2C14-4CF6-9A6C-3FC09E940BC8}" uniqueName="3" name="category_name" queryTableFieldId="3" dataDxfId="59"/>
    <tableColumn id="4" xr3:uid="{CBAEE5DE-9B59-4AA8-B665-E3AEA79F22F3}" uniqueName="4" name="is_essential" queryTableFieldId="4"/>
    <tableColumn id="5" xr3:uid="{8D9D4B7D-8657-4A74-B45B-627D7425BC76}" uniqueName="5" name="txn_count" queryTableFieldId="5"/>
    <tableColumn id="6" xr3:uid="{7EF4E902-9C8D-46B1-A2D7-0A2D6B52D313}" uniqueName="6" name="amount" queryTableFieldId="6"/>
    <tableColumn id="7" xr3:uid="{A9887804-C3CC-42B8-87DB-94FD6A5D865C}" uniqueName="7" name="share_of_month_pct"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A5A404-98DC-44FC-BF5A-5A839700E85F}" name="vw_data_quality" displayName="vw_data_quality" ref="A1:K2" tableType="queryTable" totalsRowShown="0">
  <autoFilter ref="A1:K2" xr:uid="{DBA5A404-98DC-44FC-BF5A-5A839700E85F}"/>
  <tableColumns count="11">
    <tableColumn id="1" xr3:uid="{657DAB57-D6B7-45BE-9CA0-1E6DC51258C5}" uniqueName="1" name="raw_rows" queryTableFieldId="1"/>
    <tableColumn id="2" xr3:uid="{69BD5442-7E15-479D-B20D-D6A866952BEB}" uniqueName="2" name="clean_rows" queryTableFieldId="2"/>
    <tableColumn id="3" xr3:uid="{9B9CE3AC-4B21-429B-97D5-3CDC4B320D86}" uniqueName="3" name="rejected_rows" queryTableFieldId="3"/>
    <tableColumn id="4" xr3:uid="{6C8316E9-4C13-42C0-BA77-1A04A520066D}" uniqueName="4" name="duplicate_rows" queryTableFieldId="4"/>
    <tableColumn id="5" xr3:uid="{3E763E1D-3E93-4DF1-90AA-75BCFEA70E49}" uniqueName="5" name="categorized_rows" queryTableFieldId="5"/>
    <tableColumn id="6" xr3:uid="{72812C44-85A0-4269-BB08-684EB2751F4E}" uniqueName="6" name="uncategorized_rows" queryTableFieldId="6"/>
    <tableColumn id="7" xr3:uid="{5612E4B7-4F6F-46DF-AA8D-DDCAA047C9D4}" uniqueName="7" name="coverage_pct" queryTableFieldId="7"/>
    <tableColumn id="8" xr3:uid="{F7DF1711-DB87-4831-8241-36A69A4B87D9}" uniqueName="8" name="rejected_bad_date" queryTableFieldId="8"/>
    <tableColumn id="9" xr3:uid="{8DC3C55B-58A7-484D-8390-0DCF32B949C3}" uniqueName="9" name="rejected_missing_amount" queryTableFieldId="9"/>
    <tableColumn id="10" xr3:uid="{168C5214-FE23-45FB-BEF4-A3606A559577}" uniqueName="10" name="valuation_rows" queryTableFieldId="10"/>
    <tableColumn id="11" xr3:uid="{283F706D-6BF9-4E0A-8AD2-17CF5995CEC7}" uniqueName="11" name="uncategorized_merchants" queryTableField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D7E1197-C3BB-4726-932D-3539FC28E455}" name="vw_health_score" displayName="vw_health_score" ref="A1:L19" tableType="queryTable" totalsRowShown="0">
  <autoFilter ref="A1:L19" xr:uid="{6D7E1197-C3BB-4726-932D-3539FC28E455}"/>
  <tableColumns count="12">
    <tableColumn id="1" xr3:uid="{AF273B72-C3C5-4F19-B029-03C62809851F}" uniqueName="1" name="month" queryTableFieldId="1" dataDxfId="58"/>
    <tableColumn id="2" xr3:uid="{C504ECF8-1777-4642-AA7F-F484EA502592}" uniqueName="2" name="savings_rate_pct" queryTableFieldId="2"/>
    <tableColumn id="3" xr3:uid="{46488FCB-B7C8-481F-A97B-FA23A856A69C}" uniqueName="3" name="dti_pct" queryTableFieldId="3"/>
    <tableColumn id="4" xr3:uid="{E4D4E871-ADC1-4832-9B7D-F35199D18805}" uniqueName="4" name="emergency_months" queryTableFieldId="4"/>
    <tableColumn id="5" xr3:uid="{EC6F9A34-1451-40C6-8146-63BA2CD19B6C}" uniqueName="5" name="investment_rate_pct" queryTableFieldId="5"/>
    <tableColumn id="6" xr3:uid="{7AC79381-4788-4E1C-9681-066C33852402}" uniqueName="6" name="budget_adherence_pct" queryTableFieldId="6"/>
    <tableColumn id="7" xr3:uid="{1E8AFFB8-42B6-49DC-AC0F-DA5EE7DB92FB}" uniqueName="7" name="pts_savings_rate" queryTableFieldId="7"/>
    <tableColumn id="8" xr3:uid="{A0237288-30BE-4DA5-80D4-DE4A9B2144A8}" uniqueName="8" name="pts_dti" queryTableFieldId="8"/>
    <tableColumn id="9" xr3:uid="{40A11CD5-5CA6-4C73-93C5-99DDC121517A}" uniqueName="9" name="pts_emergency_fund" queryTableFieldId="9"/>
    <tableColumn id="10" xr3:uid="{EB04330E-72A6-4C15-BB69-530BF760C39F}" uniqueName="10" name="pts_investment_rate" queryTableFieldId="10"/>
    <tableColumn id="11" xr3:uid="{3852711C-22E3-47F6-9138-5BAC3CA49DF8}" uniqueName="11" name="pts_budget_adherence" queryTableFieldId="11"/>
    <tableColumn id="12" xr3:uid="{54DDCE32-DFCB-40FD-8206-883BBFF36FB6}" uniqueName="12" name="health_score" queryTableField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5A1A66-8AEA-4FDE-A24F-9FAF58CE50B0}" name="vw_investment_cashflows" displayName="vw_investment_cashflows" ref="A1:E43" tableType="queryTable" totalsRowShown="0">
  <autoFilter ref="A1:E43" xr:uid="{BF5A1A66-8AEA-4FDE-A24F-9FAF58CE50B0}"/>
  <tableColumns count="5">
    <tableColumn id="1" xr3:uid="{9C183866-44C3-415E-993C-3078B61812D1}" uniqueName="1" name="cash_flow_date" queryTableFieldId="1" dataDxfId="57"/>
    <tableColumn id="2" xr3:uid="{F48F119D-9A10-4C4E-9549-7B2BDA63E4A9}" uniqueName="2" name="instrument_name" queryTableFieldId="2" dataDxfId="56"/>
    <tableColumn id="3" xr3:uid="{F302A0A7-2C11-4EC6-923C-A8FF7779AF3D}" uniqueName="3" name="instrument_type" queryTableFieldId="3" dataDxfId="55"/>
    <tableColumn id="4" xr3:uid="{07DEC818-32CE-4C29-B825-3BC409FC0817}" uniqueName="4" name="cash_flow" queryTableFieldId="4"/>
    <tableColumn id="5" xr3:uid="{801EAAAE-EE4F-4C04-8F16-19FA147CD355}" uniqueName="5" name="flow_type" queryTableFieldId="5" dataDxfId="5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6A6BE33-1C1A-46BE-B14A-D98B6CA04ED9}" name="vw_loan_schedule" displayName="vw_loan_schedule" ref="A1:J25" tableType="queryTable" totalsRowShown="0">
  <autoFilter ref="A1:J25" xr:uid="{B6A6BE33-1C1A-46BE-B14A-D98B6CA04ED9}"/>
  <tableColumns count="10">
    <tableColumn id="1" xr3:uid="{58002A59-35CC-4325-89D8-051EB33B8208}" uniqueName="1" name="loan_id" queryTableFieldId="1"/>
    <tableColumn id="2" xr3:uid="{1206C94B-AC2D-4DF6-8066-C050B0B034DC}" uniqueName="2" name="lender" queryTableFieldId="2" dataDxfId="53"/>
    <tableColumn id="3" xr3:uid="{96FAC9B7-3229-4ED0-B5C9-76EC6E6BBDFA}" uniqueName="3" name="installment_no" queryTableFieldId="3"/>
    <tableColumn id="4" xr3:uid="{AA5829CA-A368-469A-AC03-CB85F7E040DA}" uniqueName="4" name="due_date" queryTableFieldId="4" dataDxfId="52"/>
    <tableColumn id="5" xr3:uid="{CD460F39-1D02-43FA-8D2D-3D55A0E8A822}" uniqueName="5" name="month" queryTableFieldId="5" dataDxfId="51"/>
    <tableColumn id="6" xr3:uid="{E75231AE-C845-4438-A690-BE065B9BC8A8}" uniqueName="6" name="opening_balance" queryTableFieldId="6"/>
    <tableColumn id="7" xr3:uid="{56667C77-A7C0-4F6D-88C9-328137FF6BBD}" uniqueName="7" name="emi_amount" queryTableFieldId="7"/>
    <tableColumn id="8" xr3:uid="{17CDE6F5-30D9-4F33-8A16-BF2395BAD847}" uniqueName="8" name="interest" queryTableFieldId="8"/>
    <tableColumn id="9" xr3:uid="{02BB60F7-3908-441A-BB1F-BCF73B493E27}" uniqueName="9" name="principal_paid" queryTableFieldId="9"/>
    <tableColumn id="10" xr3:uid="{68DD5D65-0C49-4967-A124-E5A9819CA0AF}" uniqueName="10" name="closing_balance" queryTableFieldId="1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11BA8BB-2F02-4196-A8CD-BF34F3A99B0C}" name="vw_kpi_monthly" displayName="vw_kpi_monthly" ref="A1:AK19" tableType="queryTable" totalsRowShown="0">
  <autoFilter ref="A1:AK19" xr:uid="{B11BA8BB-2F02-4196-A8CD-BF34F3A99B0C}"/>
  <tableColumns count="37">
    <tableColumn id="1" xr3:uid="{A485B79F-7DDD-4CFC-BF63-3ABA635DBB6A}" uniqueName="1" name="month" queryTableFieldId="1" dataDxfId="50"/>
    <tableColumn id="2" xr3:uid="{E598E6F4-AA6B-4FD9-8BFD-95830EE12285}" uniqueName="2" name="income" queryTableFieldId="2"/>
    <tableColumn id="3" xr3:uid="{0AA64284-1775-43F8-A8F0-FA98260592C1}" uniqueName="3" name="expenses" queryTableFieldId="3"/>
    <tableColumn id="4" xr3:uid="{5CA32590-3589-40F4-B506-73CFC608A8EE}" uniqueName="4" name="essential_expenses" queryTableFieldId="4"/>
    <tableColumn id="5" xr3:uid="{CE89404D-6917-4CA3-8501-BA1C576ECEBA}" uniqueName="5" name="debt_service" queryTableFieldId="5"/>
    <tableColumn id="6" xr3:uid="{768A2F55-BB3B-4FC8-924A-54AA96B9E930}" uniqueName="6" name="invested" queryTableFieldId="6"/>
    <tableColumn id="7" xr3:uid="{19A9DFC7-3340-410C-A8D3-713B50326994}" uniqueName="7" name="transfers_excluded" queryTableFieldId="7"/>
    <tableColumn id="8" xr3:uid="{E9DB331A-9B44-4AAD-910D-9068A23D1EDB}" uniqueName="8" name="uncategorized_spend" queryTableFieldId="8"/>
    <tableColumn id="9" xr3:uid="{1DB62F97-34A2-46BD-BB85-08FF3C1A5BFD}" uniqueName="9" name="net_cash_flow" queryTableFieldId="9"/>
    <tableColumn id="10" xr3:uid="{1ECCF3D5-47EC-48AC-8746-9264A11BA475}" uniqueName="10" name="savings_rate_pct" queryTableFieldId="10"/>
    <tableColumn id="11" xr3:uid="{C4D55325-DA4A-458F-BBDA-D278EDC015D4}" uniqueName="11" name="expense_to_income_pct" queryTableFieldId="11"/>
    <tableColumn id="12" xr3:uid="{3234830C-4282-4EF7-B71D-6F0FD45CC0DA}" uniqueName="12" name="dti_pct" queryTableFieldId="12"/>
    <tableColumn id="13" xr3:uid="{E77B98F0-F5DE-4FB9-B7DC-002D8250F08E}" uniqueName="13" name="investment_rate_pct" queryTableFieldId="13"/>
    <tableColumn id="14" xr3:uid="{FF75E856-5F1B-44A4-A484-D80C3380003B}" uniqueName="14" name="essential_share_pct" queryTableFieldId="14"/>
    <tableColumn id="15" xr3:uid="{D01A1520-64BD-46FA-8DE7-180EE8B76E4F}" uniqueName="15" name="liquid_balance" queryTableFieldId="15"/>
    <tableColumn id="16" xr3:uid="{295A7912-979F-422B-BA36-D3D4A672FA2E}" uniqueName="16" name="avg3_essential_outflow" queryTableFieldId="16"/>
    <tableColumn id="17" xr3:uid="{E000ABE6-8D39-45C8-98FB-A7622A755B6F}" uniqueName="17" name="emergency_months" queryTableFieldId="17"/>
    <tableColumn id="18" xr3:uid="{FA332E2F-9D54-4E8C-9344-F080A773C1C5}" uniqueName="18" name="budget_total" queryTableFieldId="18"/>
    <tableColumn id="19" xr3:uid="{EE440E33-3138-4F31-98C0-67F2FA8216FD}" uniqueName="19" name="budget_actual_total" queryTableFieldId="19"/>
    <tableColumn id="20" xr3:uid="{85443C9A-893F-42A5-BB00-5AA6BC3C4E16}" uniqueName="20" name="budget_variance_pct" queryTableFieldId="20"/>
    <tableColumn id="21" xr3:uid="{E1295AA6-713C-4CF0-8EAD-E9C7ADF5B2FD}" uniqueName="21" name="budgeted_categories" queryTableFieldId="21"/>
    <tableColumn id="22" xr3:uid="{C0057561-E46B-44DB-BE21-3156BE16CC93}" uniqueName="22" name="categories_within_budget" queryTableFieldId="22"/>
    <tableColumn id="23" xr3:uid="{412ACD46-DEC1-4EFE-B896-FF5871BE30E3}" uniqueName="23" name="budget_adherence_pct" queryTableFieldId="23"/>
    <tableColumn id="24" xr3:uid="{D99052A3-6DF2-4E66-BA5A-4912C830F273}" uniqueName="24" name="mom_expense_growth_pct" queryTableFieldId="24"/>
    <tableColumn id="25" xr3:uid="{CE61D2FD-BDB0-4B65-9B9D-EC977C7434E0}" uniqueName="25" name="recurring_burn" queryTableFieldId="25"/>
    <tableColumn id="26" xr3:uid="{0DB0BC51-FC3B-4082-9A63-7B2465A42C66}" uniqueName="26" name="subscription_burn" queryTableFieldId="26"/>
    <tableColumn id="27" xr3:uid="{095BE218-B78C-4F2E-A1B8-9AA4A80A2EF6}" uniqueName="27" name="investment_cost_basis" queryTableFieldId="27"/>
    <tableColumn id="28" xr3:uid="{FA1438BD-36BD-486E-BAFD-8A5B3469D0C4}" uniqueName="28" name="investment_market_value" queryTableFieldId="28"/>
    <tableColumn id="29" xr3:uid="{B86591F5-1138-4968-A611-EE287F2B41A4}" uniqueName="29" name="investment_return_pct" queryTableFieldId="29"/>
    <tableColumn id="30" xr3:uid="{26B6E67D-DDAB-477E-9020-6C97038EC694}" uniqueName="30" name="loan_outstanding" queryTableFieldId="30"/>
    <tableColumn id="31" xr3:uid="{811317D4-5297-4BBD-83CB-61F6BA1B7FF7}" uniqueName="31" name="loan_payoff_pct" queryTableFieldId="31"/>
    <tableColumn id="32" xr3:uid="{F0869E5C-1D84-4F7D-BC59-869AA48C68AA}" uniqueName="32" name="card_outstanding" queryTableFieldId="32"/>
    <tableColumn id="33" xr3:uid="{0329751A-8D0D-4938-A2E9-D417FDF17F70}" uniqueName="33" name="net_worth" queryTableFieldId="33"/>
    <tableColumn id="34" xr3:uid="{87A28988-D0E1-4F5B-A3A1-81E53F48483D}" uniqueName="34" name="month (Year)" queryTableFieldId="34"/>
    <tableColumn id="35" xr3:uid="{E038F596-6813-41FE-B974-22D37FFE985B}" uniqueName="35" name="month (Quarter)" queryTableFieldId="35"/>
    <tableColumn id="36" xr3:uid="{06305E75-446F-48BA-A5B3-1739829625BE}" uniqueName="36" name="month (Month Index)" queryTableFieldId="36"/>
    <tableColumn id="37" xr3:uid="{1BB4BA7D-CEDF-4D1A-8CC5-76D4C533CF8C}" uniqueName="37" name="month (Month)" queryTableFieldId="3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5C1F527-8E7E-4180-A638-E4701056A169}" name="vw_mom_change" displayName="vw_mom_change" ref="A1:G253" tableType="queryTable" totalsRowShown="0">
  <autoFilter ref="A1:G253" xr:uid="{45C1F527-8E7E-4180-A638-E4701056A169}"/>
  <tableColumns count="7">
    <tableColumn id="1" xr3:uid="{1BF55712-F9EC-476C-A351-90C1AE1E9CB0}" uniqueName="1" name="month" queryTableFieldId="1" dataDxfId="49"/>
    <tableColumn id="2" xr3:uid="{4408336E-4747-4BD9-B8EB-9BBE17A57CE1}" uniqueName="2" name="category_id" queryTableFieldId="2"/>
    <tableColumn id="3" xr3:uid="{4BEAA7E5-A0A7-4E5E-8978-54AE16252AF8}" uniqueName="3" name="category_name" queryTableFieldId="3" dataDxfId="48"/>
    <tableColumn id="4" xr3:uid="{83EE1A05-9640-463A-ACD8-36A365BDCD1B}" uniqueName="4" name="amount" queryTableFieldId="4"/>
    <tableColumn id="5" xr3:uid="{0BB506F0-B3F8-4B07-B4B0-3D999CC981B6}" uniqueName="5" name="prev_amount" queryTableFieldId="5"/>
    <tableColumn id="6" xr3:uid="{D9A4B311-1699-49DC-95EB-51464887814C}" uniqueName="6" name="change_amount" queryTableFieldId="6"/>
    <tableColumn id="7" xr3:uid="{1E87101E-C7AC-4DD6-BBA3-8CA601ECBA5E}" uniqueName="7" name="change_pct" queryTableFieldId="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2A3DFE-391D-4DBA-840B-79747DA31DEC}" name="vw_month_end_balances" displayName="vw_month_end_balances" ref="A1:E55" tableType="queryTable" totalsRowShown="0">
  <autoFilter ref="A1:E55" xr:uid="{3F2A3DFE-391D-4DBA-840B-79747DA31DEC}"/>
  <tableColumns count="5">
    <tableColumn id="1" xr3:uid="{B24B45E5-8DE0-412D-A04F-8D95E48E503E}" uniqueName="1" name="month" queryTableFieldId="1" dataDxfId="47"/>
    <tableColumn id="2" xr3:uid="{58A6E3D3-5A08-4DFD-BAB3-42762A4C8E15}" uniqueName="2" name="account_id" queryTableFieldId="2"/>
    <tableColumn id="3" xr3:uid="{394CF1DB-CB9A-4AF7-8108-B592C585ECDB}" uniqueName="3" name="account_name" queryTableFieldId="3" dataDxfId="46"/>
    <tableColumn id="4" xr3:uid="{B89A5CA7-D810-40B8-A4E8-66ABED848953}" uniqueName="4" name="account_type" queryTableFieldId="4" dataDxfId="45"/>
    <tableColumn id="5" xr3:uid="{54AD2830-8E68-41D1-9063-9B835800B92D}" uniqueName="5" name="month_end_balance" queryTableFieldId="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741AB6B-5AC1-4838-82BD-F1CAD97A0B5F}" name="vw_monthly_cashflow" displayName="vw_monthly_cashflow" ref="A1:M19" tableType="queryTable" totalsRowShown="0">
  <autoFilter ref="A1:M19" xr:uid="{0741AB6B-5AC1-4838-82BD-F1CAD97A0B5F}"/>
  <tableColumns count="13">
    <tableColumn id="1" xr3:uid="{7055039C-2683-44BD-AC02-1861FA3D0F95}" uniqueName="1" name="month" queryTableFieldId="1" dataDxfId="44"/>
    <tableColumn id="2" xr3:uid="{86B8EDC4-FA51-4E28-8406-00B7BA761C5A}" uniqueName="2" name="income" queryTableFieldId="2"/>
    <tableColumn id="3" xr3:uid="{552AD0CA-A41C-46BF-8A0D-42DDB9CFD71B}" uniqueName="3" name="expenses" queryTableFieldId="3"/>
    <tableColumn id="4" xr3:uid="{B93560D1-6840-4A05-B0B9-3C8EDE6A7468}" uniqueName="4" name="essential_expenses" queryTableFieldId="4"/>
    <tableColumn id="5" xr3:uid="{9BEC2220-0B3D-4DD3-945B-9B55A9D80009}" uniqueName="5" name="debt_service" queryTableFieldId="5"/>
    <tableColumn id="6" xr3:uid="{BAC4C8F2-B3BF-41AE-9F73-26400018759E}" uniqueName="6" name="invested" queryTableFieldId="6"/>
    <tableColumn id="7" xr3:uid="{51552341-C5BD-43DC-8492-EE917535D614}" uniqueName="7" name="transfers_excluded" queryTableFieldId="7"/>
    <tableColumn id="8" xr3:uid="{50AE48EE-9F83-4999-9126-72CD1D649CDB}" uniqueName="8" name="uncategorized_spend" queryTableFieldId="8"/>
    <tableColumn id="9" xr3:uid="{BF1F3308-6F3D-43ED-B3B6-6FC3469B8561}" uniqueName="9" name="net_cash_flow" queryTableFieldId="9"/>
    <tableColumn id="10" xr3:uid="{46375A69-0923-4B0E-A575-6E92F27C5FF7}" uniqueName="10" name="month (Year)" queryTableFieldId="10"/>
    <tableColumn id="11" xr3:uid="{A9E674BD-40EF-4B3A-A3D5-ED93CA5434AF}" uniqueName="11" name="month (Quarter)" queryTableFieldId="11"/>
    <tableColumn id="12" xr3:uid="{7B92D245-3A56-4542-BC4E-0F94EF2B883B}" uniqueName="12" name="month (Month Index)" queryTableFieldId="12"/>
    <tableColumn id="13" xr3:uid="{48BE435C-3E22-4D38-91D3-C7016F406CE5}" uniqueName="13" name="month (Month)" queryTableFieldId="13"/>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A870538-4F06-4DE1-88DC-5A421E4EE4C8}" name="vw_net_worth_monthly" displayName="vw_net_worth_monthly" ref="A1:J19" tableType="queryTable" totalsRowShown="0">
  <autoFilter ref="A1:J19" xr:uid="{0A870538-4F06-4DE1-88DC-5A421E4EE4C8}"/>
  <tableColumns count="10">
    <tableColumn id="1" xr3:uid="{49E8EC63-19E4-4FD1-A7A6-D2E5F627E50E}" uniqueName="1" name="month" queryTableFieldId="1" dataDxfId="43"/>
    <tableColumn id="2" xr3:uid="{7866C239-4F63-4654-9D9B-D29D63681F0A}" uniqueName="2" name="liquid_balance" queryTableFieldId="2"/>
    <tableColumn id="3" xr3:uid="{9F4A7667-D9E6-4BEB-9E50-B6DA54F3DC7A}" uniqueName="3" name="investment_value" queryTableFieldId="3"/>
    <tableColumn id="4" xr3:uid="{90A22451-4096-46A7-8CCB-7E5A981471ED}" uniqueName="4" name="card_outstanding" queryTableFieldId="4"/>
    <tableColumn id="5" xr3:uid="{4F57A213-54C7-4268-878E-D4E424A3BECA}" uniqueName="5" name="loan_outstanding" queryTableFieldId="5"/>
    <tableColumn id="6" xr3:uid="{6609DF6C-FECB-4C2A-AE2A-607D0048441C}" uniqueName="6" name="net_worth" queryTableFieldId="6"/>
    <tableColumn id="7" xr3:uid="{30D343E9-768E-4B98-B58A-2CF382312606}" uniqueName="7" name="month (Year)" queryTableFieldId="7"/>
    <tableColumn id="8" xr3:uid="{50AC3014-5B67-49EC-BE72-BAECB195D43F}" uniqueName="8" name="month (Quarter)" queryTableFieldId="8"/>
    <tableColumn id="9" xr3:uid="{28FB98C4-1A69-493C-90BB-28E25A0701F7}" uniqueName="9" name="month (Month Index)" queryTableFieldId="9"/>
    <tableColumn id="10" xr3:uid="{981FE3AD-4F01-447C-B3B9-D8A178B925AC}" uniqueName="10" name="month (Month)" queryTableFieldId="10"/>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9707501-EBAA-4095-9133-7D6383378F11}" name="vw_kpi_summary" displayName="vw_kpi_summary" ref="A1:AA2" tableType="queryTable" totalsRowShown="0">
  <autoFilter ref="A1:AA2" xr:uid="{69707501-EBAA-4095-9133-7D6383378F11}"/>
  <tableColumns count="27">
    <tableColumn id="1" xr3:uid="{EDB3A9B5-434C-4885-A70F-1E2A5BB48A19}" uniqueName="1" name="as_of_month" queryTableFieldId="1" dataDxfId="42"/>
    <tableColumn id="2" xr3:uid="{7EEDB15E-3CDB-4B30-83DE-463C5C7138E8}" uniqueName="2" name="months_covered" queryTableFieldId="2"/>
    <tableColumn id="3" xr3:uid="{537C6A5D-6529-46CD-BCE8-DF0DF33F17D6}" uniqueName="3" name="ttm_income" queryTableFieldId="3"/>
    <tableColumn id="4" xr3:uid="{555BE164-4ECB-4C24-9131-46789AA65B41}" uniqueName="4" name="ttm_expenses" queryTableFieldId="4"/>
    <tableColumn id="5" xr3:uid="{31BD30E0-2A0C-48F7-BBCE-DB3B3C2F4502}" uniqueName="5" name="ttm_debt_service" queryTableFieldId="5"/>
    <tableColumn id="6" xr3:uid="{B3BB91BD-68EE-43A9-AEFA-2502FB1F1BCD}" uniqueName="6" name="ttm_invested" queryTableFieldId="6"/>
    <tableColumn id="7" xr3:uid="{335AEB77-D4F4-450C-984A-0BB17810625E}" uniqueName="7" name="ttm_net_cash_flow" queryTableFieldId="7"/>
    <tableColumn id="8" xr3:uid="{C9770CC3-7AD8-4D1A-96F0-003DF8324BFF}" uniqueName="8" name="ttm_savings_rate_pct" queryTableFieldId="8"/>
    <tableColumn id="9" xr3:uid="{8AFFBAD9-ADBF-4CED-BC0C-DB43AD112108}" uniqueName="9" name="ttm_expense_to_income_pct" queryTableFieldId="9"/>
    <tableColumn id="10" xr3:uid="{046FDF0D-ADBF-4A2D-8813-5E73D7A26729}" uniqueName="10" name="ttm_dti_pct" queryTableFieldId="10"/>
    <tableColumn id="11" xr3:uid="{F286A248-BB11-4218-BBF3-C301AFB2860B}" uniqueName="11" name="ttm_investment_rate_pct" queryTableFieldId="11"/>
    <tableColumn id="12" xr3:uid="{9AD5B740-2E87-4153-A8C6-2EF0E5668CDA}" uniqueName="12" name="alltime_income" queryTableFieldId="12"/>
    <tableColumn id="13" xr3:uid="{B677FC45-0D87-4003-88F6-EDFCBA09B881}" uniqueName="13" name="alltime_expenses" queryTableFieldId="13"/>
    <tableColumn id="14" xr3:uid="{53CEB135-CDDF-4794-AA32-E446D0A5BD19}" uniqueName="14" name="alltime_net_cash_flow" queryTableFieldId="14"/>
    <tableColumn id="15" xr3:uid="{2D7BD916-6788-4E8D-ADED-F8A4D29B06AD}" uniqueName="15" name="alltime_savings_rate_pct" queryTableFieldId="15"/>
    <tableColumn id="16" xr3:uid="{29310716-0B43-42E5-A5BF-9549BCB72D53}" uniqueName="16" name="latest_liquid_balance" queryTableFieldId="16"/>
    <tableColumn id="17" xr3:uid="{E612D902-4494-4046-8523-7920746E3462}" uniqueName="17" name="latest_emergency_months" queryTableFieldId="17"/>
    <tableColumn id="18" xr3:uid="{42B8D15D-B60A-4056-A7CE-6CBB9795569E}" uniqueName="18" name="latest_investment_cost_basis" queryTableFieldId="18"/>
    <tableColumn id="19" xr3:uid="{F9CD83DF-B77A-4B27-A474-B7A414E036A8}" uniqueName="19" name="latest_investment_market_value" queryTableFieldId="19"/>
    <tableColumn id="20" xr3:uid="{DEDE5C9B-F718-49D4-8BA8-CDE4DBC33169}" uniqueName="20" name="latest_investment_return_pct" queryTableFieldId="20"/>
    <tableColumn id="21" xr3:uid="{A90F5F6E-090C-4530-8340-6FF83252BB07}" uniqueName="21" name="latest_card_outstanding" queryTableFieldId="21"/>
    <tableColumn id="22" xr3:uid="{53152436-A8A2-428D-9201-099CE9B37992}" uniqueName="22" name="latest_loan_outstanding" queryTableFieldId="22"/>
    <tableColumn id="23" xr3:uid="{F2B795E4-A7D7-4BC9-BFD3-12BE2ED4C0C9}" uniqueName="23" name="latest_loan_payoff_pct" queryTableFieldId="23"/>
    <tableColumn id="24" xr3:uid="{D3C816AA-9C71-4E6D-802C-0BC615AA818F}" uniqueName="24" name="latest_recurring_burn" queryTableFieldId="24"/>
    <tableColumn id="25" xr3:uid="{79C8B035-587A-4E63-B595-94461AFF6D02}" uniqueName="25" name="latest_subscription_burn" queryTableFieldId="25"/>
    <tableColumn id="26" xr3:uid="{7E071D1E-4AC2-4EDD-B41C-53D7DD003116}" uniqueName="26" name="latest_net_worth" queryTableFieldId="26"/>
    <tableColumn id="27" xr3:uid="{483393A3-C983-40FF-A40C-CCB00717ECC0}" uniqueName="27" name="latest_health_score" queryTableFieldId="27"/>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0E21B2-954D-4BE5-8352-CC7116CD3974}" name="vw_portfolio_monthly" displayName="vw_portfolio_monthly" ref="A1:P91" tableType="queryTable" totalsRowShown="0">
  <autoFilter ref="A1:P91" xr:uid="{F80E21B2-954D-4BE5-8352-CC7116CD3974}"/>
  <tableColumns count="16">
    <tableColumn id="1" xr3:uid="{20CBC588-1881-4CCA-B669-AEB1CFD849B0}" uniqueName="1" name="month" queryTableFieldId="1" dataDxfId="41"/>
    <tableColumn id="2" xr3:uid="{B7DF13C9-A35A-4C12-B13C-ABDB3A470B8A}" uniqueName="2" name="investment_id" queryTableFieldId="2"/>
    <tableColumn id="3" xr3:uid="{D6B8742F-6C81-42F0-9437-4AB296D9F92C}" uniqueName="3" name="instrument_name" queryTableFieldId="3" dataDxfId="40"/>
    <tableColumn id="4" xr3:uid="{5F01D4F9-B2AF-4DC8-8DF7-95D35602B1D6}" uniqueName="4" name="instrument_type" queryTableFieldId="4" dataDxfId="39"/>
    <tableColumn id="5" xr3:uid="{E3DC2654-C03D-43FB-A3F3-8FFA8A23F1E1}" uniqueName="5" name="platform" queryTableFieldId="5" dataDxfId="38"/>
    <tableColumn id="6" xr3:uid="{D8EC63E4-7552-407D-9A8C-C3DC9DBA0EAE}" uniqueName="6" name="invested_this_month" queryTableFieldId="6"/>
    <tableColumn id="7" xr3:uid="{B3029AAC-7520-4FC4-A0FD-4ECF9DEB6437}" uniqueName="7" name="cost_basis" queryTableFieldId="7"/>
    <tableColumn id="8" xr3:uid="{5876B7D7-8B2F-4E47-A539-A501858D8413}" uniqueName="8" name="units_held" queryTableFieldId="8"/>
    <tableColumn id="9" xr3:uid="{A76CAC5B-470C-475C-B006-283471898776}" uniqueName="9" name="nav" queryTableFieldId="9"/>
    <tableColumn id="10" xr3:uid="{790A2208-CCC0-4025-8572-0123ADB30F82}" uniqueName="10" name="market_value" queryTableFieldId="10"/>
    <tableColumn id="11" xr3:uid="{A8AF80D5-0EE7-4706-9735-E1DE7015EC7A}" uniqueName="11" name="unrealized_gain" queryTableFieldId="11"/>
    <tableColumn id="12" xr3:uid="{C44777AA-5FA0-44F5-881A-594EA24FF35A}" uniqueName="12" name="return_pct" queryTableFieldId="12"/>
    <tableColumn id="13" xr3:uid="{57E1BCDA-B728-42D3-874A-A71A4B08A734}" uniqueName="13" name="month (Year)" queryTableFieldId="13"/>
    <tableColumn id="14" xr3:uid="{EEBABCFD-8C5D-4BA7-A0E6-2CFBD0F9B0DD}" uniqueName="14" name="month (Quarter)" queryTableFieldId="14"/>
    <tableColumn id="15" xr3:uid="{0AD02525-6C00-42E0-9854-F9318DE057F8}" uniqueName="15" name="month (Month Index)" queryTableFieldId="15"/>
    <tableColumn id="16" xr3:uid="{03331B76-0BB6-4517-8E3A-B98F3CDCA6BB}" uniqueName="16" name="month (Month)" queryTableFieldId="16"/>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EE0CC5F-B451-411D-80A5-6773A8130AD1}" name="vw_recurring_payments" displayName="vw_recurring_payments" ref="A1:I7" tableType="queryTable" totalsRowShown="0">
  <autoFilter ref="A1:I7" xr:uid="{6EE0CC5F-B451-411D-80A5-6773A8130AD1}"/>
  <tableColumns count="9">
    <tableColumn id="1" xr3:uid="{08FC45B0-5B91-4445-B383-6D4B0AC2881A}" uniqueName="1" name="merchant" queryTableFieldId="1" dataDxfId="37"/>
    <tableColumn id="2" xr3:uid="{F5C75E81-DCF7-42FE-A655-C068047FC287}" uniqueName="2" name="category_name" queryTableFieldId="2" dataDxfId="36"/>
    <tableColumn id="3" xr3:uid="{AF23B1E6-A30D-45B9-BE3D-2F6E40FE19D2}" uniqueName="3" name="months_in_run" queryTableFieldId="3"/>
    <tableColumn id="4" xr3:uid="{DEC6EE53-CCE8-460B-A1BB-27BBC7047A0A}" uniqueName="4" name="first_month" queryTableFieldId="4" dataDxfId="35"/>
    <tableColumn id="5" xr3:uid="{6B62397E-697D-461A-AE58-A9E2B97095D3}" uniqueName="5" name="last_month" queryTableFieldId="5" dataDxfId="34"/>
    <tableColumn id="6" xr3:uid="{200B6916-15F2-46A7-B308-EBAFF1900BCC}" uniqueName="6" name="avg_amount" queryTableFieldId="6"/>
    <tableColumn id="7" xr3:uid="{A975D7B4-E1D2-4861-B964-C0CD2BA1D910}" uniqueName="7" name="min_amount" queryTableFieldId="7"/>
    <tableColumn id="8" xr3:uid="{00B39520-B927-4A91-98C1-CFF86F66E58C}" uniqueName="8" name="max_amount" queryTableFieldId="8"/>
    <tableColumn id="9" xr3:uid="{16210489-309E-4357-A306-340456E7D71E}" uniqueName="9" name="is_emi" queryTableFieldId="9"/>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F9632E3-C6B0-481E-A6EF-BA7369CECA0E}" name="vw_txn_enriched" displayName="vw_txn_enriched" ref="A1:O1117" tableType="queryTable" totalsRowShown="0">
  <autoFilter ref="A1:O1117" xr:uid="{EF9632E3-C6B0-481E-A6EF-BA7369CECA0E}"/>
  <tableColumns count="15">
    <tableColumn id="1" xr3:uid="{6EF4DCBA-1BFB-4DB4-85EA-0F2E3F9D4035}" uniqueName="1" name="txn_id" queryTableFieldId="1"/>
    <tableColumn id="2" xr3:uid="{538B8361-FB84-437C-8647-218E8813B02A}" uniqueName="2" name="txn_date" queryTableFieldId="2" dataDxfId="33"/>
    <tableColumn id="3" xr3:uid="{D641ABB7-BEB2-4A81-9916-420944495D4D}" uniqueName="3" name="month" queryTableFieldId="3" dataDxfId="32"/>
    <tableColumn id="4" xr3:uid="{1686ED34-147C-4940-BB09-5F5E87794ACA}" uniqueName="4" name="account_id" queryTableFieldId="4"/>
    <tableColumn id="5" xr3:uid="{92D4EF02-E648-421E-AD45-610A6D619FA3}" uniqueName="5" name="account_name" queryTableFieldId="5" dataDxfId="31"/>
    <tableColumn id="6" xr3:uid="{34A29257-0921-44F0-A076-D082715AEE53}" uniqueName="6" name="account_type" queryTableFieldId="6" dataDxfId="30"/>
    <tableColumn id="7" xr3:uid="{C5B37937-C55C-46B0-9C56-735A61F04EFB}" uniqueName="7" name="description" queryTableFieldId="7" dataDxfId="29"/>
    <tableColumn id="8" xr3:uid="{D05C665A-242A-40AB-B52B-B062EEA7A406}" uniqueName="8" name="amount" queryTableFieldId="8"/>
    <tableColumn id="9" xr3:uid="{B02C5C7A-CA64-41E8-9559-1AF46D9B9BA6}" uniqueName="9" name="direction" queryTableFieldId="9" dataDxfId="28"/>
    <tableColumn id="10" xr3:uid="{94F97B82-6570-4A6B-B2B5-1558EEFFC377}" uniqueName="10" name="signed_amount" queryTableFieldId="10"/>
    <tableColumn id="11" xr3:uid="{69DE6C77-ADB8-44F5-907A-15F8E1F7A166}" uniqueName="11" name="category_id" queryTableFieldId="11"/>
    <tableColumn id="12" xr3:uid="{8932F212-CC60-44A1-8B1E-199808382009}" uniqueName="12" name="category_name" queryTableFieldId="12" dataDxfId="27"/>
    <tableColumn id="13" xr3:uid="{0661A8E9-15DC-4669-8DE1-20E6516AA318}" uniqueName="13" name="category_type" queryTableFieldId="13" dataDxfId="26"/>
    <tableColumn id="14" xr3:uid="{760017A2-591E-4C80-8288-0F59AA0B30CE}" uniqueName="14" name="is_essential" queryTableFieldId="14"/>
    <tableColumn id="15" xr3:uid="{6F00C6E2-EC37-4967-ABDA-2D595B284BFD}" uniqueName="15" name="ref_no" queryTableFieldId="15" dataDxfId="25"/>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E76B7A3-DAB8-4979-8A21-F2977FAEF061}" name="vw_uncategorized_review" displayName="vw_uncategorized_review" ref="A1:H5" tableType="queryTable" totalsRowShown="0">
  <autoFilter ref="A1:H5" xr:uid="{7E76B7A3-DAB8-4979-8A21-F2977FAEF061}"/>
  <tableColumns count="8">
    <tableColumn id="1" xr3:uid="{E36E11C4-4D3F-4469-8719-8848B8701001}" uniqueName="1" name="merchant" queryTableFieldId="1" dataDxfId="72"/>
    <tableColumn id="2" xr3:uid="{86E4E219-7263-44E1-88A2-4F7AD742D189}" uniqueName="2" name="txn_count" queryTableFieldId="2"/>
    <tableColumn id="3" xr3:uid="{45135146-3040-4F9E-B23F-9BAC05509947}" uniqueName="3" name="total_amount" queryTableFieldId="3"/>
    <tableColumn id="4" xr3:uid="{B94EDBDA-57A7-4084-8CB7-1780A7D6299D}" uniqueName="4" name="avg_amount" queryTableFieldId="4"/>
    <tableColumn id="5" xr3:uid="{76D77A95-340B-4029-9A5B-A9B2F92F5BF8}" uniqueName="5" name="debit_amount" queryTableFieldId="5"/>
    <tableColumn id="6" xr3:uid="{6DAE27B7-EBFF-4859-B024-149FA96D34C6}" uniqueName="6" name="credit_amount" queryTableFieldId="6"/>
    <tableColumn id="7" xr3:uid="{86C28570-70F3-4CBC-A97A-B9DFE29825DB}" uniqueName="7" name="first_seen" queryTableFieldId="7" dataDxfId="71"/>
    <tableColumn id="8" xr3:uid="{FC05B14B-C285-4755-A7C9-FE075E07FFE9}" uniqueName="8" name="last_seen" queryTableFieldId="8" dataDxfId="7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month" xr10:uid="{FCDCFA62-AC68-48D9-B690-CFDB571C30DB}" sourceName="[vw_monthly_cashflow].[month]">
  <pivotTables>
    <pivotTable tabId="4294967295" name="PivotChartTable6"/>
    <pivotTable tabId="4294967295" name="PivotChartTable5"/>
    <pivotTable tabId="4294967295" name="PivotChartTable3"/>
    <pivotTable tabId="4294967295" name="PivotChartTable2"/>
    <pivotTable tabId="4294967295" name="PivotChartTable4"/>
    <pivotTable tabId="4294967295" name="PivotChartTable1"/>
  </pivotTables>
  <state minimalRefreshVersion="6" lastRefreshVersion="6" pivotCacheId="452343225"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DE02C72A-E4B8-4769-BC87-AB2C4C8057AD}" cache="Timeline_month" caption="month" level="2" selectionLevel="2" scrollPosition="2025-01-26T00:00:00" style="TimeSlicerStyleLight5"/>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EC7D3D-6165-49E1-8DB1-748A3A70620E}">
  <we:reference id="wa200009404" version="1.0.0.8" store="en-US" storeType="OMEX"/>
  <we:alternateReferences>
    <we:reference id="WA200009404" version="1.0.0.8" store="" storeType="OMEX"/>
  </we:alternateReferences>
  <we:properties>
    <we:property name="claude.fileId" value="&quot;0fa98c9d-d2dd-484e-a646-be01a84c859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7.xml"/><Relationship Id="rId5" Type="http://schemas.microsoft.com/office/2011/relationships/timeline" Target="../timelines/timeline1.xml"/><Relationship Id="rId4" Type="http://schemas.microsoft.com/office/2007/relationships/slicer" Target="../slicers/slicer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68B59-901B-4405-B4E1-1BD40E511240}">
  <dimension ref="A1"/>
  <sheetViews>
    <sheetView workbookViewId="0">
      <selection activeCell="I13" sqref="I1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AA83-5221-4EA3-B68B-431A557B80A3}">
  <dimension ref="A1:K1117"/>
  <sheetViews>
    <sheetView topLeftCell="A19" workbookViewId="0">
      <selection activeCell="G19" sqref="G19"/>
    </sheetView>
  </sheetViews>
  <sheetFormatPr defaultRowHeight="14.5" x14ac:dyDescent="0.35"/>
  <cols>
    <col min="1" max="1" width="12.26953125" bestFit="1" customWidth="1"/>
    <col min="2" max="2" width="15.54296875" bestFit="1" customWidth="1"/>
    <col min="3" max="3" width="14.453125" bestFit="1" customWidth="1"/>
    <col min="4" max="4" width="10.6328125" bestFit="1" customWidth="1"/>
    <col min="5" max="5" width="9.453125" bestFit="1" customWidth="1"/>
    <col min="6" max="6" width="8.36328125" bestFit="1" customWidth="1"/>
    <col min="7" max="7" width="34.7265625" bestFit="1" customWidth="1"/>
    <col min="8" max="8" width="9.7265625" bestFit="1" customWidth="1"/>
    <col min="9" max="9" width="10.54296875" bestFit="1" customWidth="1"/>
    <col min="10" max="10" width="16.1796875" bestFit="1" customWidth="1"/>
    <col min="11" max="11" width="17.0898437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t="s">
        <v>11</v>
      </c>
      <c r="C2" t="s">
        <v>12</v>
      </c>
      <c r="D2" s="1">
        <v>45749</v>
      </c>
      <c r="E2" s="1">
        <v>45748</v>
      </c>
      <c r="F2">
        <v>126</v>
      </c>
      <c r="G2" t="s">
        <v>13</v>
      </c>
      <c r="H2">
        <v>522</v>
      </c>
      <c r="I2" t="s">
        <v>14</v>
      </c>
      <c r="J2">
        <v>-522</v>
      </c>
      <c r="K2">
        <v>23478</v>
      </c>
    </row>
    <row r="3" spans="1:11" x14ac:dyDescent="0.35">
      <c r="A3">
        <v>1</v>
      </c>
      <c r="B3" t="s">
        <v>11</v>
      </c>
      <c r="C3" t="s">
        <v>12</v>
      </c>
      <c r="D3" s="1">
        <v>45751</v>
      </c>
      <c r="E3" s="1">
        <v>45748</v>
      </c>
      <c r="F3">
        <v>878</v>
      </c>
      <c r="G3" t="s">
        <v>13</v>
      </c>
      <c r="H3">
        <v>436</v>
      </c>
      <c r="I3" t="s">
        <v>14</v>
      </c>
      <c r="J3">
        <v>-436</v>
      </c>
      <c r="K3">
        <v>31042</v>
      </c>
    </row>
    <row r="4" spans="1:11" x14ac:dyDescent="0.35">
      <c r="A4">
        <v>1</v>
      </c>
      <c r="B4" t="s">
        <v>11</v>
      </c>
      <c r="C4" t="s">
        <v>12</v>
      </c>
      <c r="D4" s="1">
        <v>45760</v>
      </c>
      <c r="E4" s="1">
        <v>45748</v>
      </c>
      <c r="F4">
        <v>1005</v>
      </c>
      <c r="G4" t="s">
        <v>13</v>
      </c>
      <c r="H4">
        <v>644</v>
      </c>
      <c r="I4" t="s">
        <v>14</v>
      </c>
      <c r="J4">
        <v>-644</v>
      </c>
      <c r="K4">
        <v>17777</v>
      </c>
    </row>
    <row r="5" spans="1:11" x14ac:dyDescent="0.35">
      <c r="A5">
        <v>1</v>
      </c>
      <c r="B5" t="s">
        <v>11</v>
      </c>
      <c r="C5" t="s">
        <v>12</v>
      </c>
      <c r="D5" s="1">
        <v>45768</v>
      </c>
      <c r="E5" s="1">
        <v>45748</v>
      </c>
      <c r="F5">
        <v>367</v>
      </c>
      <c r="G5" t="s">
        <v>13</v>
      </c>
      <c r="H5">
        <v>636</v>
      </c>
      <c r="I5" t="s">
        <v>14</v>
      </c>
      <c r="J5">
        <v>-636</v>
      </c>
      <c r="K5">
        <v>29910</v>
      </c>
    </row>
    <row r="6" spans="1:11" x14ac:dyDescent="0.35">
      <c r="A6">
        <v>1</v>
      </c>
      <c r="B6" t="s">
        <v>11</v>
      </c>
      <c r="C6" t="s">
        <v>12</v>
      </c>
      <c r="D6" s="1">
        <v>45775</v>
      </c>
      <c r="E6" s="1">
        <v>45748</v>
      </c>
      <c r="F6">
        <v>349</v>
      </c>
      <c r="G6" t="s">
        <v>13</v>
      </c>
      <c r="H6">
        <v>175</v>
      </c>
      <c r="I6" t="s">
        <v>14</v>
      </c>
      <c r="J6">
        <v>-175</v>
      </c>
      <c r="K6">
        <v>43295</v>
      </c>
    </row>
    <row r="7" spans="1:11" x14ac:dyDescent="0.35">
      <c r="A7">
        <v>1</v>
      </c>
      <c r="B7" t="s">
        <v>11</v>
      </c>
      <c r="C7" t="s">
        <v>12</v>
      </c>
      <c r="D7" s="1">
        <v>45778</v>
      </c>
      <c r="E7" s="1">
        <v>45778</v>
      </c>
      <c r="F7">
        <v>751</v>
      </c>
      <c r="G7" t="s">
        <v>13</v>
      </c>
      <c r="H7">
        <v>627</v>
      </c>
      <c r="I7" t="s">
        <v>14</v>
      </c>
      <c r="J7">
        <v>-627</v>
      </c>
      <c r="K7">
        <v>42206</v>
      </c>
    </row>
    <row r="8" spans="1:11" x14ac:dyDescent="0.35">
      <c r="A8">
        <v>1</v>
      </c>
      <c r="B8" t="s">
        <v>11</v>
      </c>
      <c r="C8" t="s">
        <v>12</v>
      </c>
      <c r="D8" s="1">
        <v>45780</v>
      </c>
      <c r="E8" s="1">
        <v>45778</v>
      </c>
      <c r="F8">
        <v>285</v>
      </c>
      <c r="G8" t="s">
        <v>13</v>
      </c>
      <c r="H8">
        <v>526</v>
      </c>
      <c r="I8" t="s">
        <v>14</v>
      </c>
      <c r="J8">
        <v>-526</v>
      </c>
      <c r="K8">
        <v>48699</v>
      </c>
    </row>
    <row r="9" spans="1:11" x14ac:dyDescent="0.35">
      <c r="A9">
        <v>1</v>
      </c>
      <c r="B9" t="s">
        <v>11</v>
      </c>
      <c r="C9" t="s">
        <v>12</v>
      </c>
      <c r="D9" s="1">
        <v>45781</v>
      </c>
      <c r="E9" s="1">
        <v>45778</v>
      </c>
      <c r="F9">
        <v>599</v>
      </c>
      <c r="G9" t="s">
        <v>13</v>
      </c>
      <c r="H9">
        <v>615</v>
      </c>
      <c r="I9" t="s">
        <v>14</v>
      </c>
      <c r="J9">
        <v>-615</v>
      </c>
      <c r="K9">
        <v>48084</v>
      </c>
    </row>
    <row r="10" spans="1:11" x14ac:dyDescent="0.35">
      <c r="A10">
        <v>1</v>
      </c>
      <c r="B10" t="s">
        <v>11</v>
      </c>
      <c r="C10" t="s">
        <v>12</v>
      </c>
      <c r="D10" s="1">
        <v>45784</v>
      </c>
      <c r="E10" s="1">
        <v>45778</v>
      </c>
      <c r="F10">
        <v>875</v>
      </c>
      <c r="G10" t="s">
        <v>13</v>
      </c>
      <c r="H10">
        <v>458</v>
      </c>
      <c r="I10" t="s">
        <v>14</v>
      </c>
      <c r="J10">
        <v>-458</v>
      </c>
      <c r="K10">
        <v>32949</v>
      </c>
    </row>
    <row r="11" spans="1:11" x14ac:dyDescent="0.35">
      <c r="A11">
        <v>1</v>
      </c>
      <c r="B11" t="s">
        <v>11</v>
      </c>
      <c r="C11" t="s">
        <v>12</v>
      </c>
      <c r="D11" s="1">
        <v>45791</v>
      </c>
      <c r="E11" s="1">
        <v>45778</v>
      </c>
      <c r="F11">
        <v>398</v>
      </c>
      <c r="G11" t="s">
        <v>13</v>
      </c>
      <c r="H11">
        <v>583</v>
      </c>
      <c r="I11" t="s">
        <v>14</v>
      </c>
      <c r="J11">
        <v>-583</v>
      </c>
      <c r="K11">
        <v>42370</v>
      </c>
    </row>
    <row r="12" spans="1:11" x14ac:dyDescent="0.35">
      <c r="A12">
        <v>1</v>
      </c>
      <c r="B12" t="s">
        <v>11</v>
      </c>
      <c r="C12" t="s">
        <v>12</v>
      </c>
      <c r="D12" s="1">
        <v>45793</v>
      </c>
      <c r="E12" s="1">
        <v>45778</v>
      </c>
      <c r="F12">
        <v>182</v>
      </c>
      <c r="G12" t="s">
        <v>13</v>
      </c>
      <c r="H12">
        <v>428</v>
      </c>
      <c r="I12" t="s">
        <v>14</v>
      </c>
      <c r="J12">
        <v>-428</v>
      </c>
      <c r="K12">
        <v>41414</v>
      </c>
    </row>
    <row r="13" spans="1:11" x14ac:dyDescent="0.35">
      <c r="A13">
        <v>1</v>
      </c>
      <c r="B13" t="s">
        <v>11</v>
      </c>
      <c r="C13" t="s">
        <v>12</v>
      </c>
      <c r="D13" s="1">
        <v>45797</v>
      </c>
      <c r="E13" s="1">
        <v>45778</v>
      </c>
      <c r="F13">
        <v>348</v>
      </c>
      <c r="G13" t="s">
        <v>13</v>
      </c>
      <c r="H13">
        <v>538</v>
      </c>
      <c r="I13" t="s">
        <v>14</v>
      </c>
      <c r="J13">
        <v>-538</v>
      </c>
      <c r="K13">
        <v>38938</v>
      </c>
    </row>
    <row r="14" spans="1:11" x14ac:dyDescent="0.35">
      <c r="A14">
        <v>1</v>
      </c>
      <c r="B14" t="s">
        <v>11</v>
      </c>
      <c r="C14" t="s">
        <v>12</v>
      </c>
      <c r="D14" s="1">
        <v>45808</v>
      </c>
      <c r="E14" s="1">
        <v>45778</v>
      </c>
      <c r="F14">
        <v>183</v>
      </c>
      <c r="G14" t="s">
        <v>13</v>
      </c>
      <c r="H14">
        <v>178</v>
      </c>
      <c r="I14" t="s">
        <v>14</v>
      </c>
      <c r="J14">
        <v>-178</v>
      </c>
      <c r="K14">
        <v>46545</v>
      </c>
    </row>
    <row r="15" spans="1:11" x14ac:dyDescent="0.35">
      <c r="A15">
        <v>1</v>
      </c>
      <c r="B15" t="s">
        <v>11</v>
      </c>
      <c r="C15" t="s">
        <v>12</v>
      </c>
      <c r="D15" s="1">
        <v>45823</v>
      </c>
      <c r="E15" s="1">
        <v>45809</v>
      </c>
      <c r="F15">
        <v>467</v>
      </c>
      <c r="G15" t="s">
        <v>13</v>
      </c>
      <c r="H15">
        <v>471</v>
      </c>
      <c r="I15" t="s">
        <v>14</v>
      </c>
      <c r="J15">
        <v>-471</v>
      </c>
      <c r="K15">
        <v>72910</v>
      </c>
    </row>
    <row r="16" spans="1:11" x14ac:dyDescent="0.35">
      <c r="A16">
        <v>1</v>
      </c>
      <c r="B16" t="s">
        <v>11</v>
      </c>
      <c r="C16" t="s">
        <v>12</v>
      </c>
      <c r="D16" s="1">
        <v>45838</v>
      </c>
      <c r="E16" s="1">
        <v>45809</v>
      </c>
      <c r="F16">
        <v>264</v>
      </c>
      <c r="G16" t="s">
        <v>13</v>
      </c>
      <c r="H16">
        <v>582</v>
      </c>
      <c r="I16" t="s">
        <v>14</v>
      </c>
      <c r="J16">
        <v>-582</v>
      </c>
      <c r="K16">
        <v>62020</v>
      </c>
    </row>
    <row r="17" spans="1:11" x14ac:dyDescent="0.35">
      <c r="A17">
        <v>1</v>
      </c>
      <c r="B17" t="s">
        <v>11</v>
      </c>
      <c r="C17" t="s">
        <v>12</v>
      </c>
      <c r="D17" s="1">
        <v>45839</v>
      </c>
      <c r="E17" s="1">
        <v>45839</v>
      </c>
      <c r="F17">
        <v>743</v>
      </c>
      <c r="G17" t="s">
        <v>13</v>
      </c>
      <c r="H17">
        <v>275</v>
      </c>
      <c r="I17" t="s">
        <v>14</v>
      </c>
      <c r="J17">
        <v>-275</v>
      </c>
      <c r="K17">
        <v>59683</v>
      </c>
    </row>
    <row r="18" spans="1:11" x14ac:dyDescent="0.35">
      <c r="A18">
        <v>1</v>
      </c>
      <c r="B18" t="s">
        <v>11</v>
      </c>
      <c r="C18" t="s">
        <v>12</v>
      </c>
      <c r="D18" s="1">
        <v>45842</v>
      </c>
      <c r="E18" s="1">
        <v>45839</v>
      </c>
      <c r="F18">
        <v>471</v>
      </c>
      <c r="G18" t="s">
        <v>13</v>
      </c>
      <c r="H18">
        <v>383</v>
      </c>
      <c r="I18" t="s">
        <v>14</v>
      </c>
      <c r="J18">
        <v>-383</v>
      </c>
      <c r="K18">
        <v>66543</v>
      </c>
    </row>
    <row r="19" spans="1:11" x14ac:dyDescent="0.35">
      <c r="A19">
        <v>1</v>
      </c>
      <c r="B19" t="s">
        <v>11</v>
      </c>
      <c r="C19" t="s">
        <v>12</v>
      </c>
      <c r="D19" s="1">
        <v>45855</v>
      </c>
      <c r="E19" s="1">
        <v>45839</v>
      </c>
      <c r="F19">
        <v>17</v>
      </c>
      <c r="G19" t="s">
        <v>13</v>
      </c>
      <c r="H19">
        <v>371</v>
      </c>
      <c r="I19" t="s">
        <v>14</v>
      </c>
      <c r="J19">
        <v>-371</v>
      </c>
      <c r="K19">
        <v>64010</v>
      </c>
    </row>
    <row r="20" spans="1:11" x14ac:dyDescent="0.35">
      <c r="A20">
        <v>1</v>
      </c>
      <c r="B20" t="s">
        <v>11</v>
      </c>
      <c r="C20" t="s">
        <v>12</v>
      </c>
      <c r="D20" s="1">
        <v>45858</v>
      </c>
      <c r="E20" s="1">
        <v>45839</v>
      </c>
      <c r="F20">
        <v>13</v>
      </c>
      <c r="G20" t="s">
        <v>13</v>
      </c>
      <c r="H20">
        <v>173</v>
      </c>
      <c r="I20" t="s">
        <v>14</v>
      </c>
      <c r="J20">
        <v>-173</v>
      </c>
      <c r="K20">
        <v>63609</v>
      </c>
    </row>
    <row r="21" spans="1:11" x14ac:dyDescent="0.35">
      <c r="A21">
        <v>1</v>
      </c>
      <c r="B21" t="s">
        <v>11</v>
      </c>
      <c r="C21" t="s">
        <v>12</v>
      </c>
      <c r="D21" s="1">
        <v>45859</v>
      </c>
      <c r="E21" s="1">
        <v>45839</v>
      </c>
      <c r="F21">
        <v>973</v>
      </c>
      <c r="G21" t="s">
        <v>13</v>
      </c>
      <c r="H21">
        <v>360</v>
      </c>
      <c r="I21" t="s">
        <v>14</v>
      </c>
      <c r="J21">
        <v>-360</v>
      </c>
      <c r="K21">
        <v>62609</v>
      </c>
    </row>
    <row r="22" spans="1:11" x14ac:dyDescent="0.35">
      <c r="A22">
        <v>1</v>
      </c>
      <c r="B22" t="s">
        <v>11</v>
      </c>
      <c r="C22" t="s">
        <v>12</v>
      </c>
      <c r="D22" s="1">
        <v>45860</v>
      </c>
      <c r="E22" s="1">
        <v>45839</v>
      </c>
      <c r="F22">
        <v>620</v>
      </c>
      <c r="G22" t="s">
        <v>13</v>
      </c>
      <c r="H22">
        <v>391</v>
      </c>
      <c r="I22" t="s">
        <v>14</v>
      </c>
      <c r="J22">
        <v>-391</v>
      </c>
      <c r="K22">
        <v>61350</v>
      </c>
    </row>
    <row r="23" spans="1:11" x14ac:dyDescent="0.35">
      <c r="A23">
        <v>1</v>
      </c>
      <c r="B23" t="s">
        <v>11</v>
      </c>
      <c r="C23" t="s">
        <v>12</v>
      </c>
      <c r="D23" s="1">
        <v>45862</v>
      </c>
      <c r="E23" s="1">
        <v>45839</v>
      </c>
      <c r="F23">
        <v>487</v>
      </c>
      <c r="G23" t="s">
        <v>13</v>
      </c>
      <c r="H23">
        <v>300</v>
      </c>
      <c r="I23" t="s">
        <v>14</v>
      </c>
      <c r="J23">
        <v>-300</v>
      </c>
      <c r="K23">
        <v>61050</v>
      </c>
    </row>
    <row r="24" spans="1:11" x14ac:dyDescent="0.35">
      <c r="A24">
        <v>1</v>
      </c>
      <c r="B24" t="s">
        <v>11</v>
      </c>
      <c r="C24" t="s">
        <v>12</v>
      </c>
      <c r="D24" s="1">
        <v>45865</v>
      </c>
      <c r="E24" s="1">
        <v>45839</v>
      </c>
      <c r="F24">
        <v>120</v>
      </c>
      <c r="G24" t="s">
        <v>13</v>
      </c>
      <c r="H24">
        <v>187</v>
      </c>
      <c r="I24" t="s">
        <v>14</v>
      </c>
      <c r="J24">
        <v>-187</v>
      </c>
      <c r="K24">
        <v>60597</v>
      </c>
    </row>
    <row r="25" spans="1:11" x14ac:dyDescent="0.35">
      <c r="A25">
        <v>1</v>
      </c>
      <c r="B25" t="s">
        <v>11</v>
      </c>
      <c r="C25" t="s">
        <v>12</v>
      </c>
      <c r="D25" s="1">
        <v>45869</v>
      </c>
      <c r="E25" s="1">
        <v>45839</v>
      </c>
      <c r="F25">
        <v>654</v>
      </c>
      <c r="G25" t="s">
        <v>13</v>
      </c>
      <c r="H25">
        <v>491</v>
      </c>
      <c r="I25" t="s">
        <v>14</v>
      </c>
      <c r="J25">
        <v>-491</v>
      </c>
      <c r="K25">
        <v>58739</v>
      </c>
    </row>
    <row r="26" spans="1:11" x14ac:dyDescent="0.35">
      <c r="A26">
        <v>1</v>
      </c>
      <c r="B26" t="s">
        <v>11</v>
      </c>
      <c r="C26" t="s">
        <v>12</v>
      </c>
      <c r="D26" s="1">
        <v>45874</v>
      </c>
      <c r="E26" s="1">
        <v>45870</v>
      </c>
      <c r="F26">
        <v>784</v>
      </c>
      <c r="G26" t="s">
        <v>13</v>
      </c>
      <c r="H26">
        <v>232</v>
      </c>
      <c r="I26" t="s">
        <v>14</v>
      </c>
      <c r="J26">
        <v>-232</v>
      </c>
      <c r="K26">
        <v>55228</v>
      </c>
    </row>
    <row r="27" spans="1:11" x14ac:dyDescent="0.35">
      <c r="A27">
        <v>1</v>
      </c>
      <c r="B27" t="s">
        <v>11</v>
      </c>
      <c r="C27" t="s">
        <v>12</v>
      </c>
      <c r="D27" s="1">
        <v>45895</v>
      </c>
      <c r="E27" s="1">
        <v>45870</v>
      </c>
      <c r="F27">
        <v>1077</v>
      </c>
      <c r="G27" t="s">
        <v>13</v>
      </c>
      <c r="H27">
        <v>586</v>
      </c>
      <c r="I27" t="s">
        <v>14</v>
      </c>
      <c r="J27">
        <v>-586</v>
      </c>
      <c r="K27">
        <v>29645</v>
      </c>
    </row>
    <row r="28" spans="1:11" x14ac:dyDescent="0.35">
      <c r="A28">
        <v>1</v>
      </c>
      <c r="B28" t="s">
        <v>11</v>
      </c>
      <c r="C28" t="s">
        <v>12</v>
      </c>
      <c r="D28" s="1">
        <v>45903</v>
      </c>
      <c r="E28" s="1">
        <v>45901</v>
      </c>
      <c r="F28">
        <v>5</v>
      </c>
      <c r="G28" t="s">
        <v>13</v>
      </c>
      <c r="H28">
        <v>443</v>
      </c>
      <c r="I28" t="s">
        <v>14</v>
      </c>
      <c r="J28">
        <v>-443</v>
      </c>
      <c r="K28">
        <v>51747</v>
      </c>
    </row>
    <row r="29" spans="1:11" x14ac:dyDescent="0.35">
      <c r="A29">
        <v>1</v>
      </c>
      <c r="B29" t="s">
        <v>11</v>
      </c>
      <c r="C29" t="s">
        <v>12</v>
      </c>
      <c r="D29" s="1">
        <v>45910</v>
      </c>
      <c r="E29" s="1">
        <v>45901</v>
      </c>
      <c r="F29">
        <v>837</v>
      </c>
      <c r="G29" t="s">
        <v>13</v>
      </c>
      <c r="H29">
        <v>222</v>
      </c>
      <c r="I29" t="s">
        <v>14</v>
      </c>
      <c r="J29">
        <v>-222</v>
      </c>
      <c r="K29">
        <v>30399</v>
      </c>
    </row>
    <row r="30" spans="1:11" x14ac:dyDescent="0.35">
      <c r="A30">
        <v>1</v>
      </c>
      <c r="B30" t="s">
        <v>11</v>
      </c>
      <c r="C30" t="s">
        <v>12</v>
      </c>
      <c r="D30" s="1">
        <v>45911</v>
      </c>
      <c r="E30" s="1">
        <v>45901</v>
      </c>
      <c r="F30">
        <v>504</v>
      </c>
      <c r="G30" t="s">
        <v>13</v>
      </c>
      <c r="H30">
        <v>562</v>
      </c>
      <c r="I30" t="s">
        <v>14</v>
      </c>
      <c r="J30">
        <v>-562</v>
      </c>
      <c r="K30">
        <v>27837</v>
      </c>
    </row>
    <row r="31" spans="1:11" x14ac:dyDescent="0.35">
      <c r="A31">
        <v>1</v>
      </c>
      <c r="B31" t="s">
        <v>11</v>
      </c>
      <c r="C31" t="s">
        <v>12</v>
      </c>
      <c r="D31" s="1">
        <v>45914</v>
      </c>
      <c r="E31" s="1">
        <v>45901</v>
      </c>
      <c r="F31">
        <v>781</v>
      </c>
      <c r="G31" t="s">
        <v>13</v>
      </c>
      <c r="H31">
        <v>394</v>
      </c>
      <c r="I31" t="s">
        <v>14</v>
      </c>
      <c r="J31">
        <v>-394</v>
      </c>
      <c r="K31">
        <v>25737</v>
      </c>
    </row>
    <row r="32" spans="1:11" x14ac:dyDescent="0.35">
      <c r="A32">
        <v>1</v>
      </c>
      <c r="B32" t="s">
        <v>11</v>
      </c>
      <c r="C32" t="s">
        <v>12</v>
      </c>
      <c r="D32" s="1">
        <v>45919</v>
      </c>
      <c r="E32" s="1">
        <v>45901</v>
      </c>
      <c r="F32">
        <v>655</v>
      </c>
      <c r="G32" t="s">
        <v>13</v>
      </c>
      <c r="H32">
        <v>533</v>
      </c>
      <c r="I32" t="s">
        <v>14</v>
      </c>
      <c r="J32">
        <v>-533</v>
      </c>
      <c r="K32">
        <v>22889</v>
      </c>
    </row>
    <row r="33" spans="1:11" x14ac:dyDescent="0.35">
      <c r="A33">
        <v>1</v>
      </c>
      <c r="B33" t="s">
        <v>11</v>
      </c>
      <c r="C33" t="s">
        <v>12</v>
      </c>
      <c r="D33" s="1">
        <v>45920</v>
      </c>
      <c r="E33" s="1">
        <v>45901</v>
      </c>
      <c r="F33">
        <v>828</v>
      </c>
      <c r="G33" t="s">
        <v>13</v>
      </c>
      <c r="H33">
        <v>300</v>
      </c>
      <c r="I33" t="s">
        <v>14</v>
      </c>
      <c r="J33">
        <v>-300</v>
      </c>
      <c r="K33">
        <v>21555</v>
      </c>
    </row>
    <row r="34" spans="1:11" x14ac:dyDescent="0.35">
      <c r="A34">
        <v>1</v>
      </c>
      <c r="B34" t="s">
        <v>11</v>
      </c>
      <c r="C34" t="s">
        <v>12</v>
      </c>
      <c r="D34" s="1">
        <v>45930</v>
      </c>
      <c r="E34" s="1">
        <v>45901</v>
      </c>
      <c r="F34">
        <v>163</v>
      </c>
      <c r="G34" t="s">
        <v>13</v>
      </c>
      <c r="H34">
        <v>565</v>
      </c>
      <c r="I34" t="s">
        <v>14</v>
      </c>
      <c r="J34">
        <v>-565</v>
      </c>
      <c r="K34">
        <v>31605</v>
      </c>
    </row>
    <row r="35" spans="1:11" x14ac:dyDescent="0.35">
      <c r="A35">
        <v>1</v>
      </c>
      <c r="B35" t="s">
        <v>11</v>
      </c>
      <c r="C35" t="s">
        <v>12</v>
      </c>
      <c r="D35" s="1">
        <v>45932</v>
      </c>
      <c r="E35" s="1">
        <v>45931</v>
      </c>
      <c r="F35">
        <v>91</v>
      </c>
      <c r="G35" t="s">
        <v>13</v>
      </c>
      <c r="H35">
        <v>644</v>
      </c>
      <c r="I35" t="s">
        <v>14</v>
      </c>
      <c r="J35">
        <v>-644</v>
      </c>
      <c r="K35">
        <v>30237</v>
      </c>
    </row>
    <row r="36" spans="1:11" x14ac:dyDescent="0.35">
      <c r="A36">
        <v>1</v>
      </c>
      <c r="B36" t="s">
        <v>11</v>
      </c>
      <c r="C36" t="s">
        <v>12</v>
      </c>
      <c r="D36" s="1">
        <v>45932</v>
      </c>
      <c r="E36" s="1">
        <v>45931</v>
      </c>
      <c r="F36">
        <v>539</v>
      </c>
      <c r="G36" t="s">
        <v>13</v>
      </c>
      <c r="H36">
        <v>378</v>
      </c>
      <c r="I36" t="s">
        <v>14</v>
      </c>
      <c r="J36">
        <v>-378</v>
      </c>
      <c r="K36">
        <v>37144</v>
      </c>
    </row>
    <row r="37" spans="1:11" x14ac:dyDescent="0.35">
      <c r="A37">
        <v>1</v>
      </c>
      <c r="B37" t="s">
        <v>11</v>
      </c>
      <c r="C37" t="s">
        <v>12</v>
      </c>
      <c r="D37" s="1">
        <v>45932</v>
      </c>
      <c r="E37" s="1">
        <v>45931</v>
      </c>
      <c r="F37">
        <v>818</v>
      </c>
      <c r="G37" t="s">
        <v>13</v>
      </c>
      <c r="H37">
        <v>433</v>
      </c>
      <c r="I37" t="s">
        <v>14</v>
      </c>
      <c r="J37">
        <v>-433</v>
      </c>
      <c r="K37">
        <v>36711</v>
      </c>
    </row>
    <row r="38" spans="1:11" x14ac:dyDescent="0.35">
      <c r="A38">
        <v>1</v>
      </c>
      <c r="B38" t="s">
        <v>11</v>
      </c>
      <c r="C38" t="s">
        <v>12</v>
      </c>
      <c r="D38" s="1">
        <v>45941</v>
      </c>
      <c r="E38" s="1">
        <v>45931</v>
      </c>
      <c r="F38">
        <v>765</v>
      </c>
      <c r="G38" t="s">
        <v>13</v>
      </c>
      <c r="H38">
        <v>143</v>
      </c>
      <c r="I38" t="s">
        <v>14</v>
      </c>
      <c r="J38">
        <v>-143</v>
      </c>
      <c r="K38">
        <v>16512</v>
      </c>
    </row>
    <row r="39" spans="1:11" x14ac:dyDescent="0.35">
      <c r="A39">
        <v>1</v>
      </c>
      <c r="B39" t="s">
        <v>11</v>
      </c>
      <c r="C39" t="s">
        <v>12</v>
      </c>
      <c r="D39" s="1">
        <v>45942</v>
      </c>
      <c r="E39" s="1">
        <v>45931</v>
      </c>
      <c r="F39">
        <v>716</v>
      </c>
      <c r="G39" t="s">
        <v>13</v>
      </c>
      <c r="H39">
        <v>252</v>
      </c>
      <c r="I39" t="s">
        <v>14</v>
      </c>
      <c r="J39">
        <v>-252</v>
      </c>
      <c r="K39">
        <v>15594</v>
      </c>
    </row>
    <row r="40" spans="1:11" x14ac:dyDescent="0.35">
      <c r="A40">
        <v>1</v>
      </c>
      <c r="B40" t="s">
        <v>11</v>
      </c>
      <c r="C40" t="s">
        <v>12</v>
      </c>
      <c r="D40" s="1">
        <v>45944</v>
      </c>
      <c r="E40" s="1">
        <v>45931</v>
      </c>
      <c r="F40">
        <v>755</v>
      </c>
      <c r="G40" t="s">
        <v>13</v>
      </c>
      <c r="H40">
        <v>533</v>
      </c>
      <c r="I40" t="s">
        <v>14</v>
      </c>
      <c r="J40">
        <v>-533</v>
      </c>
      <c r="K40">
        <v>12864</v>
      </c>
    </row>
    <row r="41" spans="1:11" x14ac:dyDescent="0.35">
      <c r="A41">
        <v>1</v>
      </c>
      <c r="B41" t="s">
        <v>11</v>
      </c>
      <c r="C41" t="s">
        <v>12</v>
      </c>
      <c r="D41" s="1">
        <v>45945</v>
      </c>
      <c r="E41" s="1">
        <v>45931</v>
      </c>
      <c r="F41">
        <v>252</v>
      </c>
      <c r="G41" t="s">
        <v>13</v>
      </c>
      <c r="H41">
        <v>402</v>
      </c>
      <c r="I41" t="s">
        <v>14</v>
      </c>
      <c r="J41">
        <v>-402</v>
      </c>
      <c r="K41">
        <v>11750</v>
      </c>
    </row>
    <row r="42" spans="1:11" x14ac:dyDescent="0.35">
      <c r="A42">
        <v>1</v>
      </c>
      <c r="B42" t="s">
        <v>11</v>
      </c>
      <c r="C42" t="s">
        <v>12</v>
      </c>
      <c r="D42" s="1">
        <v>45946</v>
      </c>
      <c r="E42" s="1">
        <v>45931</v>
      </c>
      <c r="F42">
        <v>443</v>
      </c>
      <c r="G42" t="s">
        <v>13</v>
      </c>
      <c r="H42">
        <v>600</v>
      </c>
      <c r="I42" t="s">
        <v>14</v>
      </c>
      <c r="J42">
        <v>-600</v>
      </c>
      <c r="K42">
        <v>10798</v>
      </c>
    </row>
    <row r="43" spans="1:11" x14ac:dyDescent="0.35">
      <c r="A43">
        <v>1</v>
      </c>
      <c r="B43" t="s">
        <v>11</v>
      </c>
      <c r="C43" t="s">
        <v>12</v>
      </c>
      <c r="D43" s="1">
        <v>45949</v>
      </c>
      <c r="E43" s="1">
        <v>45931</v>
      </c>
      <c r="F43">
        <v>959</v>
      </c>
      <c r="G43" t="s">
        <v>13</v>
      </c>
      <c r="H43">
        <v>163</v>
      </c>
      <c r="I43" t="s">
        <v>14</v>
      </c>
      <c r="J43">
        <v>-163</v>
      </c>
      <c r="K43">
        <v>9550</v>
      </c>
    </row>
    <row r="44" spans="1:11" x14ac:dyDescent="0.35">
      <c r="A44">
        <v>1</v>
      </c>
      <c r="B44" t="s">
        <v>11</v>
      </c>
      <c r="C44" t="s">
        <v>12</v>
      </c>
      <c r="D44" s="1">
        <v>45954</v>
      </c>
      <c r="E44" s="1">
        <v>45931</v>
      </c>
      <c r="F44">
        <v>449</v>
      </c>
      <c r="G44" t="s">
        <v>13</v>
      </c>
      <c r="H44">
        <v>273</v>
      </c>
      <c r="I44" t="s">
        <v>14</v>
      </c>
      <c r="J44">
        <v>-273</v>
      </c>
      <c r="K44">
        <v>21000</v>
      </c>
    </row>
    <row r="45" spans="1:11" x14ac:dyDescent="0.35">
      <c r="A45">
        <v>1</v>
      </c>
      <c r="B45" t="s">
        <v>11</v>
      </c>
      <c r="C45" t="s">
        <v>12</v>
      </c>
      <c r="D45" s="1">
        <v>45956</v>
      </c>
      <c r="E45" s="1">
        <v>45931</v>
      </c>
      <c r="F45">
        <v>912</v>
      </c>
      <c r="G45" t="s">
        <v>13</v>
      </c>
      <c r="H45">
        <v>530</v>
      </c>
      <c r="I45" t="s">
        <v>14</v>
      </c>
      <c r="J45">
        <v>-530</v>
      </c>
      <c r="K45">
        <v>20031</v>
      </c>
    </row>
    <row r="46" spans="1:11" x14ac:dyDescent="0.35">
      <c r="A46">
        <v>1</v>
      </c>
      <c r="B46" t="s">
        <v>11</v>
      </c>
      <c r="C46" t="s">
        <v>12</v>
      </c>
      <c r="D46" s="1">
        <v>45965</v>
      </c>
      <c r="E46" s="1">
        <v>45962</v>
      </c>
      <c r="F46">
        <v>911</v>
      </c>
      <c r="G46" t="s">
        <v>13</v>
      </c>
      <c r="H46">
        <v>142</v>
      </c>
      <c r="I46" t="s">
        <v>14</v>
      </c>
      <c r="J46">
        <v>-142</v>
      </c>
      <c r="K46">
        <v>43510</v>
      </c>
    </row>
    <row r="47" spans="1:11" x14ac:dyDescent="0.35">
      <c r="A47">
        <v>1</v>
      </c>
      <c r="B47" t="s">
        <v>11</v>
      </c>
      <c r="C47" t="s">
        <v>12</v>
      </c>
      <c r="D47" s="1">
        <v>45978</v>
      </c>
      <c r="E47" s="1">
        <v>45962</v>
      </c>
      <c r="F47">
        <v>849</v>
      </c>
      <c r="G47" t="s">
        <v>13</v>
      </c>
      <c r="H47">
        <v>490</v>
      </c>
      <c r="I47" t="s">
        <v>14</v>
      </c>
      <c r="J47">
        <v>-490</v>
      </c>
      <c r="K47">
        <v>33400</v>
      </c>
    </row>
    <row r="48" spans="1:11" x14ac:dyDescent="0.35">
      <c r="A48">
        <v>1</v>
      </c>
      <c r="B48" t="s">
        <v>11</v>
      </c>
      <c r="C48" t="s">
        <v>12</v>
      </c>
      <c r="D48" s="1">
        <v>45984</v>
      </c>
      <c r="E48" s="1">
        <v>45962</v>
      </c>
      <c r="F48">
        <v>110</v>
      </c>
      <c r="G48" t="s">
        <v>13</v>
      </c>
      <c r="H48">
        <v>518</v>
      </c>
      <c r="I48" t="s">
        <v>14</v>
      </c>
      <c r="J48">
        <v>-518</v>
      </c>
      <c r="K48">
        <v>42309</v>
      </c>
    </row>
    <row r="49" spans="1:11" x14ac:dyDescent="0.35">
      <c r="A49">
        <v>1</v>
      </c>
      <c r="B49" t="s">
        <v>11</v>
      </c>
      <c r="C49" t="s">
        <v>12</v>
      </c>
      <c r="D49" s="1">
        <v>45984</v>
      </c>
      <c r="E49" s="1">
        <v>45962</v>
      </c>
      <c r="F49">
        <v>746</v>
      </c>
      <c r="G49" t="s">
        <v>13</v>
      </c>
      <c r="H49">
        <v>182</v>
      </c>
      <c r="I49" t="s">
        <v>14</v>
      </c>
      <c r="J49">
        <v>-182</v>
      </c>
      <c r="K49">
        <v>42127</v>
      </c>
    </row>
    <row r="50" spans="1:11" x14ac:dyDescent="0.35">
      <c r="A50">
        <v>1</v>
      </c>
      <c r="B50" t="s">
        <v>11</v>
      </c>
      <c r="C50" t="s">
        <v>12</v>
      </c>
      <c r="D50" s="1">
        <v>45987</v>
      </c>
      <c r="E50" s="1">
        <v>45962</v>
      </c>
      <c r="F50">
        <v>1103</v>
      </c>
      <c r="G50" t="s">
        <v>13</v>
      </c>
      <c r="H50">
        <v>324</v>
      </c>
      <c r="I50" t="s">
        <v>14</v>
      </c>
      <c r="J50">
        <v>-324</v>
      </c>
      <c r="K50">
        <v>39516</v>
      </c>
    </row>
    <row r="51" spans="1:11" x14ac:dyDescent="0.35">
      <c r="A51">
        <v>1</v>
      </c>
      <c r="B51" t="s">
        <v>11</v>
      </c>
      <c r="C51" t="s">
        <v>12</v>
      </c>
      <c r="D51" s="1">
        <v>45992</v>
      </c>
      <c r="E51" s="1">
        <v>45992</v>
      </c>
      <c r="F51">
        <v>760</v>
      </c>
      <c r="G51" t="s">
        <v>13</v>
      </c>
      <c r="H51">
        <v>384</v>
      </c>
      <c r="I51" t="s">
        <v>14</v>
      </c>
      <c r="J51">
        <v>-384</v>
      </c>
      <c r="K51">
        <v>37618</v>
      </c>
    </row>
    <row r="52" spans="1:11" x14ac:dyDescent="0.35">
      <c r="A52">
        <v>1</v>
      </c>
      <c r="B52" t="s">
        <v>11</v>
      </c>
      <c r="C52" t="s">
        <v>12</v>
      </c>
      <c r="D52" s="1">
        <v>46003</v>
      </c>
      <c r="E52" s="1">
        <v>45992</v>
      </c>
      <c r="F52">
        <v>711</v>
      </c>
      <c r="G52" t="s">
        <v>13</v>
      </c>
      <c r="H52">
        <v>166</v>
      </c>
      <c r="I52" t="s">
        <v>14</v>
      </c>
      <c r="J52">
        <v>-166</v>
      </c>
      <c r="K52">
        <v>45462</v>
      </c>
    </row>
    <row r="53" spans="1:11" x14ac:dyDescent="0.35">
      <c r="A53">
        <v>1</v>
      </c>
      <c r="B53" t="s">
        <v>11</v>
      </c>
      <c r="C53" t="s">
        <v>12</v>
      </c>
      <c r="D53" s="1">
        <v>46006</v>
      </c>
      <c r="E53" s="1">
        <v>45992</v>
      </c>
      <c r="F53">
        <v>928</v>
      </c>
      <c r="G53" t="s">
        <v>13</v>
      </c>
      <c r="H53">
        <v>647</v>
      </c>
      <c r="I53" t="s">
        <v>14</v>
      </c>
      <c r="J53">
        <v>-647</v>
      </c>
      <c r="K53">
        <v>23032</v>
      </c>
    </row>
    <row r="54" spans="1:11" x14ac:dyDescent="0.35">
      <c r="A54">
        <v>1</v>
      </c>
      <c r="B54" t="s">
        <v>11</v>
      </c>
      <c r="C54" t="s">
        <v>12</v>
      </c>
      <c r="D54" s="1">
        <v>46007</v>
      </c>
      <c r="E54" s="1">
        <v>45992</v>
      </c>
      <c r="F54">
        <v>1058</v>
      </c>
      <c r="G54" t="s">
        <v>13</v>
      </c>
      <c r="H54">
        <v>257</v>
      </c>
      <c r="I54" t="s">
        <v>14</v>
      </c>
      <c r="J54">
        <v>-257</v>
      </c>
      <c r="K54">
        <v>22775</v>
      </c>
    </row>
    <row r="55" spans="1:11" x14ac:dyDescent="0.35">
      <c r="A55">
        <v>1</v>
      </c>
      <c r="B55" t="s">
        <v>11</v>
      </c>
      <c r="C55" t="s">
        <v>12</v>
      </c>
      <c r="D55" s="1">
        <v>46015</v>
      </c>
      <c r="E55" s="1">
        <v>45992</v>
      </c>
      <c r="F55">
        <v>749</v>
      </c>
      <c r="G55" t="s">
        <v>13</v>
      </c>
      <c r="H55">
        <v>359</v>
      </c>
      <c r="I55" t="s">
        <v>14</v>
      </c>
      <c r="J55">
        <v>-359</v>
      </c>
      <c r="K55">
        <v>19323</v>
      </c>
    </row>
    <row r="56" spans="1:11" x14ac:dyDescent="0.35">
      <c r="A56">
        <v>1</v>
      </c>
      <c r="B56" t="s">
        <v>11</v>
      </c>
      <c r="C56" t="s">
        <v>12</v>
      </c>
      <c r="D56" s="1">
        <v>46016</v>
      </c>
      <c r="E56" s="1">
        <v>45992</v>
      </c>
      <c r="F56">
        <v>812</v>
      </c>
      <c r="G56" t="s">
        <v>13</v>
      </c>
      <c r="H56">
        <v>468</v>
      </c>
      <c r="I56" t="s">
        <v>14</v>
      </c>
      <c r="J56">
        <v>-468</v>
      </c>
      <c r="K56">
        <v>18855</v>
      </c>
    </row>
    <row r="57" spans="1:11" x14ac:dyDescent="0.35">
      <c r="A57">
        <v>1</v>
      </c>
      <c r="B57" t="s">
        <v>11</v>
      </c>
      <c r="C57" t="s">
        <v>12</v>
      </c>
      <c r="D57" s="1">
        <v>46018</v>
      </c>
      <c r="E57" s="1">
        <v>45992</v>
      </c>
      <c r="F57">
        <v>571</v>
      </c>
      <c r="G57" t="s">
        <v>13</v>
      </c>
      <c r="H57">
        <v>645</v>
      </c>
      <c r="I57" t="s">
        <v>14</v>
      </c>
      <c r="J57">
        <v>-645</v>
      </c>
      <c r="K57">
        <v>17132</v>
      </c>
    </row>
    <row r="58" spans="1:11" x14ac:dyDescent="0.35">
      <c r="A58">
        <v>1</v>
      </c>
      <c r="B58" t="s">
        <v>11</v>
      </c>
      <c r="C58" t="s">
        <v>12</v>
      </c>
      <c r="D58" s="1">
        <v>46026</v>
      </c>
      <c r="E58" s="1">
        <v>46023</v>
      </c>
      <c r="F58">
        <v>719</v>
      </c>
      <c r="G58" t="s">
        <v>13</v>
      </c>
      <c r="H58">
        <v>171</v>
      </c>
      <c r="I58" t="s">
        <v>14</v>
      </c>
      <c r="J58">
        <v>-171</v>
      </c>
      <c r="K58">
        <v>23666</v>
      </c>
    </row>
    <row r="59" spans="1:11" x14ac:dyDescent="0.35">
      <c r="A59">
        <v>1</v>
      </c>
      <c r="B59" t="s">
        <v>11</v>
      </c>
      <c r="C59" t="s">
        <v>12</v>
      </c>
      <c r="D59" s="1">
        <v>46027</v>
      </c>
      <c r="E59" s="1">
        <v>46023</v>
      </c>
      <c r="F59">
        <v>9</v>
      </c>
      <c r="G59" t="s">
        <v>13</v>
      </c>
      <c r="H59">
        <v>219</v>
      </c>
      <c r="I59" t="s">
        <v>14</v>
      </c>
      <c r="J59">
        <v>-219</v>
      </c>
      <c r="K59">
        <v>23447</v>
      </c>
    </row>
    <row r="60" spans="1:11" x14ac:dyDescent="0.35">
      <c r="A60">
        <v>1</v>
      </c>
      <c r="B60" t="s">
        <v>11</v>
      </c>
      <c r="C60" t="s">
        <v>12</v>
      </c>
      <c r="D60" s="1">
        <v>46031</v>
      </c>
      <c r="E60" s="1">
        <v>46023</v>
      </c>
      <c r="F60">
        <v>672</v>
      </c>
      <c r="G60" t="s">
        <v>13</v>
      </c>
      <c r="H60">
        <v>155</v>
      </c>
      <c r="I60" t="s">
        <v>14</v>
      </c>
      <c r="J60">
        <v>-155</v>
      </c>
      <c r="K60">
        <v>22997</v>
      </c>
    </row>
    <row r="61" spans="1:11" x14ac:dyDescent="0.35">
      <c r="A61">
        <v>1</v>
      </c>
      <c r="B61" t="s">
        <v>11</v>
      </c>
      <c r="C61" t="s">
        <v>12</v>
      </c>
      <c r="D61" s="1">
        <v>46040</v>
      </c>
      <c r="E61" s="1">
        <v>46023</v>
      </c>
      <c r="F61">
        <v>427</v>
      </c>
      <c r="G61" t="s">
        <v>13</v>
      </c>
      <c r="H61">
        <v>188</v>
      </c>
      <c r="I61" t="s">
        <v>14</v>
      </c>
      <c r="J61">
        <v>-188</v>
      </c>
      <c r="K61">
        <v>16246</v>
      </c>
    </row>
    <row r="62" spans="1:11" x14ac:dyDescent="0.35">
      <c r="A62">
        <v>1</v>
      </c>
      <c r="B62" t="s">
        <v>11</v>
      </c>
      <c r="C62" t="s">
        <v>12</v>
      </c>
      <c r="D62" s="1">
        <v>46050</v>
      </c>
      <c r="E62" s="1">
        <v>46023</v>
      </c>
      <c r="F62">
        <v>1113</v>
      </c>
      <c r="G62" t="s">
        <v>13</v>
      </c>
      <c r="H62">
        <v>186</v>
      </c>
      <c r="I62" t="s">
        <v>14</v>
      </c>
      <c r="J62">
        <v>-186</v>
      </c>
      <c r="K62">
        <v>13644</v>
      </c>
    </row>
    <row r="63" spans="1:11" x14ac:dyDescent="0.35">
      <c r="A63">
        <v>1</v>
      </c>
      <c r="B63" t="s">
        <v>11</v>
      </c>
      <c r="C63" t="s">
        <v>12</v>
      </c>
      <c r="D63" s="1">
        <v>46053</v>
      </c>
      <c r="E63" s="1">
        <v>46023</v>
      </c>
      <c r="F63">
        <v>375</v>
      </c>
      <c r="G63" t="s">
        <v>13</v>
      </c>
      <c r="H63">
        <v>371</v>
      </c>
      <c r="I63" t="s">
        <v>14</v>
      </c>
      <c r="J63">
        <v>-371</v>
      </c>
      <c r="K63">
        <v>12855</v>
      </c>
    </row>
    <row r="64" spans="1:11" x14ac:dyDescent="0.35">
      <c r="A64">
        <v>1</v>
      </c>
      <c r="B64" t="s">
        <v>11</v>
      </c>
      <c r="C64" t="s">
        <v>12</v>
      </c>
      <c r="D64" s="1">
        <v>46058</v>
      </c>
      <c r="E64" s="1">
        <v>46054</v>
      </c>
      <c r="F64">
        <v>33</v>
      </c>
      <c r="G64" t="s">
        <v>13</v>
      </c>
      <c r="H64">
        <v>183</v>
      </c>
      <c r="I64" t="s">
        <v>14</v>
      </c>
      <c r="J64">
        <v>-183</v>
      </c>
      <c r="K64">
        <v>80657</v>
      </c>
    </row>
    <row r="65" spans="1:11" x14ac:dyDescent="0.35">
      <c r="A65">
        <v>1</v>
      </c>
      <c r="B65" t="s">
        <v>11</v>
      </c>
      <c r="C65" t="s">
        <v>12</v>
      </c>
      <c r="D65" s="1">
        <v>46060</v>
      </c>
      <c r="E65" s="1">
        <v>46054</v>
      </c>
      <c r="F65">
        <v>531</v>
      </c>
      <c r="G65" t="s">
        <v>13</v>
      </c>
      <c r="H65">
        <v>204</v>
      </c>
      <c r="I65" t="s">
        <v>14</v>
      </c>
      <c r="J65">
        <v>-204</v>
      </c>
      <c r="K65">
        <v>76397</v>
      </c>
    </row>
    <row r="66" spans="1:11" x14ac:dyDescent="0.35">
      <c r="A66">
        <v>1</v>
      </c>
      <c r="B66" t="s">
        <v>11</v>
      </c>
      <c r="C66" t="s">
        <v>12</v>
      </c>
      <c r="D66" s="1">
        <v>46063</v>
      </c>
      <c r="E66" s="1">
        <v>46054</v>
      </c>
      <c r="F66">
        <v>682</v>
      </c>
      <c r="G66" t="s">
        <v>13</v>
      </c>
      <c r="H66">
        <v>342</v>
      </c>
      <c r="I66" t="s">
        <v>14</v>
      </c>
      <c r="J66">
        <v>-342</v>
      </c>
      <c r="K66">
        <v>73024</v>
      </c>
    </row>
    <row r="67" spans="1:11" x14ac:dyDescent="0.35">
      <c r="A67">
        <v>1</v>
      </c>
      <c r="B67" t="s">
        <v>11</v>
      </c>
      <c r="C67" t="s">
        <v>12</v>
      </c>
      <c r="D67" s="1">
        <v>46067</v>
      </c>
      <c r="E67" s="1">
        <v>46054</v>
      </c>
      <c r="F67">
        <v>752</v>
      </c>
      <c r="G67" t="s">
        <v>13</v>
      </c>
      <c r="H67">
        <v>423</v>
      </c>
      <c r="I67" t="s">
        <v>14</v>
      </c>
      <c r="J67">
        <v>-423</v>
      </c>
      <c r="K67">
        <v>65757</v>
      </c>
    </row>
    <row r="68" spans="1:11" x14ac:dyDescent="0.35">
      <c r="A68">
        <v>1</v>
      </c>
      <c r="B68" t="s">
        <v>11</v>
      </c>
      <c r="C68" t="s">
        <v>12</v>
      </c>
      <c r="D68" s="1">
        <v>46070</v>
      </c>
      <c r="E68" s="1">
        <v>46054</v>
      </c>
      <c r="F68">
        <v>277</v>
      </c>
      <c r="G68" t="s">
        <v>13</v>
      </c>
      <c r="H68">
        <v>201</v>
      </c>
      <c r="I68" t="s">
        <v>14</v>
      </c>
      <c r="J68">
        <v>-201</v>
      </c>
      <c r="K68">
        <v>64408</v>
      </c>
    </row>
    <row r="69" spans="1:11" x14ac:dyDescent="0.35">
      <c r="A69">
        <v>1</v>
      </c>
      <c r="B69" t="s">
        <v>11</v>
      </c>
      <c r="C69" t="s">
        <v>12</v>
      </c>
      <c r="D69" s="1">
        <v>46082</v>
      </c>
      <c r="E69" s="1">
        <v>46082</v>
      </c>
      <c r="F69">
        <v>1030</v>
      </c>
      <c r="G69" t="s">
        <v>13</v>
      </c>
      <c r="H69">
        <v>254</v>
      </c>
      <c r="I69" t="s">
        <v>14</v>
      </c>
      <c r="J69">
        <v>-254</v>
      </c>
      <c r="K69">
        <v>59432</v>
      </c>
    </row>
    <row r="70" spans="1:11" x14ac:dyDescent="0.35">
      <c r="A70">
        <v>1</v>
      </c>
      <c r="B70" t="s">
        <v>11</v>
      </c>
      <c r="C70" t="s">
        <v>12</v>
      </c>
      <c r="D70" s="1">
        <v>46089</v>
      </c>
      <c r="E70" s="1">
        <v>46082</v>
      </c>
      <c r="F70">
        <v>512</v>
      </c>
      <c r="G70" t="s">
        <v>13</v>
      </c>
      <c r="H70">
        <v>146</v>
      </c>
      <c r="I70" t="s">
        <v>14</v>
      </c>
      <c r="J70">
        <v>-146</v>
      </c>
      <c r="K70">
        <v>51721</v>
      </c>
    </row>
    <row r="71" spans="1:11" x14ac:dyDescent="0.35">
      <c r="A71">
        <v>1</v>
      </c>
      <c r="B71" t="s">
        <v>11</v>
      </c>
      <c r="C71" t="s">
        <v>12</v>
      </c>
      <c r="D71" s="1">
        <v>46094</v>
      </c>
      <c r="E71" s="1">
        <v>46082</v>
      </c>
      <c r="F71">
        <v>1066</v>
      </c>
      <c r="G71" t="s">
        <v>13</v>
      </c>
      <c r="H71">
        <v>420</v>
      </c>
      <c r="I71" t="s">
        <v>14</v>
      </c>
      <c r="J71">
        <v>-420</v>
      </c>
      <c r="K71">
        <v>62134</v>
      </c>
    </row>
    <row r="72" spans="1:11" x14ac:dyDescent="0.35">
      <c r="A72">
        <v>1</v>
      </c>
      <c r="B72" t="s">
        <v>11</v>
      </c>
      <c r="C72" t="s">
        <v>12</v>
      </c>
      <c r="D72" s="1">
        <v>46097</v>
      </c>
      <c r="E72" s="1">
        <v>46082</v>
      </c>
      <c r="F72">
        <v>610</v>
      </c>
      <c r="G72" t="s">
        <v>13</v>
      </c>
      <c r="H72">
        <v>451</v>
      </c>
      <c r="I72" t="s">
        <v>14</v>
      </c>
      <c r="J72">
        <v>-451</v>
      </c>
      <c r="K72">
        <v>59431</v>
      </c>
    </row>
    <row r="73" spans="1:11" x14ac:dyDescent="0.35">
      <c r="A73">
        <v>1</v>
      </c>
      <c r="B73" t="s">
        <v>11</v>
      </c>
      <c r="C73" t="s">
        <v>12</v>
      </c>
      <c r="D73" s="1">
        <v>46098</v>
      </c>
      <c r="E73" s="1">
        <v>46082</v>
      </c>
      <c r="F73">
        <v>63</v>
      </c>
      <c r="G73" t="s">
        <v>13</v>
      </c>
      <c r="H73">
        <v>203</v>
      </c>
      <c r="I73" t="s">
        <v>14</v>
      </c>
      <c r="J73">
        <v>-203</v>
      </c>
      <c r="K73">
        <v>59228</v>
      </c>
    </row>
    <row r="74" spans="1:11" x14ac:dyDescent="0.35">
      <c r="A74">
        <v>1</v>
      </c>
      <c r="B74" t="s">
        <v>11</v>
      </c>
      <c r="C74" t="s">
        <v>12</v>
      </c>
      <c r="D74" s="1">
        <v>46098</v>
      </c>
      <c r="E74" s="1">
        <v>46082</v>
      </c>
      <c r="F74">
        <v>77</v>
      </c>
      <c r="G74" t="s">
        <v>13</v>
      </c>
      <c r="H74">
        <v>284</v>
      </c>
      <c r="I74" t="s">
        <v>14</v>
      </c>
      <c r="J74">
        <v>-284</v>
      </c>
      <c r="K74">
        <v>58944</v>
      </c>
    </row>
    <row r="75" spans="1:11" x14ac:dyDescent="0.35">
      <c r="A75">
        <v>1</v>
      </c>
      <c r="B75" t="s">
        <v>11</v>
      </c>
      <c r="C75" t="s">
        <v>12</v>
      </c>
      <c r="D75" s="1">
        <v>46101</v>
      </c>
      <c r="E75" s="1">
        <v>46082</v>
      </c>
      <c r="F75">
        <v>866</v>
      </c>
      <c r="G75" t="s">
        <v>13</v>
      </c>
      <c r="H75">
        <v>444</v>
      </c>
      <c r="I75" t="s">
        <v>14</v>
      </c>
      <c r="J75">
        <v>-444</v>
      </c>
      <c r="K75">
        <v>57211</v>
      </c>
    </row>
    <row r="76" spans="1:11" x14ac:dyDescent="0.35">
      <c r="A76">
        <v>1</v>
      </c>
      <c r="B76" t="s">
        <v>11</v>
      </c>
      <c r="C76" t="s">
        <v>12</v>
      </c>
      <c r="D76" s="1">
        <v>46102</v>
      </c>
      <c r="E76" s="1">
        <v>46082</v>
      </c>
      <c r="F76">
        <v>356</v>
      </c>
      <c r="G76" t="s">
        <v>13</v>
      </c>
      <c r="H76">
        <v>164</v>
      </c>
      <c r="I76" t="s">
        <v>14</v>
      </c>
      <c r="J76">
        <v>-164</v>
      </c>
      <c r="K76">
        <v>57047</v>
      </c>
    </row>
    <row r="77" spans="1:11" x14ac:dyDescent="0.35">
      <c r="A77">
        <v>1</v>
      </c>
      <c r="B77" t="s">
        <v>11</v>
      </c>
      <c r="C77" t="s">
        <v>12</v>
      </c>
      <c r="D77" s="1">
        <v>46104</v>
      </c>
      <c r="E77" s="1">
        <v>46082</v>
      </c>
      <c r="F77">
        <v>631</v>
      </c>
      <c r="G77" t="s">
        <v>13</v>
      </c>
      <c r="H77">
        <v>294</v>
      </c>
      <c r="I77" t="s">
        <v>14</v>
      </c>
      <c r="J77">
        <v>-294</v>
      </c>
      <c r="K77">
        <v>55726</v>
      </c>
    </row>
    <row r="78" spans="1:11" x14ac:dyDescent="0.35">
      <c r="A78">
        <v>1</v>
      </c>
      <c r="B78" t="s">
        <v>11</v>
      </c>
      <c r="C78" t="s">
        <v>12</v>
      </c>
      <c r="D78" s="1">
        <v>46107</v>
      </c>
      <c r="E78" s="1">
        <v>46082</v>
      </c>
      <c r="F78">
        <v>776</v>
      </c>
      <c r="G78" t="s">
        <v>13</v>
      </c>
      <c r="H78">
        <v>332</v>
      </c>
      <c r="I78" t="s">
        <v>14</v>
      </c>
      <c r="J78">
        <v>-332</v>
      </c>
      <c r="K78">
        <v>53738</v>
      </c>
    </row>
    <row r="79" spans="1:11" x14ac:dyDescent="0.35">
      <c r="A79">
        <v>1</v>
      </c>
      <c r="B79" t="s">
        <v>11</v>
      </c>
      <c r="C79" t="s">
        <v>12</v>
      </c>
      <c r="D79" s="1">
        <v>46108</v>
      </c>
      <c r="E79" s="1">
        <v>46082</v>
      </c>
      <c r="F79">
        <v>804</v>
      </c>
      <c r="G79" t="s">
        <v>13</v>
      </c>
      <c r="H79">
        <v>323</v>
      </c>
      <c r="I79" t="s">
        <v>14</v>
      </c>
      <c r="J79">
        <v>-323</v>
      </c>
      <c r="K79">
        <v>53415</v>
      </c>
    </row>
    <row r="80" spans="1:11" x14ac:dyDescent="0.35">
      <c r="A80">
        <v>1</v>
      </c>
      <c r="B80" t="s">
        <v>11</v>
      </c>
      <c r="C80" t="s">
        <v>12</v>
      </c>
      <c r="D80" s="1">
        <v>46114</v>
      </c>
      <c r="E80" s="1">
        <v>46113</v>
      </c>
      <c r="F80">
        <v>981</v>
      </c>
      <c r="G80" t="s">
        <v>13</v>
      </c>
      <c r="H80">
        <v>520</v>
      </c>
      <c r="I80" t="s">
        <v>14</v>
      </c>
      <c r="J80">
        <v>-520</v>
      </c>
      <c r="K80">
        <v>76180</v>
      </c>
    </row>
    <row r="81" spans="1:11" x14ac:dyDescent="0.35">
      <c r="A81">
        <v>1</v>
      </c>
      <c r="B81" t="s">
        <v>11</v>
      </c>
      <c r="C81" t="s">
        <v>12</v>
      </c>
      <c r="D81" s="1">
        <v>46132</v>
      </c>
      <c r="E81" s="1">
        <v>46113</v>
      </c>
      <c r="F81">
        <v>739</v>
      </c>
      <c r="G81" t="s">
        <v>13</v>
      </c>
      <c r="H81">
        <v>520</v>
      </c>
      <c r="I81" t="s">
        <v>14</v>
      </c>
      <c r="J81">
        <v>-520</v>
      </c>
      <c r="K81">
        <v>65783</v>
      </c>
    </row>
    <row r="82" spans="1:11" x14ac:dyDescent="0.35">
      <c r="A82">
        <v>1</v>
      </c>
      <c r="B82" t="s">
        <v>11</v>
      </c>
      <c r="C82" t="s">
        <v>12</v>
      </c>
      <c r="D82" s="1">
        <v>46147</v>
      </c>
      <c r="E82" s="1">
        <v>46143</v>
      </c>
      <c r="F82">
        <v>461</v>
      </c>
      <c r="G82" t="s">
        <v>13</v>
      </c>
      <c r="H82">
        <v>225</v>
      </c>
      <c r="I82" t="s">
        <v>14</v>
      </c>
      <c r="J82">
        <v>-225</v>
      </c>
      <c r="K82">
        <v>80293</v>
      </c>
    </row>
    <row r="83" spans="1:11" x14ac:dyDescent="0.35">
      <c r="A83">
        <v>1</v>
      </c>
      <c r="B83" t="s">
        <v>11</v>
      </c>
      <c r="C83" t="s">
        <v>12</v>
      </c>
      <c r="D83" s="1">
        <v>46150</v>
      </c>
      <c r="E83" s="1">
        <v>46143</v>
      </c>
      <c r="F83">
        <v>159</v>
      </c>
      <c r="G83" t="s">
        <v>13</v>
      </c>
      <c r="H83">
        <v>275</v>
      </c>
      <c r="I83" t="s">
        <v>14</v>
      </c>
      <c r="J83">
        <v>-275</v>
      </c>
      <c r="K83">
        <v>78473</v>
      </c>
    </row>
    <row r="84" spans="1:11" x14ac:dyDescent="0.35">
      <c r="A84">
        <v>1</v>
      </c>
      <c r="B84" t="s">
        <v>11</v>
      </c>
      <c r="C84" t="s">
        <v>12</v>
      </c>
      <c r="D84" s="1">
        <v>46154</v>
      </c>
      <c r="E84" s="1">
        <v>46143</v>
      </c>
      <c r="F84">
        <v>111</v>
      </c>
      <c r="G84" t="s">
        <v>13</v>
      </c>
      <c r="H84">
        <v>478</v>
      </c>
      <c r="I84" t="s">
        <v>14</v>
      </c>
      <c r="J84">
        <v>-478</v>
      </c>
      <c r="K84">
        <v>74143</v>
      </c>
    </row>
    <row r="85" spans="1:11" x14ac:dyDescent="0.35">
      <c r="A85">
        <v>1</v>
      </c>
      <c r="B85" t="s">
        <v>11</v>
      </c>
      <c r="C85" t="s">
        <v>12</v>
      </c>
      <c r="D85" s="1">
        <v>46159</v>
      </c>
      <c r="E85" s="1">
        <v>46143</v>
      </c>
      <c r="F85">
        <v>16</v>
      </c>
      <c r="G85" t="s">
        <v>13</v>
      </c>
      <c r="H85">
        <v>365</v>
      </c>
      <c r="I85" t="s">
        <v>14</v>
      </c>
      <c r="J85">
        <v>-365</v>
      </c>
      <c r="K85">
        <v>72597</v>
      </c>
    </row>
    <row r="86" spans="1:11" x14ac:dyDescent="0.35">
      <c r="A86">
        <v>1</v>
      </c>
      <c r="B86" t="s">
        <v>11</v>
      </c>
      <c r="C86" t="s">
        <v>12</v>
      </c>
      <c r="D86" s="1">
        <v>46161</v>
      </c>
      <c r="E86" s="1">
        <v>46143</v>
      </c>
      <c r="F86">
        <v>141</v>
      </c>
      <c r="G86" t="s">
        <v>13</v>
      </c>
      <c r="H86">
        <v>332</v>
      </c>
      <c r="I86" t="s">
        <v>14</v>
      </c>
      <c r="J86">
        <v>-332</v>
      </c>
      <c r="K86">
        <v>70563</v>
      </c>
    </row>
    <row r="87" spans="1:11" x14ac:dyDescent="0.35">
      <c r="A87">
        <v>1</v>
      </c>
      <c r="B87" t="s">
        <v>11</v>
      </c>
      <c r="C87" t="s">
        <v>12</v>
      </c>
      <c r="D87" s="1">
        <v>46161</v>
      </c>
      <c r="E87" s="1">
        <v>46143</v>
      </c>
      <c r="F87">
        <v>871</v>
      </c>
      <c r="G87" t="s">
        <v>13</v>
      </c>
      <c r="H87">
        <v>208</v>
      </c>
      <c r="I87" t="s">
        <v>14</v>
      </c>
      <c r="J87">
        <v>-208</v>
      </c>
      <c r="K87">
        <v>70355</v>
      </c>
    </row>
    <row r="88" spans="1:11" x14ac:dyDescent="0.35">
      <c r="A88">
        <v>1</v>
      </c>
      <c r="B88" t="s">
        <v>11</v>
      </c>
      <c r="C88" t="s">
        <v>12</v>
      </c>
      <c r="D88" s="1">
        <v>46163</v>
      </c>
      <c r="E88" s="1">
        <v>46143</v>
      </c>
      <c r="F88">
        <v>529</v>
      </c>
      <c r="G88" t="s">
        <v>13</v>
      </c>
      <c r="H88">
        <v>404</v>
      </c>
      <c r="I88" t="s">
        <v>14</v>
      </c>
      <c r="J88">
        <v>-404</v>
      </c>
      <c r="K88">
        <v>69270</v>
      </c>
    </row>
    <row r="89" spans="1:11" x14ac:dyDescent="0.35">
      <c r="A89">
        <v>1</v>
      </c>
      <c r="B89" t="s">
        <v>11</v>
      </c>
      <c r="C89" t="s">
        <v>12</v>
      </c>
      <c r="D89" s="1">
        <v>46164</v>
      </c>
      <c r="E89" s="1">
        <v>46143</v>
      </c>
      <c r="F89">
        <v>817</v>
      </c>
      <c r="G89" t="s">
        <v>13</v>
      </c>
      <c r="H89">
        <v>405</v>
      </c>
      <c r="I89" t="s">
        <v>14</v>
      </c>
      <c r="J89">
        <v>-405</v>
      </c>
      <c r="K89">
        <v>67909</v>
      </c>
    </row>
    <row r="90" spans="1:11" x14ac:dyDescent="0.35">
      <c r="A90">
        <v>1</v>
      </c>
      <c r="B90" t="s">
        <v>11</v>
      </c>
      <c r="C90" t="s">
        <v>12</v>
      </c>
      <c r="D90" s="1">
        <v>46178</v>
      </c>
      <c r="E90" s="1">
        <v>46174</v>
      </c>
      <c r="F90">
        <v>363</v>
      </c>
      <c r="G90" t="s">
        <v>13</v>
      </c>
      <c r="H90">
        <v>409</v>
      </c>
      <c r="I90" t="s">
        <v>14</v>
      </c>
      <c r="J90">
        <v>-409</v>
      </c>
      <c r="K90">
        <v>97189</v>
      </c>
    </row>
    <row r="91" spans="1:11" x14ac:dyDescent="0.35">
      <c r="A91">
        <v>1</v>
      </c>
      <c r="B91" t="s">
        <v>11</v>
      </c>
      <c r="C91" t="s">
        <v>12</v>
      </c>
      <c r="D91" s="1">
        <v>46179</v>
      </c>
      <c r="E91" s="1">
        <v>46174</v>
      </c>
      <c r="F91">
        <v>140</v>
      </c>
      <c r="G91" t="s">
        <v>13</v>
      </c>
      <c r="H91">
        <v>641</v>
      </c>
      <c r="I91" t="s">
        <v>14</v>
      </c>
      <c r="J91">
        <v>-641</v>
      </c>
      <c r="K91">
        <v>82300</v>
      </c>
    </row>
    <row r="92" spans="1:11" x14ac:dyDescent="0.35">
      <c r="A92">
        <v>1</v>
      </c>
      <c r="B92" t="s">
        <v>11</v>
      </c>
      <c r="C92" t="s">
        <v>12</v>
      </c>
      <c r="D92" s="1">
        <v>46182</v>
      </c>
      <c r="E92" s="1">
        <v>46174</v>
      </c>
      <c r="F92">
        <v>616</v>
      </c>
      <c r="G92" t="s">
        <v>13</v>
      </c>
      <c r="H92">
        <v>277</v>
      </c>
      <c r="I92" t="s">
        <v>14</v>
      </c>
      <c r="J92">
        <v>-277</v>
      </c>
      <c r="K92">
        <v>90883</v>
      </c>
    </row>
    <row r="93" spans="1:11" x14ac:dyDescent="0.35">
      <c r="A93">
        <v>1</v>
      </c>
      <c r="B93" t="s">
        <v>11</v>
      </c>
      <c r="C93" t="s">
        <v>12</v>
      </c>
      <c r="D93" s="1">
        <v>46184</v>
      </c>
      <c r="E93" s="1">
        <v>46174</v>
      </c>
      <c r="F93">
        <v>45</v>
      </c>
      <c r="G93" t="s">
        <v>13</v>
      </c>
      <c r="H93">
        <v>146</v>
      </c>
      <c r="I93" t="s">
        <v>14</v>
      </c>
      <c r="J93">
        <v>-146</v>
      </c>
      <c r="K93">
        <v>86110</v>
      </c>
    </row>
    <row r="94" spans="1:11" x14ac:dyDescent="0.35">
      <c r="A94">
        <v>1</v>
      </c>
      <c r="B94" t="s">
        <v>11</v>
      </c>
      <c r="C94" t="s">
        <v>12</v>
      </c>
      <c r="D94" s="1">
        <v>46189</v>
      </c>
      <c r="E94" s="1">
        <v>46174</v>
      </c>
      <c r="F94">
        <v>321</v>
      </c>
      <c r="G94" t="s">
        <v>13</v>
      </c>
      <c r="H94">
        <v>230</v>
      </c>
      <c r="I94" t="s">
        <v>14</v>
      </c>
      <c r="J94">
        <v>-230</v>
      </c>
      <c r="K94">
        <v>108852</v>
      </c>
    </row>
    <row r="95" spans="1:11" x14ac:dyDescent="0.35">
      <c r="A95">
        <v>1</v>
      </c>
      <c r="B95" t="s">
        <v>11</v>
      </c>
      <c r="C95" t="s">
        <v>12</v>
      </c>
      <c r="D95" s="1">
        <v>46216</v>
      </c>
      <c r="E95" s="1">
        <v>46204</v>
      </c>
      <c r="F95">
        <v>955</v>
      </c>
      <c r="G95" t="s">
        <v>13</v>
      </c>
      <c r="H95">
        <v>144</v>
      </c>
      <c r="I95" t="s">
        <v>14</v>
      </c>
      <c r="J95">
        <v>-144</v>
      </c>
      <c r="K95">
        <v>114763</v>
      </c>
    </row>
    <row r="96" spans="1:11" x14ac:dyDescent="0.35">
      <c r="A96">
        <v>1</v>
      </c>
      <c r="B96" t="s">
        <v>11</v>
      </c>
      <c r="C96" t="s">
        <v>12</v>
      </c>
      <c r="D96" s="1">
        <v>46219</v>
      </c>
      <c r="E96" s="1">
        <v>46204</v>
      </c>
      <c r="F96">
        <v>119</v>
      </c>
      <c r="G96" t="s">
        <v>13</v>
      </c>
      <c r="H96">
        <v>491</v>
      </c>
      <c r="I96" t="s">
        <v>14</v>
      </c>
      <c r="J96">
        <v>-491</v>
      </c>
      <c r="K96">
        <v>114272</v>
      </c>
    </row>
    <row r="97" spans="1:11" x14ac:dyDescent="0.35">
      <c r="A97">
        <v>1</v>
      </c>
      <c r="B97" t="s">
        <v>11</v>
      </c>
      <c r="C97" t="s">
        <v>12</v>
      </c>
      <c r="D97" s="1">
        <v>46222</v>
      </c>
      <c r="E97" s="1">
        <v>46204</v>
      </c>
      <c r="F97">
        <v>22</v>
      </c>
      <c r="G97" t="s">
        <v>13</v>
      </c>
      <c r="H97">
        <v>418</v>
      </c>
      <c r="I97" t="s">
        <v>14</v>
      </c>
      <c r="J97">
        <v>-418</v>
      </c>
      <c r="K97">
        <v>119303</v>
      </c>
    </row>
    <row r="98" spans="1:11" x14ac:dyDescent="0.35">
      <c r="A98">
        <v>1</v>
      </c>
      <c r="B98" t="s">
        <v>11</v>
      </c>
      <c r="C98" t="s">
        <v>12</v>
      </c>
      <c r="D98" s="1">
        <v>46226</v>
      </c>
      <c r="E98" s="1">
        <v>46204</v>
      </c>
      <c r="F98">
        <v>1092</v>
      </c>
      <c r="G98" t="s">
        <v>13</v>
      </c>
      <c r="H98">
        <v>330</v>
      </c>
      <c r="I98" t="s">
        <v>14</v>
      </c>
      <c r="J98">
        <v>-330</v>
      </c>
      <c r="K98">
        <v>117715</v>
      </c>
    </row>
    <row r="99" spans="1:11" x14ac:dyDescent="0.35">
      <c r="A99">
        <v>1</v>
      </c>
      <c r="B99" t="s">
        <v>11</v>
      </c>
      <c r="C99" t="s">
        <v>12</v>
      </c>
      <c r="D99" s="1">
        <v>46229</v>
      </c>
      <c r="E99" s="1">
        <v>46204</v>
      </c>
      <c r="F99">
        <v>785</v>
      </c>
      <c r="G99" t="s">
        <v>13</v>
      </c>
      <c r="H99">
        <v>204</v>
      </c>
      <c r="I99" t="s">
        <v>14</v>
      </c>
      <c r="J99">
        <v>-204</v>
      </c>
      <c r="K99">
        <v>113706</v>
      </c>
    </row>
    <row r="100" spans="1:11" x14ac:dyDescent="0.35">
      <c r="A100">
        <v>1</v>
      </c>
      <c r="B100" t="s">
        <v>11</v>
      </c>
      <c r="C100" t="s">
        <v>12</v>
      </c>
      <c r="D100" s="1">
        <v>46245</v>
      </c>
      <c r="E100" s="1">
        <v>46235</v>
      </c>
      <c r="F100">
        <v>452</v>
      </c>
      <c r="G100" t="s">
        <v>13</v>
      </c>
      <c r="H100">
        <v>518</v>
      </c>
      <c r="I100" t="s">
        <v>14</v>
      </c>
      <c r="J100">
        <v>-518</v>
      </c>
      <c r="K100">
        <v>104428</v>
      </c>
    </row>
    <row r="101" spans="1:11" x14ac:dyDescent="0.35">
      <c r="A101">
        <v>1</v>
      </c>
      <c r="B101" t="s">
        <v>11</v>
      </c>
      <c r="C101" t="s">
        <v>12</v>
      </c>
      <c r="D101" s="1">
        <v>46255</v>
      </c>
      <c r="E101" s="1">
        <v>46235</v>
      </c>
      <c r="F101">
        <v>1013</v>
      </c>
      <c r="G101" t="s">
        <v>13</v>
      </c>
      <c r="H101">
        <v>174</v>
      </c>
      <c r="I101" t="s">
        <v>14</v>
      </c>
      <c r="J101">
        <v>-174</v>
      </c>
      <c r="K101">
        <v>135696</v>
      </c>
    </row>
    <row r="102" spans="1:11" x14ac:dyDescent="0.35">
      <c r="A102">
        <v>1</v>
      </c>
      <c r="B102" t="s">
        <v>11</v>
      </c>
      <c r="C102" t="s">
        <v>12</v>
      </c>
      <c r="D102" s="1">
        <v>46257</v>
      </c>
      <c r="E102" s="1">
        <v>46235</v>
      </c>
      <c r="F102">
        <v>74</v>
      </c>
      <c r="G102" t="s">
        <v>13</v>
      </c>
      <c r="H102">
        <v>296</v>
      </c>
      <c r="I102" t="s">
        <v>14</v>
      </c>
      <c r="J102">
        <v>-296</v>
      </c>
      <c r="K102">
        <v>134818</v>
      </c>
    </row>
    <row r="103" spans="1:11" x14ac:dyDescent="0.35">
      <c r="A103">
        <v>1</v>
      </c>
      <c r="B103" t="s">
        <v>11</v>
      </c>
      <c r="C103" t="s">
        <v>12</v>
      </c>
      <c r="D103" s="1">
        <v>46257</v>
      </c>
      <c r="E103" s="1">
        <v>46235</v>
      </c>
      <c r="F103">
        <v>423</v>
      </c>
      <c r="G103" t="s">
        <v>13</v>
      </c>
      <c r="H103">
        <v>332</v>
      </c>
      <c r="I103" t="s">
        <v>14</v>
      </c>
      <c r="J103">
        <v>-332</v>
      </c>
      <c r="K103">
        <v>134486</v>
      </c>
    </row>
    <row r="104" spans="1:11" x14ac:dyDescent="0.35">
      <c r="A104">
        <v>1</v>
      </c>
      <c r="B104" t="s">
        <v>11</v>
      </c>
      <c r="C104" t="s">
        <v>12</v>
      </c>
      <c r="D104" s="1">
        <v>46265</v>
      </c>
      <c r="E104" s="1">
        <v>46235</v>
      </c>
      <c r="F104">
        <v>883</v>
      </c>
      <c r="G104" t="s">
        <v>13</v>
      </c>
      <c r="H104">
        <v>584</v>
      </c>
      <c r="I104" t="s">
        <v>14</v>
      </c>
      <c r="J104">
        <v>-584</v>
      </c>
      <c r="K104">
        <v>132196</v>
      </c>
    </row>
    <row r="105" spans="1:11" x14ac:dyDescent="0.35">
      <c r="A105">
        <v>1</v>
      </c>
      <c r="B105" t="s">
        <v>11</v>
      </c>
      <c r="C105" t="s">
        <v>12</v>
      </c>
      <c r="D105" s="1">
        <v>46278</v>
      </c>
      <c r="E105" s="1">
        <v>46266</v>
      </c>
      <c r="F105">
        <v>690</v>
      </c>
      <c r="G105" t="s">
        <v>13</v>
      </c>
      <c r="H105">
        <v>566</v>
      </c>
      <c r="I105" t="s">
        <v>14</v>
      </c>
      <c r="J105">
        <v>-566</v>
      </c>
      <c r="K105">
        <v>101123</v>
      </c>
    </row>
    <row r="106" spans="1:11" x14ac:dyDescent="0.35">
      <c r="A106">
        <v>1</v>
      </c>
      <c r="B106" t="s">
        <v>11</v>
      </c>
      <c r="C106" t="s">
        <v>12</v>
      </c>
      <c r="D106" s="1">
        <v>46283</v>
      </c>
      <c r="E106" s="1">
        <v>46266</v>
      </c>
      <c r="F106">
        <v>58</v>
      </c>
      <c r="G106" t="s">
        <v>13</v>
      </c>
      <c r="H106">
        <v>432</v>
      </c>
      <c r="I106" t="s">
        <v>14</v>
      </c>
      <c r="J106">
        <v>-432</v>
      </c>
      <c r="K106">
        <v>98858</v>
      </c>
    </row>
    <row r="107" spans="1:11" x14ac:dyDescent="0.35">
      <c r="A107">
        <v>1</v>
      </c>
      <c r="B107" t="s">
        <v>11</v>
      </c>
      <c r="C107" t="s">
        <v>12</v>
      </c>
      <c r="D107" s="1">
        <v>46283</v>
      </c>
      <c r="E107" s="1">
        <v>46266</v>
      </c>
      <c r="F107">
        <v>894</v>
      </c>
      <c r="G107" t="s">
        <v>13</v>
      </c>
      <c r="H107">
        <v>246</v>
      </c>
      <c r="I107" t="s">
        <v>14</v>
      </c>
      <c r="J107">
        <v>-246</v>
      </c>
      <c r="K107">
        <v>98612</v>
      </c>
    </row>
    <row r="108" spans="1:11" x14ac:dyDescent="0.35">
      <c r="A108">
        <v>1</v>
      </c>
      <c r="B108" t="s">
        <v>11</v>
      </c>
      <c r="C108" t="s">
        <v>12</v>
      </c>
      <c r="D108" s="1">
        <v>46291</v>
      </c>
      <c r="E108" s="1">
        <v>46266</v>
      </c>
      <c r="F108">
        <v>440</v>
      </c>
      <c r="G108" t="s">
        <v>13</v>
      </c>
      <c r="H108">
        <v>470</v>
      </c>
      <c r="I108" t="s">
        <v>14</v>
      </c>
      <c r="J108">
        <v>-470</v>
      </c>
      <c r="K108">
        <v>140441</v>
      </c>
    </row>
    <row r="109" spans="1:11" x14ac:dyDescent="0.35">
      <c r="A109">
        <v>1</v>
      </c>
      <c r="B109" t="s">
        <v>11</v>
      </c>
      <c r="C109" t="s">
        <v>12</v>
      </c>
      <c r="D109" s="1">
        <v>46295</v>
      </c>
      <c r="E109" s="1">
        <v>46266</v>
      </c>
      <c r="F109">
        <v>568</v>
      </c>
      <c r="G109" t="s">
        <v>13</v>
      </c>
      <c r="H109">
        <v>567</v>
      </c>
      <c r="I109" t="s">
        <v>14</v>
      </c>
      <c r="J109">
        <v>-567</v>
      </c>
      <c r="K109">
        <v>137963</v>
      </c>
    </row>
    <row r="110" spans="1:11" x14ac:dyDescent="0.35">
      <c r="A110">
        <v>1</v>
      </c>
      <c r="B110" t="s">
        <v>11</v>
      </c>
      <c r="C110" t="s">
        <v>12</v>
      </c>
      <c r="D110" s="1">
        <v>45753</v>
      </c>
      <c r="E110" s="1">
        <v>45748</v>
      </c>
      <c r="F110">
        <v>411</v>
      </c>
      <c r="G110" t="s">
        <v>15</v>
      </c>
      <c r="H110">
        <v>388</v>
      </c>
      <c r="I110" t="s">
        <v>14</v>
      </c>
      <c r="J110">
        <v>-388</v>
      </c>
      <c r="K110">
        <v>23434</v>
      </c>
    </row>
    <row r="111" spans="1:11" x14ac:dyDescent="0.35">
      <c r="A111">
        <v>1</v>
      </c>
      <c r="B111" t="s">
        <v>11</v>
      </c>
      <c r="C111" t="s">
        <v>12</v>
      </c>
      <c r="D111" s="1">
        <v>45761</v>
      </c>
      <c r="E111" s="1">
        <v>45748</v>
      </c>
      <c r="F111">
        <v>12</v>
      </c>
      <c r="G111" t="s">
        <v>15</v>
      </c>
      <c r="H111">
        <v>219</v>
      </c>
      <c r="I111" t="s">
        <v>14</v>
      </c>
      <c r="J111">
        <v>-219</v>
      </c>
      <c r="K111">
        <v>17558</v>
      </c>
    </row>
    <row r="112" spans="1:11" x14ac:dyDescent="0.35">
      <c r="A112">
        <v>1</v>
      </c>
      <c r="B112" t="s">
        <v>11</v>
      </c>
      <c r="C112" t="s">
        <v>12</v>
      </c>
      <c r="D112" s="1">
        <v>45766</v>
      </c>
      <c r="E112" s="1">
        <v>45748</v>
      </c>
      <c r="F112">
        <v>1080</v>
      </c>
      <c r="G112" t="s">
        <v>15</v>
      </c>
      <c r="H112">
        <v>397</v>
      </c>
      <c r="I112" t="s">
        <v>14</v>
      </c>
      <c r="J112">
        <v>-397</v>
      </c>
      <c r="K112">
        <v>31302</v>
      </c>
    </row>
    <row r="113" spans="1:11" x14ac:dyDescent="0.35">
      <c r="A113">
        <v>1</v>
      </c>
      <c r="B113" t="s">
        <v>11</v>
      </c>
      <c r="C113" t="s">
        <v>12</v>
      </c>
      <c r="D113" s="1">
        <v>45778</v>
      </c>
      <c r="E113" s="1">
        <v>45778</v>
      </c>
      <c r="F113">
        <v>864</v>
      </c>
      <c r="G113" t="s">
        <v>15</v>
      </c>
      <c r="H113">
        <v>443</v>
      </c>
      <c r="I113" t="s">
        <v>14</v>
      </c>
      <c r="J113">
        <v>-443</v>
      </c>
      <c r="K113">
        <v>41763</v>
      </c>
    </row>
    <row r="114" spans="1:11" x14ac:dyDescent="0.35">
      <c r="A114">
        <v>1</v>
      </c>
      <c r="B114" t="s">
        <v>11</v>
      </c>
      <c r="C114" t="s">
        <v>12</v>
      </c>
      <c r="D114" s="1">
        <v>45786</v>
      </c>
      <c r="E114" s="1">
        <v>45778</v>
      </c>
      <c r="F114">
        <v>609</v>
      </c>
      <c r="G114" t="s">
        <v>15</v>
      </c>
      <c r="H114">
        <v>307</v>
      </c>
      <c r="I114" t="s">
        <v>14</v>
      </c>
      <c r="J114">
        <v>-307</v>
      </c>
      <c r="K114">
        <v>32642</v>
      </c>
    </row>
    <row r="115" spans="1:11" x14ac:dyDescent="0.35">
      <c r="A115">
        <v>1</v>
      </c>
      <c r="B115" t="s">
        <v>11</v>
      </c>
      <c r="C115" t="s">
        <v>12</v>
      </c>
      <c r="D115" s="1">
        <v>45788</v>
      </c>
      <c r="E115" s="1">
        <v>45778</v>
      </c>
      <c r="F115">
        <v>625</v>
      </c>
      <c r="G115" t="s">
        <v>15</v>
      </c>
      <c r="H115">
        <v>282</v>
      </c>
      <c r="I115" t="s">
        <v>14</v>
      </c>
      <c r="J115">
        <v>-282</v>
      </c>
      <c r="K115">
        <v>29437</v>
      </c>
    </row>
    <row r="116" spans="1:11" x14ac:dyDescent="0.35">
      <c r="A116">
        <v>1</v>
      </c>
      <c r="B116" t="s">
        <v>11</v>
      </c>
      <c r="C116" t="s">
        <v>12</v>
      </c>
      <c r="D116" s="1">
        <v>45791</v>
      </c>
      <c r="E116" s="1">
        <v>45778</v>
      </c>
      <c r="F116">
        <v>300</v>
      </c>
      <c r="G116" t="s">
        <v>15</v>
      </c>
      <c r="H116">
        <v>154</v>
      </c>
      <c r="I116" t="s">
        <v>14</v>
      </c>
      <c r="J116">
        <v>-154</v>
      </c>
      <c r="K116">
        <v>42953</v>
      </c>
    </row>
    <row r="117" spans="1:11" x14ac:dyDescent="0.35">
      <c r="A117">
        <v>1</v>
      </c>
      <c r="B117" t="s">
        <v>11</v>
      </c>
      <c r="C117" t="s">
        <v>12</v>
      </c>
      <c r="D117" s="1">
        <v>45816</v>
      </c>
      <c r="E117" s="1">
        <v>45809</v>
      </c>
      <c r="F117">
        <v>164</v>
      </c>
      <c r="G117" t="s">
        <v>15</v>
      </c>
      <c r="H117">
        <v>422</v>
      </c>
      <c r="I117" t="s">
        <v>14</v>
      </c>
      <c r="J117">
        <v>-422</v>
      </c>
      <c r="K117">
        <v>37064</v>
      </c>
    </row>
    <row r="118" spans="1:11" x14ac:dyDescent="0.35">
      <c r="A118">
        <v>1</v>
      </c>
      <c r="B118" t="s">
        <v>11</v>
      </c>
      <c r="C118" t="s">
        <v>12</v>
      </c>
      <c r="D118" s="1">
        <v>45824</v>
      </c>
      <c r="E118" s="1">
        <v>45809</v>
      </c>
      <c r="F118">
        <v>1012</v>
      </c>
      <c r="G118" t="s">
        <v>15</v>
      </c>
      <c r="H118">
        <v>310</v>
      </c>
      <c r="I118" t="s">
        <v>14</v>
      </c>
      <c r="J118">
        <v>-310</v>
      </c>
      <c r="K118">
        <v>68759</v>
      </c>
    </row>
    <row r="119" spans="1:11" x14ac:dyDescent="0.35">
      <c r="A119">
        <v>1</v>
      </c>
      <c r="B119" t="s">
        <v>11</v>
      </c>
      <c r="C119" t="s">
        <v>12</v>
      </c>
      <c r="D119" s="1">
        <v>45825</v>
      </c>
      <c r="E119" s="1">
        <v>45809</v>
      </c>
      <c r="F119">
        <v>791</v>
      </c>
      <c r="G119" t="s">
        <v>15</v>
      </c>
      <c r="H119">
        <v>352</v>
      </c>
      <c r="I119" t="s">
        <v>14</v>
      </c>
      <c r="J119">
        <v>-352</v>
      </c>
      <c r="K119">
        <v>68391</v>
      </c>
    </row>
    <row r="120" spans="1:11" x14ac:dyDescent="0.35">
      <c r="A120">
        <v>1</v>
      </c>
      <c r="B120" t="s">
        <v>11</v>
      </c>
      <c r="C120" t="s">
        <v>12</v>
      </c>
      <c r="D120" s="1">
        <v>45827</v>
      </c>
      <c r="E120" s="1">
        <v>45809</v>
      </c>
      <c r="F120">
        <v>224</v>
      </c>
      <c r="G120" t="s">
        <v>15</v>
      </c>
      <c r="H120">
        <v>259</v>
      </c>
      <c r="I120" t="s">
        <v>14</v>
      </c>
      <c r="J120">
        <v>-259</v>
      </c>
      <c r="K120">
        <v>67289</v>
      </c>
    </row>
    <row r="121" spans="1:11" x14ac:dyDescent="0.35">
      <c r="A121">
        <v>1</v>
      </c>
      <c r="B121" t="s">
        <v>11</v>
      </c>
      <c r="C121" t="s">
        <v>12</v>
      </c>
      <c r="D121" s="1">
        <v>45830</v>
      </c>
      <c r="E121" s="1">
        <v>45809</v>
      </c>
      <c r="F121">
        <v>460</v>
      </c>
      <c r="G121" t="s">
        <v>15</v>
      </c>
      <c r="H121">
        <v>583</v>
      </c>
      <c r="I121" t="s">
        <v>14</v>
      </c>
      <c r="J121">
        <v>-583</v>
      </c>
      <c r="K121">
        <v>65171</v>
      </c>
    </row>
    <row r="122" spans="1:11" x14ac:dyDescent="0.35">
      <c r="A122">
        <v>1</v>
      </c>
      <c r="B122" t="s">
        <v>11</v>
      </c>
      <c r="C122" t="s">
        <v>12</v>
      </c>
      <c r="D122" s="1">
        <v>45838</v>
      </c>
      <c r="E122" s="1">
        <v>45809</v>
      </c>
      <c r="F122">
        <v>783</v>
      </c>
      <c r="G122" t="s">
        <v>15</v>
      </c>
      <c r="H122">
        <v>560</v>
      </c>
      <c r="I122" t="s">
        <v>14</v>
      </c>
      <c r="J122">
        <v>-560</v>
      </c>
      <c r="K122">
        <v>61460</v>
      </c>
    </row>
    <row r="123" spans="1:11" x14ac:dyDescent="0.35">
      <c r="A123">
        <v>1</v>
      </c>
      <c r="B123" t="s">
        <v>11</v>
      </c>
      <c r="C123" t="s">
        <v>12</v>
      </c>
      <c r="D123" s="1">
        <v>45840</v>
      </c>
      <c r="E123" s="1">
        <v>45839</v>
      </c>
      <c r="F123">
        <v>314</v>
      </c>
      <c r="G123" t="s">
        <v>15</v>
      </c>
      <c r="H123">
        <v>374</v>
      </c>
      <c r="I123" t="s">
        <v>14</v>
      </c>
      <c r="J123">
        <v>-374</v>
      </c>
      <c r="K123">
        <v>59084</v>
      </c>
    </row>
    <row r="124" spans="1:11" x14ac:dyDescent="0.35">
      <c r="A124">
        <v>1</v>
      </c>
      <c r="B124" t="s">
        <v>11</v>
      </c>
      <c r="C124" t="s">
        <v>12</v>
      </c>
      <c r="D124" s="1">
        <v>45852</v>
      </c>
      <c r="E124" s="1">
        <v>45839</v>
      </c>
      <c r="F124">
        <v>701</v>
      </c>
      <c r="G124" t="s">
        <v>15</v>
      </c>
      <c r="H124">
        <v>563</v>
      </c>
      <c r="I124" t="s">
        <v>14</v>
      </c>
      <c r="J124">
        <v>-563</v>
      </c>
      <c r="K124">
        <v>66180</v>
      </c>
    </row>
    <row r="125" spans="1:11" x14ac:dyDescent="0.35">
      <c r="A125">
        <v>1</v>
      </c>
      <c r="B125" t="s">
        <v>11</v>
      </c>
      <c r="C125" t="s">
        <v>12</v>
      </c>
      <c r="D125" s="1">
        <v>45858</v>
      </c>
      <c r="E125" s="1">
        <v>45839</v>
      </c>
      <c r="F125">
        <v>579</v>
      </c>
      <c r="G125" t="s">
        <v>15</v>
      </c>
      <c r="H125">
        <v>190</v>
      </c>
      <c r="I125" t="s">
        <v>14</v>
      </c>
      <c r="J125">
        <v>-190</v>
      </c>
      <c r="K125">
        <v>63419</v>
      </c>
    </row>
    <row r="126" spans="1:11" x14ac:dyDescent="0.35">
      <c r="A126">
        <v>1</v>
      </c>
      <c r="B126" t="s">
        <v>11</v>
      </c>
      <c r="C126" t="s">
        <v>12</v>
      </c>
      <c r="D126" s="1">
        <v>45859</v>
      </c>
      <c r="E126" s="1">
        <v>45839</v>
      </c>
      <c r="F126">
        <v>593</v>
      </c>
      <c r="G126" t="s">
        <v>15</v>
      </c>
      <c r="H126">
        <v>335</v>
      </c>
      <c r="I126" t="s">
        <v>14</v>
      </c>
      <c r="J126">
        <v>-335</v>
      </c>
      <c r="K126">
        <v>63024</v>
      </c>
    </row>
    <row r="127" spans="1:11" x14ac:dyDescent="0.35">
      <c r="A127">
        <v>1</v>
      </c>
      <c r="B127" t="s">
        <v>11</v>
      </c>
      <c r="C127" t="s">
        <v>12</v>
      </c>
      <c r="D127" s="1">
        <v>45871</v>
      </c>
      <c r="E127" s="1">
        <v>45870</v>
      </c>
      <c r="F127">
        <v>917</v>
      </c>
      <c r="G127" t="s">
        <v>15</v>
      </c>
      <c r="H127">
        <v>326</v>
      </c>
      <c r="I127" t="s">
        <v>14</v>
      </c>
      <c r="J127">
        <v>-326</v>
      </c>
      <c r="K127">
        <v>65803</v>
      </c>
    </row>
    <row r="128" spans="1:11" x14ac:dyDescent="0.35">
      <c r="A128">
        <v>1</v>
      </c>
      <c r="B128" t="s">
        <v>11</v>
      </c>
      <c r="C128" t="s">
        <v>12</v>
      </c>
      <c r="D128" s="1">
        <v>45872</v>
      </c>
      <c r="E128" s="1">
        <v>45870</v>
      </c>
      <c r="F128">
        <v>966</v>
      </c>
      <c r="G128" t="s">
        <v>15</v>
      </c>
      <c r="H128">
        <v>572</v>
      </c>
      <c r="I128" t="s">
        <v>14</v>
      </c>
      <c r="J128">
        <v>-572</v>
      </c>
      <c r="K128">
        <v>64462</v>
      </c>
    </row>
    <row r="129" spans="1:11" x14ac:dyDescent="0.35">
      <c r="A129">
        <v>1</v>
      </c>
      <c r="B129" t="s">
        <v>11</v>
      </c>
      <c r="C129" t="s">
        <v>12</v>
      </c>
      <c r="D129" s="1">
        <v>45877</v>
      </c>
      <c r="E129" s="1">
        <v>45870</v>
      </c>
      <c r="F129">
        <v>1083</v>
      </c>
      <c r="G129" t="s">
        <v>15</v>
      </c>
      <c r="H129">
        <v>634</v>
      </c>
      <c r="I129" t="s">
        <v>14</v>
      </c>
      <c r="J129">
        <v>-634</v>
      </c>
      <c r="K129">
        <v>43642</v>
      </c>
    </row>
    <row r="130" spans="1:11" x14ac:dyDescent="0.35">
      <c r="A130">
        <v>1</v>
      </c>
      <c r="B130" t="s">
        <v>11</v>
      </c>
      <c r="C130" t="s">
        <v>12</v>
      </c>
      <c r="D130" s="1">
        <v>45885</v>
      </c>
      <c r="E130" s="1">
        <v>45870</v>
      </c>
      <c r="F130">
        <v>920</v>
      </c>
      <c r="G130" t="s">
        <v>15</v>
      </c>
      <c r="H130">
        <v>423</v>
      </c>
      <c r="I130" t="s">
        <v>14</v>
      </c>
      <c r="J130">
        <v>-423</v>
      </c>
      <c r="K130">
        <v>36388</v>
      </c>
    </row>
    <row r="131" spans="1:11" x14ac:dyDescent="0.35">
      <c r="A131">
        <v>1</v>
      </c>
      <c r="B131" t="s">
        <v>11</v>
      </c>
      <c r="C131" t="s">
        <v>12</v>
      </c>
      <c r="D131" s="1">
        <v>45886</v>
      </c>
      <c r="E131" s="1">
        <v>45870</v>
      </c>
      <c r="F131">
        <v>619</v>
      </c>
      <c r="G131" t="s">
        <v>15</v>
      </c>
      <c r="H131">
        <v>634</v>
      </c>
      <c r="I131" t="s">
        <v>14</v>
      </c>
      <c r="J131">
        <v>-634</v>
      </c>
      <c r="K131">
        <v>35101</v>
      </c>
    </row>
    <row r="132" spans="1:11" x14ac:dyDescent="0.35">
      <c r="A132">
        <v>1</v>
      </c>
      <c r="B132" t="s">
        <v>11</v>
      </c>
      <c r="C132" t="s">
        <v>12</v>
      </c>
      <c r="D132" s="1">
        <v>45889</v>
      </c>
      <c r="E132" s="1">
        <v>45870</v>
      </c>
      <c r="F132">
        <v>287</v>
      </c>
      <c r="G132" t="s">
        <v>15</v>
      </c>
      <c r="H132">
        <v>525</v>
      </c>
      <c r="I132" t="s">
        <v>14</v>
      </c>
      <c r="J132">
        <v>-525</v>
      </c>
      <c r="K132">
        <v>34001</v>
      </c>
    </row>
    <row r="133" spans="1:11" x14ac:dyDescent="0.35">
      <c r="A133">
        <v>1</v>
      </c>
      <c r="B133" t="s">
        <v>11</v>
      </c>
      <c r="C133" t="s">
        <v>12</v>
      </c>
      <c r="D133" s="1">
        <v>45891</v>
      </c>
      <c r="E133" s="1">
        <v>45870</v>
      </c>
      <c r="F133">
        <v>918</v>
      </c>
      <c r="G133" t="s">
        <v>15</v>
      </c>
      <c r="H133">
        <v>376</v>
      </c>
      <c r="I133" t="s">
        <v>14</v>
      </c>
      <c r="J133">
        <v>-376</v>
      </c>
      <c r="K133">
        <v>31515</v>
      </c>
    </row>
    <row r="134" spans="1:11" x14ac:dyDescent="0.35">
      <c r="A134">
        <v>1</v>
      </c>
      <c r="B134" t="s">
        <v>11</v>
      </c>
      <c r="C134" t="s">
        <v>12</v>
      </c>
      <c r="D134" s="1">
        <v>45891</v>
      </c>
      <c r="E134" s="1">
        <v>45870</v>
      </c>
      <c r="F134">
        <v>1009</v>
      </c>
      <c r="G134" t="s">
        <v>15</v>
      </c>
      <c r="H134">
        <v>588</v>
      </c>
      <c r="I134" t="s">
        <v>14</v>
      </c>
      <c r="J134">
        <v>-588</v>
      </c>
      <c r="K134">
        <v>30927</v>
      </c>
    </row>
    <row r="135" spans="1:11" x14ac:dyDescent="0.35">
      <c r="A135">
        <v>1</v>
      </c>
      <c r="B135" t="s">
        <v>11</v>
      </c>
      <c r="C135" t="s">
        <v>12</v>
      </c>
      <c r="D135" s="1">
        <v>45903</v>
      </c>
      <c r="E135" s="1">
        <v>45901</v>
      </c>
      <c r="F135">
        <v>306</v>
      </c>
      <c r="G135" t="s">
        <v>15</v>
      </c>
      <c r="H135">
        <v>378</v>
      </c>
      <c r="I135" t="s">
        <v>14</v>
      </c>
      <c r="J135">
        <v>-378</v>
      </c>
      <c r="K135">
        <v>51369</v>
      </c>
    </row>
    <row r="136" spans="1:11" x14ac:dyDescent="0.35">
      <c r="A136">
        <v>1</v>
      </c>
      <c r="B136" t="s">
        <v>11</v>
      </c>
      <c r="C136" t="s">
        <v>12</v>
      </c>
      <c r="D136" s="1">
        <v>45908</v>
      </c>
      <c r="E136" s="1">
        <v>45901</v>
      </c>
      <c r="F136">
        <v>316</v>
      </c>
      <c r="G136" t="s">
        <v>15</v>
      </c>
      <c r="H136">
        <v>292</v>
      </c>
      <c r="I136" t="s">
        <v>14</v>
      </c>
      <c r="J136">
        <v>-292</v>
      </c>
      <c r="K136">
        <v>31997</v>
      </c>
    </row>
    <row r="137" spans="1:11" x14ac:dyDescent="0.35">
      <c r="A137">
        <v>1</v>
      </c>
      <c r="B137" t="s">
        <v>11</v>
      </c>
      <c r="C137" t="s">
        <v>12</v>
      </c>
      <c r="D137" s="1">
        <v>45915</v>
      </c>
      <c r="E137" s="1">
        <v>45901</v>
      </c>
      <c r="F137">
        <v>152</v>
      </c>
      <c r="G137" t="s">
        <v>15</v>
      </c>
      <c r="H137">
        <v>387</v>
      </c>
      <c r="I137" t="s">
        <v>14</v>
      </c>
      <c r="J137">
        <v>-387</v>
      </c>
      <c r="K137">
        <v>25350</v>
      </c>
    </row>
    <row r="138" spans="1:11" x14ac:dyDescent="0.35">
      <c r="A138">
        <v>1</v>
      </c>
      <c r="B138" t="s">
        <v>11</v>
      </c>
      <c r="C138" t="s">
        <v>12</v>
      </c>
      <c r="D138" s="1">
        <v>45917</v>
      </c>
      <c r="E138" s="1">
        <v>45901</v>
      </c>
      <c r="F138">
        <v>660</v>
      </c>
      <c r="G138" t="s">
        <v>15</v>
      </c>
      <c r="H138">
        <v>573</v>
      </c>
      <c r="I138" t="s">
        <v>14</v>
      </c>
      <c r="J138">
        <v>-573</v>
      </c>
      <c r="K138">
        <v>24534</v>
      </c>
    </row>
    <row r="139" spans="1:11" x14ac:dyDescent="0.35">
      <c r="A139">
        <v>1</v>
      </c>
      <c r="B139" t="s">
        <v>11</v>
      </c>
      <c r="C139" t="s">
        <v>12</v>
      </c>
      <c r="D139" s="1">
        <v>45921</v>
      </c>
      <c r="E139" s="1">
        <v>45901</v>
      </c>
      <c r="F139">
        <v>317</v>
      </c>
      <c r="G139" t="s">
        <v>15</v>
      </c>
      <c r="H139">
        <v>473</v>
      </c>
      <c r="I139" t="s">
        <v>14</v>
      </c>
      <c r="J139">
        <v>-473</v>
      </c>
      <c r="K139">
        <v>20400</v>
      </c>
    </row>
    <row r="140" spans="1:11" x14ac:dyDescent="0.35">
      <c r="A140">
        <v>1</v>
      </c>
      <c r="B140" t="s">
        <v>11</v>
      </c>
      <c r="C140" t="s">
        <v>12</v>
      </c>
      <c r="D140" s="1">
        <v>45921</v>
      </c>
      <c r="E140" s="1">
        <v>45901</v>
      </c>
      <c r="F140">
        <v>561</v>
      </c>
      <c r="G140" t="s">
        <v>15</v>
      </c>
      <c r="H140">
        <v>204</v>
      </c>
      <c r="I140" t="s">
        <v>14</v>
      </c>
      <c r="J140">
        <v>-204</v>
      </c>
      <c r="K140">
        <v>19442</v>
      </c>
    </row>
    <row r="141" spans="1:11" x14ac:dyDescent="0.35">
      <c r="A141">
        <v>1</v>
      </c>
      <c r="B141" t="s">
        <v>11</v>
      </c>
      <c r="C141" t="s">
        <v>12</v>
      </c>
      <c r="D141" s="1">
        <v>45925</v>
      </c>
      <c r="E141" s="1">
        <v>45901</v>
      </c>
      <c r="F141">
        <v>231</v>
      </c>
      <c r="G141" t="s">
        <v>15</v>
      </c>
      <c r="H141">
        <v>561</v>
      </c>
      <c r="I141" t="s">
        <v>14</v>
      </c>
      <c r="J141">
        <v>-561</v>
      </c>
      <c r="K141">
        <v>18596</v>
      </c>
    </row>
    <row r="142" spans="1:11" x14ac:dyDescent="0.35">
      <c r="A142">
        <v>1</v>
      </c>
      <c r="B142" t="s">
        <v>11</v>
      </c>
      <c r="C142" t="s">
        <v>12</v>
      </c>
      <c r="D142" s="1">
        <v>45932</v>
      </c>
      <c r="E142" s="1">
        <v>45931</v>
      </c>
      <c r="F142">
        <v>419</v>
      </c>
      <c r="G142" t="s">
        <v>15</v>
      </c>
      <c r="H142">
        <v>484</v>
      </c>
      <c r="I142" t="s">
        <v>14</v>
      </c>
      <c r="J142">
        <v>-484</v>
      </c>
      <c r="K142">
        <v>37522</v>
      </c>
    </row>
    <row r="143" spans="1:11" x14ac:dyDescent="0.35">
      <c r="A143">
        <v>1</v>
      </c>
      <c r="B143" t="s">
        <v>11</v>
      </c>
      <c r="C143" t="s">
        <v>12</v>
      </c>
      <c r="D143" s="1">
        <v>45933</v>
      </c>
      <c r="E143" s="1">
        <v>45931</v>
      </c>
      <c r="F143">
        <v>980</v>
      </c>
      <c r="G143" t="s">
        <v>15</v>
      </c>
      <c r="H143">
        <v>482</v>
      </c>
      <c r="I143" t="s">
        <v>14</v>
      </c>
      <c r="J143">
        <v>-482</v>
      </c>
      <c r="K143">
        <v>36139</v>
      </c>
    </row>
    <row r="144" spans="1:11" x14ac:dyDescent="0.35">
      <c r="A144">
        <v>1</v>
      </c>
      <c r="B144" t="s">
        <v>11</v>
      </c>
      <c r="C144" t="s">
        <v>12</v>
      </c>
      <c r="D144" s="1">
        <v>45943</v>
      </c>
      <c r="E144" s="1">
        <v>45931</v>
      </c>
      <c r="F144">
        <v>234</v>
      </c>
      <c r="G144" t="s">
        <v>15</v>
      </c>
      <c r="H144">
        <v>558</v>
      </c>
      <c r="I144" t="s">
        <v>14</v>
      </c>
      <c r="J144">
        <v>-558</v>
      </c>
      <c r="K144">
        <v>15036</v>
      </c>
    </row>
    <row r="145" spans="1:11" x14ac:dyDescent="0.35">
      <c r="A145">
        <v>1</v>
      </c>
      <c r="B145" t="s">
        <v>11</v>
      </c>
      <c r="C145" t="s">
        <v>12</v>
      </c>
      <c r="D145" s="1">
        <v>45945</v>
      </c>
      <c r="E145" s="1">
        <v>45931</v>
      </c>
      <c r="F145">
        <v>85</v>
      </c>
      <c r="G145" t="s">
        <v>15</v>
      </c>
      <c r="H145">
        <v>628</v>
      </c>
      <c r="I145" t="s">
        <v>14</v>
      </c>
      <c r="J145">
        <v>-628</v>
      </c>
      <c r="K145">
        <v>12236</v>
      </c>
    </row>
    <row r="146" spans="1:11" x14ac:dyDescent="0.35">
      <c r="A146">
        <v>1</v>
      </c>
      <c r="B146" t="s">
        <v>11</v>
      </c>
      <c r="C146" t="s">
        <v>12</v>
      </c>
      <c r="D146" s="1">
        <v>45945</v>
      </c>
      <c r="E146" s="1">
        <v>45931</v>
      </c>
      <c r="F146">
        <v>948</v>
      </c>
      <c r="G146" t="s">
        <v>15</v>
      </c>
      <c r="H146">
        <v>352</v>
      </c>
      <c r="I146" t="s">
        <v>14</v>
      </c>
      <c r="J146">
        <v>-352</v>
      </c>
      <c r="K146">
        <v>11398</v>
      </c>
    </row>
    <row r="147" spans="1:11" x14ac:dyDescent="0.35">
      <c r="A147">
        <v>1</v>
      </c>
      <c r="B147" t="s">
        <v>11</v>
      </c>
      <c r="C147" t="s">
        <v>12</v>
      </c>
      <c r="D147" s="1">
        <v>45947</v>
      </c>
      <c r="E147" s="1">
        <v>45931</v>
      </c>
      <c r="F147">
        <v>117</v>
      </c>
      <c r="G147" t="s">
        <v>15</v>
      </c>
      <c r="H147">
        <v>410</v>
      </c>
      <c r="I147" t="s">
        <v>14</v>
      </c>
      <c r="J147">
        <v>-410</v>
      </c>
      <c r="K147">
        <v>10388</v>
      </c>
    </row>
    <row r="148" spans="1:11" x14ac:dyDescent="0.35">
      <c r="A148">
        <v>1</v>
      </c>
      <c r="B148" t="s">
        <v>11</v>
      </c>
      <c r="C148" t="s">
        <v>12</v>
      </c>
      <c r="D148" s="1">
        <v>45952</v>
      </c>
      <c r="E148" s="1">
        <v>45931</v>
      </c>
      <c r="F148">
        <v>829</v>
      </c>
      <c r="G148" t="s">
        <v>15</v>
      </c>
      <c r="H148">
        <v>493</v>
      </c>
      <c r="I148" t="s">
        <v>14</v>
      </c>
      <c r="J148">
        <v>-493</v>
      </c>
      <c r="K148">
        <v>6273</v>
      </c>
    </row>
    <row r="149" spans="1:11" x14ac:dyDescent="0.35">
      <c r="A149">
        <v>1</v>
      </c>
      <c r="B149" t="s">
        <v>11</v>
      </c>
      <c r="C149" t="s">
        <v>12</v>
      </c>
      <c r="D149" s="1">
        <v>45958</v>
      </c>
      <c r="E149" s="1">
        <v>45931</v>
      </c>
      <c r="F149">
        <v>417</v>
      </c>
      <c r="G149" t="s">
        <v>15</v>
      </c>
      <c r="H149">
        <v>199</v>
      </c>
      <c r="I149" t="s">
        <v>14</v>
      </c>
      <c r="J149">
        <v>-199</v>
      </c>
      <c r="K149">
        <v>18404</v>
      </c>
    </row>
    <row r="150" spans="1:11" x14ac:dyDescent="0.35">
      <c r="A150">
        <v>1</v>
      </c>
      <c r="B150" t="s">
        <v>11</v>
      </c>
      <c r="C150" t="s">
        <v>12</v>
      </c>
      <c r="D150" s="1">
        <v>45964</v>
      </c>
      <c r="E150" s="1">
        <v>45962</v>
      </c>
      <c r="F150">
        <v>960</v>
      </c>
      <c r="G150" t="s">
        <v>15</v>
      </c>
      <c r="H150">
        <v>423</v>
      </c>
      <c r="I150" t="s">
        <v>14</v>
      </c>
      <c r="J150">
        <v>-423</v>
      </c>
      <c r="K150">
        <v>43692</v>
      </c>
    </row>
    <row r="151" spans="1:11" x14ac:dyDescent="0.35">
      <c r="A151">
        <v>1</v>
      </c>
      <c r="B151" t="s">
        <v>11</v>
      </c>
      <c r="C151" t="s">
        <v>12</v>
      </c>
      <c r="D151" s="1">
        <v>45967</v>
      </c>
      <c r="E151" s="1">
        <v>45962</v>
      </c>
      <c r="F151">
        <v>30</v>
      </c>
      <c r="G151" t="s">
        <v>15</v>
      </c>
      <c r="H151">
        <v>635</v>
      </c>
      <c r="I151" t="s">
        <v>14</v>
      </c>
      <c r="J151">
        <v>-635</v>
      </c>
      <c r="K151">
        <v>17959</v>
      </c>
    </row>
    <row r="152" spans="1:11" x14ac:dyDescent="0.35">
      <c r="A152">
        <v>1</v>
      </c>
      <c r="B152" t="s">
        <v>11</v>
      </c>
      <c r="C152" t="s">
        <v>12</v>
      </c>
      <c r="D152" s="1">
        <v>45967</v>
      </c>
      <c r="E152" s="1">
        <v>45962</v>
      </c>
      <c r="F152">
        <v>318</v>
      </c>
      <c r="G152" t="s">
        <v>15</v>
      </c>
      <c r="H152">
        <v>281</v>
      </c>
      <c r="I152" t="s">
        <v>14</v>
      </c>
      <c r="J152">
        <v>-281</v>
      </c>
      <c r="K152">
        <v>17678</v>
      </c>
    </row>
    <row r="153" spans="1:11" x14ac:dyDescent="0.35">
      <c r="A153">
        <v>1</v>
      </c>
      <c r="B153" t="s">
        <v>11</v>
      </c>
      <c r="C153" t="s">
        <v>12</v>
      </c>
      <c r="D153" s="1">
        <v>45970</v>
      </c>
      <c r="E153" s="1">
        <v>45962</v>
      </c>
      <c r="F153">
        <v>68</v>
      </c>
      <c r="G153" t="s">
        <v>15</v>
      </c>
      <c r="H153">
        <v>277</v>
      </c>
      <c r="I153" t="s">
        <v>14</v>
      </c>
      <c r="J153">
        <v>-277</v>
      </c>
      <c r="K153">
        <v>16934</v>
      </c>
    </row>
    <row r="154" spans="1:11" x14ac:dyDescent="0.35">
      <c r="A154">
        <v>1</v>
      </c>
      <c r="B154" t="s">
        <v>11</v>
      </c>
      <c r="C154" t="s">
        <v>12</v>
      </c>
      <c r="D154" s="1">
        <v>45971</v>
      </c>
      <c r="E154" s="1">
        <v>45962</v>
      </c>
      <c r="F154">
        <v>947</v>
      </c>
      <c r="G154" t="s">
        <v>15</v>
      </c>
      <c r="H154">
        <v>448</v>
      </c>
      <c r="I154" t="s">
        <v>14</v>
      </c>
      <c r="J154">
        <v>-448</v>
      </c>
      <c r="K154">
        <v>11987</v>
      </c>
    </row>
    <row r="155" spans="1:11" x14ac:dyDescent="0.35">
      <c r="A155">
        <v>1</v>
      </c>
      <c r="B155" t="s">
        <v>11</v>
      </c>
      <c r="C155" t="s">
        <v>12</v>
      </c>
      <c r="D155" s="1">
        <v>45975</v>
      </c>
      <c r="E155" s="1">
        <v>45962</v>
      </c>
      <c r="F155">
        <v>326</v>
      </c>
      <c r="G155" t="s">
        <v>15</v>
      </c>
      <c r="H155">
        <v>538</v>
      </c>
      <c r="I155" t="s">
        <v>14</v>
      </c>
      <c r="J155">
        <v>-538</v>
      </c>
      <c r="K155">
        <v>23048</v>
      </c>
    </row>
    <row r="156" spans="1:11" x14ac:dyDescent="0.35">
      <c r="A156">
        <v>1</v>
      </c>
      <c r="B156" t="s">
        <v>11</v>
      </c>
      <c r="C156" t="s">
        <v>12</v>
      </c>
      <c r="D156" s="1">
        <v>45975</v>
      </c>
      <c r="E156" s="1">
        <v>45962</v>
      </c>
      <c r="F156">
        <v>387</v>
      </c>
      <c r="G156" t="s">
        <v>15</v>
      </c>
      <c r="H156">
        <v>425</v>
      </c>
      <c r="I156" t="s">
        <v>14</v>
      </c>
      <c r="J156">
        <v>-425</v>
      </c>
      <c r="K156">
        <v>22623</v>
      </c>
    </row>
    <row r="157" spans="1:11" x14ac:dyDescent="0.35">
      <c r="A157">
        <v>1</v>
      </c>
      <c r="B157" t="s">
        <v>11</v>
      </c>
      <c r="C157" t="s">
        <v>12</v>
      </c>
      <c r="D157" s="1">
        <v>45985</v>
      </c>
      <c r="E157" s="1">
        <v>45962</v>
      </c>
      <c r="F157">
        <v>686</v>
      </c>
      <c r="G157" t="s">
        <v>15</v>
      </c>
      <c r="H157">
        <v>444</v>
      </c>
      <c r="I157" t="s">
        <v>14</v>
      </c>
      <c r="J157">
        <v>-444</v>
      </c>
      <c r="K157">
        <v>40979</v>
      </c>
    </row>
    <row r="158" spans="1:11" x14ac:dyDescent="0.35">
      <c r="A158">
        <v>1</v>
      </c>
      <c r="B158" t="s">
        <v>11</v>
      </c>
      <c r="C158" t="s">
        <v>12</v>
      </c>
      <c r="D158" s="1">
        <v>45986</v>
      </c>
      <c r="E158" s="1">
        <v>45962</v>
      </c>
      <c r="F158">
        <v>510</v>
      </c>
      <c r="G158" t="s">
        <v>15</v>
      </c>
      <c r="H158">
        <v>192</v>
      </c>
      <c r="I158" t="s">
        <v>14</v>
      </c>
      <c r="J158">
        <v>-192</v>
      </c>
      <c r="K158">
        <v>40787</v>
      </c>
    </row>
    <row r="159" spans="1:11" x14ac:dyDescent="0.35">
      <c r="A159">
        <v>1</v>
      </c>
      <c r="B159" t="s">
        <v>11</v>
      </c>
      <c r="C159" t="s">
        <v>12</v>
      </c>
      <c r="D159" s="1">
        <v>45987</v>
      </c>
      <c r="E159" s="1">
        <v>45962</v>
      </c>
      <c r="F159">
        <v>525</v>
      </c>
      <c r="G159" t="s">
        <v>15</v>
      </c>
      <c r="H159">
        <v>582</v>
      </c>
      <c r="I159" t="s">
        <v>14</v>
      </c>
      <c r="J159">
        <v>-582</v>
      </c>
      <c r="K159">
        <v>40205</v>
      </c>
    </row>
    <row r="160" spans="1:11" x14ac:dyDescent="0.35">
      <c r="A160">
        <v>1</v>
      </c>
      <c r="B160" t="s">
        <v>11</v>
      </c>
      <c r="C160" t="s">
        <v>12</v>
      </c>
      <c r="D160" s="1">
        <v>45987</v>
      </c>
      <c r="E160" s="1">
        <v>45962</v>
      </c>
      <c r="F160">
        <v>1060</v>
      </c>
      <c r="G160" t="s">
        <v>15</v>
      </c>
      <c r="H160">
        <v>365</v>
      </c>
      <c r="I160" t="s">
        <v>14</v>
      </c>
      <c r="J160">
        <v>-365</v>
      </c>
      <c r="K160">
        <v>39840</v>
      </c>
    </row>
    <row r="161" spans="1:11" x14ac:dyDescent="0.35">
      <c r="A161">
        <v>1</v>
      </c>
      <c r="B161" t="s">
        <v>11</v>
      </c>
      <c r="C161" t="s">
        <v>12</v>
      </c>
      <c r="D161" s="1">
        <v>45995</v>
      </c>
      <c r="E161" s="1">
        <v>45992</v>
      </c>
      <c r="F161">
        <v>597</v>
      </c>
      <c r="G161" t="s">
        <v>15</v>
      </c>
      <c r="H161">
        <v>328</v>
      </c>
      <c r="I161" t="s">
        <v>14</v>
      </c>
      <c r="J161">
        <v>-328</v>
      </c>
      <c r="K161">
        <v>45258</v>
      </c>
    </row>
    <row r="162" spans="1:11" x14ac:dyDescent="0.35">
      <c r="A162">
        <v>1</v>
      </c>
      <c r="B162" t="s">
        <v>11</v>
      </c>
      <c r="C162" t="s">
        <v>12</v>
      </c>
      <c r="D162" s="1">
        <v>45995</v>
      </c>
      <c r="E162" s="1">
        <v>45992</v>
      </c>
      <c r="F162">
        <v>944</v>
      </c>
      <c r="G162" t="s">
        <v>15</v>
      </c>
      <c r="H162">
        <v>148</v>
      </c>
      <c r="I162" t="s">
        <v>14</v>
      </c>
      <c r="J162">
        <v>-148</v>
      </c>
      <c r="K162">
        <v>45110</v>
      </c>
    </row>
    <row r="163" spans="1:11" x14ac:dyDescent="0.35">
      <c r="A163">
        <v>1</v>
      </c>
      <c r="B163" t="s">
        <v>11</v>
      </c>
      <c r="C163" t="s">
        <v>12</v>
      </c>
      <c r="D163" s="1">
        <v>45997</v>
      </c>
      <c r="E163" s="1">
        <v>45992</v>
      </c>
      <c r="F163">
        <v>953</v>
      </c>
      <c r="G163" t="s">
        <v>15</v>
      </c>
      <c r="H163">
        <v>187</v>
      </c>
      <c r="I163" t="s">
        <v>14</v>
      </c>
      <c r="J163">
        <v>-187</v>
      </c>
      <c r="K163">
        <v>24578</v>
      </c>
    </row>
    <row r="164" spans="1:11" x14ac:dyDescent="0.35">
      <c r="A164">
        <v>1</v>
      </c>
      <c r="B164" t="s">
        <v>11</v>
      </c>
      <c r="C164" t="s">
        <v>12</v>
      </c>
      <c r="D164" s="1">
        <v>45999</v>
      </c>
      <c r="E164" s="1">
        <v>45992</v>
      </c>
      <c r="F164">
        <v>695</v>
      </c>
      <c r="G164" t="s">
        <v>15</v>
      </c>
      <c r="H164">
        <v>144</v>
      </c>
      <c r="I164" t="s">
        <v>14</v>
      </c>
      <c r="J164">
        <v>-144</v>
      </c>
      <c r="K164">
        <v>24210</v>
      </c>
    </row>
    <row r="165" spans="1:11" x14ac:dyDescent="0.35">
      <c r="A165">
        <v>1</v>
      </c>
      <c r="B165" t="s">
        <v>11</v>
      </c>
      <c r="C165" t="s">
        <v>12</v>
      </c>
      <c r="D165" s="1">
        <v>46002</v>
      </c>
      <c r="E165" s="1">
        <v>45992</v>
      </c>
      <c r="F165">
        <v>933</v>
      </c>
      <c r="G165" t="s">
        <v>15</v>
      </c>
      <c r="H165">
        <v>312</v>
      </c>
      <c r="I165" t="s">
        <v>14</v>
      </c>
      <c r="J165">
        <v>-312</v>
      </c>
      <c r="K165">
        <v>45628</v>
      </c>
    </row>
    <row r="166" spans="1:11" x14ac:dyDescent="0.35">
      <c r="A166">
        <v>1</v>
      </c>
      <c r="B166" t="s">
        <v>11</v>
      </c>
      <c r="C166" t="s">
        <v>12</v>
      </c>
      <c r="D166" s="1">
        <v>46029</v>
      </c>
      <c r="E166" s="1">
        <v>46023</v>
      </c>
      <c r="F166">
        <v>1029</v>
      </c>
      <c r="G166" t="s">
        <v>15</v>
      </c>
      <c r="H166">
        <v>215</v>
      </c>
      <c r="I166" t="s">
        <v>14</v>
      </c>
      <c r="J166">
        <v>-215</v>
      </c>
      <c r="K166">
        <v>23546</v>
      </c>
    </row>
    <row r="167" spans="1:11" x14ac:dyDescent="0.35">
      <c r="A167">
        <v>1</v>
      </c>
      <c r="B167" t="s">
        <v>11</v>
      </c>
      <c r="C167" t="s">
        <v>12</v>
      </c>
      <c r="D167" s="1">
        <v>46032</v>
      </c>
      <c r="E167" s="1">
        <v>46023</v>
      </c>
      <c r="F167">
        <v>1019</v>
      </c>
      <c r="G167" t="s">
        <v>15</v>
      </c>
      <c r="H167">
        <v>575</v>
      </c>
      <c r="I167" t="s">
        <v>14</v>
      </c>
      <c r="J167">
        <v>-575</v>
      </c>
      <c r="K167">
        <v>19514</v>
      </c>
    </row>
    <row r="168" spans="1:11" x14ac:dyDescent="0.35">
      <c r="A168">
        <v>1</v>
      </c>
      <c r="B168" t="s">
        <v>11</v>
      </c>
      <c r="C168" t="s">
        <v>12</v>
      </c>
      <c r="D168" s="1">
        <v>46037</v>
      </c>
      <c r="E168" s="1">
        <v>46023</v>
      </c>
      <c r="F168">
        <v>501</v>
      </c>
      <c r="G168" t="s">
        <v>15</v>
      </c>
      <c r="H168">
        <v>348</v>
      </c>
      <c r="I168" t="s">
        <v>14</v>
      </c>
      <c r="J168">
        <v>-348</v>
      </c>
      <c r="K168">
        <v>17235</v>
      </c>
    </row>
    <row r="169" spans="1:11" x14ac:dyDescent="0.35">
      <c r="A169">
        <v>1</v>
      </c>
      <c r="B169" t="s">
        <v>11</v>
      </c>
      <c r="C169" t="s">
        <v>12</v>
      </c>
      <c r="D169" s="1">
        <v>46037</v>
      </c>
      <c r="E169" s="1">
        <v>46023</v>
      </c>
      <c r="F169">
        <v>913</v>
      </c>
      <c r="G169" t="s">
        <v>15</v>
      </c>
      <c r="H169">
        <v>259</v>
      </c>
      <c r="I169" t="s">
        <v>14</v>
      </c>
      <c r="J169">
        <v>-259</v>
      </c>
      <c r="K169">
        <v>16976</v>
      </c>
    </row>
    <row r="170" spans="1:11" x14ac:dyDescent="0.35">
      <c r="A170">
        <v>1</v>
      </c>
      <c r="B170" t="s">
        <v>11</v>
      </c>
      <c r="C170" t="s">
        <v>12</v>
      </c>
      <c r="D170" s="1">
        <v>46053</v>
      </c>
      <c r="E170" s="1">
        <v>46023</v>
      </c>
      <c r="F170">
        <v>270</v>
      </c>
      <c r="G170" t="s">
        <v>15</v>
      </c>
      <c r="H170">
        <v>342</v>
      </c>
      <c r="I170" t="s">
        <v>14</v>
      </c>
      <c r="J170">
        <v>-342</v>
      </c>
      <c r="K170">
        <v>13226</v>
      </c>
    </row>
    <row r="171" spans="1:11" x14ac:dyDescent="0.35">
      <c r="A171">
        <v>1</v>
      </c>
      <c r="B171" t="s">
        <v>11</v>
      </c>
      <c r="C171" t="s">
        <v>12</v>
      </c>
      <c r="D171" s="1">
        <v>46062</v>
      </c>
      <c r="E171" s="1">
        <v>46054</v>
      </c>
      <c r="F171">
        <v>790</v>
      </c>
      <c r="G171" t="s">
        <v>15</v>
      </c>
      <c r="H171">
        <v>606</v>
      </c>
      <c r="I171" t="s">
        <v>14</v>
      </c>
      <c r="J171">
        <v>-606</v>
      </c>
      <c r="K171">
        <v>74801</v>
      </c>
    </row>
    <row r="172" spans="1:11" x14ac:dyDescent="0.35">
      <c r="A172">
        <v>1</v>
      </c>
      <c r="B172" t="s">
        <v>11</v>
      </c>
      <c r="C172" t="s">
        <v>12</v>
      </c>
      <c r="D172" s="1">
        <v>46075</v>
      </c>
      <c r="E172" s="1">
        <v>46054</v>
      </c>
      <c r="F172">
        <v>153</v>
      </c>
      <c r="G172" t="s">
        <v>15</v>
      </c>
      <c r="H172">
        <v>243</v>
      </c>
      <c r="I172" t="s">
        <v>14</v>
      </c>
      <c r="J172">
        <v>-243</v>
      </c>
      <c r="K172">
        <v>62349</v>
      </c>
    </row>
    <row r="173" spans="1:11" x14ac:dyDescent="0.35">
      <c r="A173">
        <v>1</v>
      </c>
      <c r="B173" t="s">
        <v>11</v>
      </c>
      <c r="C173" t="s">
        <v>12</v>
      </c>
      <c r="D173" s="1">
        <v>46080</v>
      </c>
      <c r="E173" s="1">
        <v>46054</v>
      </c>
      <c r="F173">
        <v>858</v>
      </c>
      <c r="G173" t="s">
        <v>15</v>
      </c>
      <c r="H173">
        <v>634</v>
      </c>
      <c r="I173" t="s">
        <v>14</v>
      </c>
      <c r="J173">
        <v>-634</v>
      </c>
      <c r="K173">
        <v>60962</v>
      </c>
    </row>
    <row r="174" spans="1:11" x14ac:dyDescent="0.35">
      <c r="A174">
        <v>1</v>
      </c>
      <c r="B174" t="s">
        <v>11</v>
      </c>
      <c r="C174" t="s">
        <v>12</v>
      </c>
      <c r="D174" s="1">
        <v>46083</v>
      </c>
      <c r="E174" s="1">
        <v>46082</v>
      </c>
      <c r="F174">
        <v>290</v>
      </c>
      <c r="G174" t="s">
        <v>15</v>
      </c>
      <c r="H174">
        <v>606</v>
      </c>
      <c r="I174" t="s">
        <v>14</v>
      </c>
      <c r="J174">
        <v>-606</v>
      </c>
      <c r="K174">
        <v>66826</v>
      </c>
    </row>
    <row r="175" spans="1:11" x14ac:dyDescent="0.35">
      <c r="A175">
        <v>1</v>
      </c>
      <c r="B175" t="s">
        <v>11</v>
      </c>
      <c r="C175" t="s">
        <v>12</v>
      </c>
      <c r="D175" s="1">
        <v>46103</v>
      </c>
      <c r="E175" s="1">
        <v>46082</v>
      </c>
      <c r="F175">
        <v>262</v>
      </c>
      <c r="G175" t="s">
        <v>15</v>
      </c>
      <c r="H175">
        <v>458</v>
      </c>
      <c r="I175" t="s">
        <v>14</v>
      </c>
      <c r="J175">
        <v>-458</v>
      </c>
      <c r="K175">
        <v>56020</v>
      </c>
    </row>
    <row r="176" spans="1:11" x14ac:dyDescent="0.35">
      <c r="A176">
        <v>1</v>
      </c>
      <c r="B176" t="s">
        <v>11</v>
      </c>
      <c r="C176" t="s">
        <v>12</v>
      </c>
      <c r="D176" s="1">
        <v>46108</v>
      </c>
      <c r="E176" s="1">
        <v>46082</v>
      </c>
      <c r="F176">
        <v>1107</v>
      </c>
      <c r="G176" t="s">
        <v>15</v>
      </c>
      <c r="H176">
        <v>216</v>
      </c>
      <c r="I176" t="s">
        <v>14</v>
      </c>
      <c r="J176">
        <v>-216</v>
      </c>
      <c r="K176">
        <v>53199</v>
      </c>
    </row>
    <row r="177" spans="1:11" x14ac:dyDescent="0.35">
      <c r="A177">
        <v>1</v>
      </c>
      <c r="B177" t="s">
        <v>11</v>
      </c>
      <c r="C177" t="s">
        <v>12</v>
      </c>
      <c r="D177" s="1">
        <v>46122</v>
      </c>
      <c r="E177" s="1">
        <v>46113</v>
      </c>
      <c r="F177">
        <v>910</v>
      </c>
      <c r="G177" t="s">
        <v>15</v>
      </c>
      <c r="H177">
        <v>230</v>
      </c>
      <c r="I177" t="s">
        <v>14</v>
      </c>
      <c r="J177">
        <v>-230</v>
      </c>
      <c r="K177">
        <v>71332</v>
      </c>
    </row>
    <row r="178" spans="1:11" x14ac:dyDescent="0.35">
      <c r="A178">
        <v>1</v>
      </c>
      <c r="B178" t="s">
        <v>11</v>
      </c>
      <c r="C178" t="s">
        <v>12</v>
      </c>
      <c r="D178" s="1">
        <v>46125</v>
      </c>
      <c r="E178" s="1">
        <v>46113</v>
      </c>
      <c r="F178">
        <v>1089</v>
      </c>
      <c r="G178" t="s">
        <v>15</v>
      </c>
      <c r="H178">
        <v>629</v>
      </c>
      <c r="I178" t="s">
        <v>14</v>
      </c>
      <c r="J178">
        <v>-629</v>
      </c>
      <c r="K178">
        <v>68734</v>
      </c>
    </row>
    <row r="179" spans="1:11" x14ac:dyDescent="0.35">
      <c r="A179">
        <v>1</v>
      </c>
      <c r="B179" t="s">
        <v>11</v>
      </c>
      <c r="C179" t="s">
        <v>12</v>
      </c>
      <c r="D179" s="1">
        <v>46135</v>
      </c>
      <c r="E179" s="1">
        <v>46113</v>
      </c>
      <c r="F179">
        <v>40</v>
      </c>
      <c r="G179" t="s">
        <v>15</v>
      </c>
      <c r="H179">
        <v>526</v>
      </c>
      <c r="I179" t="s">
        <v>14</v>
      </c>
      <c r="J179">
        <v>-526</v>
      </c>
      <c r="K179">
        <v>64405</v>
      </c>
    </row>
    <row r="180" spans="1:11" x14ac:dyDescent="0.35">
      <c r="A180">
        <v>1</v>
      </c>
      <c r="B180" t="s">
        <v>11</v>
      </c>
      <c r="C180" t="s">
        <v>12</v>
      </c>
      <c r="D180" s="1">
        <v>46135</v>
      </c>
      <c r="E180" s="1">
        <v>46113</v>
      </c>
      <c r="F180">
        <v>731</v>
      </c>
      <c r="G180" t="s">
        <v>15</v>
      </c>
      <c r="H180">
        <v>244</v>
      </c>
      <c r="I180" t="s">
        <v>14</v>
      </c>
      <c r="J180">
        <v>-244</v>
      </c>
      <c r="K180">
        <v>64161</v>
      </c>
    </row>
    <row r="181" spans="1:11" x14ac:dyDescent="0.35">
      <c r="A181">
        <v>1</v>
      </c>
      <c r="B181" t="s">
        <v>11</v>
      </c>
      <c r="C181" t="s">
        <v>12</v>
      </c>
      <c r="D181" s="1">
        <v>46140</v>
      </c>
      <c r="E181" s="1">
        <v>46113</v>
      </c>
      <c r="F181">
        <v>775</v>
      </c>
      <c r="G181" t="s">
        <v>15</v>
      </c>
      <c r="H181">
        <v>564</v>
      </c>
      <c r="I181" t="s">
        <v>14</v>
      </c>
      <c r="J181">
        <v>-564</v>
      </c>
      <c r="K181">
        <v>70176</v>
      </c>
    </row>
    <row r="182" spans="1:11" x14ac:dyDescent="0.35">
      <c r="A182">
        <v>1</v>
      </c>
      <c r="B182" t="s">
        <v>11</v>
      </c>
      <c r="C182" t="s">
        <v>12</v>
      </c>
      <c r="D182" s="1">
        <v>46146</v>
      </c>
      <c r="E182" s="1">
        <v>46143</v>
      </c>
      <c r="F182">
        <v>768</v>
      </c>
      <c r="G182" t="s">
        <v>15</v>
      </c>
      <c r="H182">
        <v>567</v>
      </c>
      <c r="I182" t="s">
        <v>14</v>
      </c>
      <c r="J182">
        <v>-567</v>
      </c>
      <c r="K182">
        <v>84346</v>
      </c>
    </row>
    <row r="183" spans="1:11" x14ac:dyDescent="0.35">
      <c r="A183">
        <v>1</v>
      </c>
      <c r="B183" t="s">
        <v>11</v>
      </c>
      <c r="C183" t="s">
        <v>12</v>
      </c>
      <c r="D183" s="1">
        <v>46159</v>
      </c>
      <c r="E183" s="1">
        <v>46143</v>
      </c>
      <c r="F183">
        <v>160</v>
      </c>
      <c r="G183" t="s">
        <v>15</v>
      </c>
      <c r="H183">
        <v>320</v>
      </c>
      <c r="I183" t="s">
        <v>14</v>
      </c>
      <c r="J183">
        <v>-320</v>
      </c>
      <c r="K183">
        <v>72277</v>
      </c>
    </row>
    <row r="184" spans="1:11" x14ac:dyDescent="0.35">
      <c r="A184">
        <v>1</v>
      </c>
      <c r="B184" t="s">
        <v>11</v>
      </c>
      <c r="C184" t="s">
        <v>12</v>
      </c>
      <c r="D184" s="1">
        <v>46159</v>
      </c>
      <c r="E184" s="1">
        <v>46143</v>
      </c>
      <c r="F184">
        <v>985</v>
      </c>
      <c r="G184" t="s">
        <v>15</v>
      </c>
      <c r="H184">
        <v>446</v>
      </c>
      <c r="I184" t="s">
        <v>14</v>
      </c>
      <c r="J184">
        <v>-446</v>
      </c>
      <c r="K184">
        <v>71831</v>
      </c>
    </row>
    <row r="185" spans="1:11" x14ac:dyDescent="0.35">
      <c r="A185">
        <v>1</v>
      </c>
      <c r="B185" t="s">
        <v>11</v>
      </c>
      <c r="C185" t="s">
        <v>12</v>
      </c>
      <c r="D185" s="1">
        <v>46159</v>
      </c>
      <c r="E185" s="1">
        <v>46143</v>
      </c>
      <c r="F185">
        <v>1074</v>
      </c>
      <c r="G185" t="s">
        <v>15</v>
      </c>
      <c r="H185">
        <v>248</v>
      </c>
      <c r="I185" t="s">
        <v>14</v>
      </c>
      <c r="J185">
        <v>-248</v>
      </c>
      <c r="K185">
        <v>71583</v>
      </c>
    </row>
    <row r="186" spans="1:11" x14ac:dyDescent="0.35">
      <c r="A186">
        <v>1</v>
      </c>
      <c r="B186" t="s">
        <v>11</v>
      </c>
      <c r="C186" t="s">
        <v>12</v>
      </c>
      <c r="D186" s="1">
        <v>46163</v>
      </c>
      <c r="E186" s="1">
        <v>46143</v>
      </c>
      <c r="F186">
        <v>1087</v>
      </c>
      <c r="G186" t="s">
        <v>15</v>
      </c>
      <c r="H186">
        <v>151</v>
      </c>
      <c r="I186" t="s">
        <v>14</v>
      </c>
      <c r="J186">
        <v>-151</v>
      </c>
      <c r="K186">
        <v>69119</v>
      </c>
    </row>
    <row r="187" spans="1:11" x14ac:dyDescent="0.35">
      <c r="A187">
        <v>1</v>
      </c>
      <c r="B187" t="s">
        <v>11</v>
      </c>
      <c r="C187" t="s">
        <v>12</v>
      </c>
      <c r="D187" s="1">
        <v>46164</v>
      </c>
      <c r="E187" s="1">
        <v>46143</v>
      </c>
      <c r="F187">
        <v>795</v>
      </c>
      <c r="G187" t="s">
        <v>15</v>
      </c>
      <c r="H187">
        <v>385</v>
      </c>
      <c r="I187" t="s">
        <v>14</v>
      </c>
      <c r="J187">
        <v>-385</v>
      </c>
      <c r="K187">
        <v>68314</v>
      </c>
    </row>
    <row r="188" spans="1:11" x14ac:dyDescent="0.35">
      <c r="A188">
        <v>1</v>
      </c>
      <c r="B188" t="s">
        <v>11</v>
      </c>
      <c r="C188" t="s">
        <v>12</v>
      </c>
      <c r="D188" s="1">
        <v>46172</v>
      </c>
      <c r="E188" s="1">
        <v>46143</v>
      </c>
      <c r="F188">
        <v>486</v>
      </c>
      <c r="G188" t="s">
        <v>15</v>
      </c>
      <c r="H188">
        <v>591</v>
      </c>
      <c r="I188" t="s">
        <v>14</v>
      </c>
      <c r="J188">
        <v>-591</v>
      </c>
      <c r="K188">
        <v>76340</v>
      </c>
    </row>
    <row r="189" spans="1:11" x14ac:dyDescent="0.35">
      <c r="A189">
        <v>1</v>
      </c>
      <c r="B189" t="s">
        <v>11</v>
      </c>
      <c r="C189" t="s">
        <v>12</v>
      </c>
      <c r="D189" s="1">
        <v>46177</v>
      </c>
      <c r="E189" s="1">
        <v>46174</v>
      </c>
      <c r="F189">
        <v>553</v>
      </c>
      <c r="G189" t="s">
        <v>15</v>
      </c>
      <c r="H189">
        <v>325</v>
      </c>
      <c r="I189" t="s">
        <v>14</v>
      </c>
      <c r="J189">
        <v>-325</v>
      </c>
      <c r="K189">
        <v>97598</v>
      </c>
    </row>
    <row r="190" spans="1:11" x14ac:dyDescent="0.35">
      <c r="A190">
        <v>1</v>
      </c>
      <c r="B190" t="s">
        <v>11</v>
      </c>
      <c r="C190" t="s">
        <v>12</v>
      </c>
      <c r="D190" s="1">
        <v>46184</v>
      </c>
      <c r="E190" s="1">
        <v>46174</v>
      </c>
      <c r="F190">
        <v>1001</v>
      </c>
      <c r="G190" t="s">
        <v>15</v>
      </c>
      <c r="H190">
        <v>234</v>
      </c>
      <c r="I190" t="s">
        <v>14</v>
      </c>
      <c r="J190">
        <v>-234</v>
      </c>
      <c r="K190">
        <v>85876</v>
      </c>
    </row>
    <row r="191" spans="1:11" x14ac:dyDescent="0.35">
      <c r="A191">
        <v>1</v>
      </c>
      <c r="B191" t="s">
        <v>11</v>
      </c>
      <c r="C191" t="s">
        <v>12</v>
      </c>
      <c r="D191" s="1">
        <v>46187</v>
      </c>
      <c r="E191" s="1">
        <v>46174</v>
      </c>
      <c r="F191">
        <v>151</v>
      </c>
      <c r="G191" t="s">
        <v>15</v>
      </c>
      <c r="H191">
        <v>326</v>
      </c>
      <c r="I191" t="s">
        <v>14</v>
      </c>
      <c r="J191">
        <v>-326</v>
      </c>
      <c r="K191">
        <v>109977</v>
      </c>
    </row>
    <row r="192" spans="1:11" x14ac:dyDescent="0.35">
      <c r="A192">
        <v>1</v>
      </c>
      <c r="B192" t="s">
        <v>11</v>
      </c>
      <c r="C192" t="s">
        <v>12</v>
      </c>
      <c r="D192" s="1">
        <v>46190</v>
      </c>
      <c r="E192" s="1">
        <v>46174</v>
      </c>
      <c r="F192">
        <v>573</v>
      </c>
      <c r="G192" t="s">
        <v>15</v>
      </c>
      <c r="H192">
        <v>341</v>
      </c>
      <c r="I192" t="s">
        <v>14</v>
      </c>
      <c r="J192">
        <v>-341</v>
      </c>
      <c r="K192">
        <v>108511</v>
      </c>
    </row>
    <row r="193" spans="1:11" x14ac:dyDescent="0.35">
      <c r="A193">
        <v>1</v>
      </c>
      <c r="B193" t="s">
        <v>11</v>
      </c>
      <c r="C193" t="s">
        <v>12</v>
      </c>
      <c r="D193" s="1">
        <v>46193</v>
      </c>
      <c r="E193" s="1">
        <v>46174</v>
      </c>
      <c r="F193">
        <v>379</v>
      </c>
      <c r="G193" t="s">
        <v>15</v>
      </c>
      <c r="H193">
        <v>392</v>
      </c>
      <c r="I193" t="s">
        <v>14</v>
      </c>
      <c r="J193">
        <v>-392</v>
      </c>
      <c r="K193">
        <v>106860</v>
      </c>
    </row>
    <row r="194" spans="1:11" x14ac:dyDescent="0.35">
      <c r="A194">
        <v>1</v>
      </c>
      <c r="B194" t="s">
        <v>11</v>
      </c>
      <c r="C194" t="s">
        <v>12</v>
      </c>
      <c r="D194" s="1">
        <v>46197</v>
      </c>
      <c r="E194" s="1">
        <v>46174</v>
      </c>
      <c r="F194">
        <v>463</v>
      </c>
      <c r="G194" t="s">
        <v>15</v>
      </c>
      <c r="H194">
        <v>551</v>
      </c>
      <c r="I194" t="s">
        <v>14</v>
      </c>
      <c r="J194">
        <v>-551</v>
      </c>
      <c r="K194">
        <v>106287</v>
      </c>
    </row>
    <row r="195" spans="1:11" x14ac:dyDescent="0.35">
      <c r="A195">
        <v>1</v>
      </c>
      <c r="B195" t="s">
        <v>11</v>
      </c>
      <c r="C195" t="s">
        <v>12</v>
      </c>
      <c r="D195" s="1">
        <v>46198</v>
      </c>
      <c r="E195" s="1">
        <v>46174</v>
      </c>
      <c r="F195">
        <v>794</v>
      </c>
      <c r="G195" t="s">
        <v>15</v>
      </c>
      <c r="H195">
        <v>343</v>
      </c>
      <c r="I195" t="s">
        <v>14</v>
      </c>
      <c r="J195">
        <v>-343</v>
      </c>
      <c r="K195">
        <v>105944</v>
      </c>
    </row>
    <row r="196" spans="1:11" x14ac:dyDescent="0.35">
      <c r="A196">
        <v>1</v>
      </c>
      <c r="B196" t="s">
        <v>11</v>
      </c>
      <c r="C196" t="s">
        <v>12</v>
      </c>
      <c r="D196" s="1">
        <v>46201</v>
      </c>
      <c r="E196" s="1">
        <v>46174</v>
      </c>
      <c r="F196">
        <v>96</v>
      </c>
      <c r="G196" t="s">
        <v>15</v>
      </c>
      <c r="H196">
        <v>240</v>
      </c>
      <c r="I196" t="s">
        <v>14</v>
      </c>
      <c r="J196">
        <v>-240</v>
      </c>
      <c r="K196">
        <v>105363</v>
      </c>
    </row>
    <row r="197" spans="1:11" x14ac:dyDescent="0.35">
      <c r="A197">
        <v>1</v>
      </c>
      <c r="B197" t="s">
        <v>11</v>
      </c>
      <c r="C197" t="s">
        <v>12</v>
      </c>
      <c r="D197" s="1">
        <v>46204</v>
      </c>
      <c r="E197" s="1">
        <v>46204</v>
      </c>
      <c r="F197">
        <v>932</v>
      </c>
      <c r="G197" t="s">
        <v>15</v>
      </c>
      <c r="H197">
        <v>323</v>
      </c>
      <c r="I197" t="s">
        <v>14</v>
      </c>
      <c r="J197">
        <v>-323</v>
      </c>
      <c r="K197">
        <v>119379</v>
      </c>
    </row>
    <row r="198" spans="1:11" x14ac:dyDescent="0.35">
      <c r="A198">
        <v>1</v>
      </c>
      <c r="B198" t="s">
        <v>11</v>
      </c>
      <c r="C198" t="s">
        <v>12</v>
      </c>
      <c r="D198" s="1">
        <v>46205</v>
      </c>
      <c r="E198" s="1">
        <v>46204</v>
      </c>
      <c r="F198">
        <v>587</v>
      </c>
      <c r="G198" t="s">
        <v>15</v>
      </c>
      <c r="H198">
        <v>470</v>
      </c>
      <c r="I198" t="s">
        <v>14</v>
      </c>
      <c r="J198">
        <v>-470</v>
      </c>
      <c r="K198">
        <v>126909</v>
      </c>
    </row>
    <row r="199" spans="1:11" x14ac:dyDescent="0.35">
      <c r="A199">
        <v>1</v>
      </c>
      <c r="B199" t="s">
        <v>11</v>
      </c>
      <c r="C199" t="s">
        <v>12</v>
      </c>
      <c r="D199" s="1">
        <v>46221</v>
      </c>
      <c r="E199" s="1">
        <v>46204</v>
      </c>
      <c r="F199">
        <v>47</v>
      </c>
      <c r="G199" t="s">
        <v>15</v>
      </c>
      <c r="H199">
        <v>552</v>
      </c>
      <c r="I199" t="s">
        <v>14</v>
      </c>
      <c r="J199">
        <v>-552</v>
      </c>
      <c r="K199">
        <v>119794</v>
      </c>
    </row>
    <row r="200" spans="1:11" x14ac:dyDescent="0.35">
      <c r="A200">
        <v>1</v>
      </c>
      <c r="B200" t="s">
        <v>11</v>
      </c>
      <c r="C200" t="s">
        <v>12</v>
      </c>
      <c r="D200" s="1">
        <v>46226</v>
      </c>
      <c r="E200" s="1">
        <v>46204</v>
      </c>
      <c r="F200">
        <v>42</v>
      </c>
      <c r="G200" t="s">
        <v>15</v>
      </c>
      <c r="H200">
        <v>426</v>
      </c>
      <c r="I200" t="s">
        <v>14</v>
      </c>
      <c r="J200">
        <v>-426</v>
      </c>
      <c r="K200">
        <v>118045</v>
      </c>
    </row>
    <row r="201" spans="1:11" x14ac:dyDescent="0.35">
      <c r="A201">
        <v>1</v>
      </c>
      <c r="B201" t="s">
        <v>11</v>
      </c>
      <c r="C201" t="s">
        <v>12</v>
      </c>
      <c r="D201" s="1">
        <v>46236</v>
      </c>
      <c r="E201" s="1">
        <v>46235</v>
      </c>
      <c r="F201">
        <v>92</v>
      </c>
      <c r="G201" t="s">
        <v>15</v>
      </c>
      <c r="H201">
        <v>242</v>
      </c>
      <c r="I201" t="s">
        <v>14</v>
      </c>
      <c r="J201">
        <v>-242</v>
      </c>
      <c r="K201">
        <v>112495</v>
      </c>
    </row>
    <row r="202" spans="1:11" x14ac:dyDescent="0.35">
      <c r="A202">
        <v>1</v>
      </c>
      <c r="B202" t="s">
        <v>11</v>
      </c>
      <c r="C202" t="s">
        <v>12</v>
      </c>
      <c r="D202" s="1">
        <v>46251</v>
      </c>
      <c r="E202" s="1">
        <v>46235</v>
      </c>
      <c r="F202">
        <v>216</v>
      </c>
      <c r="G202" t="s">
        <v>15</v>
      </c>
      <c r="H202">
        <v>420</v>
      </c>
      <c r="I202" t="s">
        <v>14</v>
      </c>
      <c r="J202">
        <v>-420</v>
      </c>
      <c r="K202">
        <v>112681</v>
      </c>
    </row>
    <row r="203" spans="1:11" x14ac:dyDescent="0.35">
      <c r="A203">
        <v>1</v>
      </c>
      <c r="B203" t="s">
        <v>11</v>
      </c>
      <c r="C203" t="s">
        <v>12</v>
      </c>
      <c r="D203" s="1">
        <v>46251</v>
      </c>
      <c r="E203" s="1">
        <v>46235</v>
      </c>
      <c r="F203">
        <v>825</v>
      </c>
      <c r="G203" t="s">
        <v>15</v>
      </c>
      <c r="H203">
        <v>427</v>
      </c>
      <c r="I203" t="s">
        <v>14</v>
      </c>
      <c r="J203">
        <v>-427</v>
      </c>
      <c r="K203">
        <v>112254</v>
      </c>
    </row>
    <row r="204" spans="1:11" x14ac:dyDescent="0.35">
      <c r="A204">
        <v>1</v>
      </c>
      <c r="B204" t="s">
        <v>11</v>
      </c>
      <c r="C204" t="s">
        <v>12</v>
      </c>
      <c r="D204" s="1">
        <v>46256</v>
      </c>
      <c r="E204" s="1">
        <v>46235</v>
      </c>
      <c r="F204">
        <v>457</v>
      </c>
      <c r="G204" t="s">
        <v>15</v>
      </c>
      <c r="H204">
        <v>582</v>
      </c>
      <c r="I204" t="s">
        <v>14</v>
      </c>
      <c r="J204">
        <v>-582</v>
      </c>
      <c r="K204">
        <v>135114</v>
      </c>
    </row>
    <row r="205" spans="1:11" x14ac:dyDescent="0.35">
      <c r="A205">
        <v>1</v>
      </c>
      <c r="B205" t="s">
        <v>11</v>
      </c>
      <c r="C205" t="s">
        <v>12</v>
      </c>
      <c r="D205" s="1">
        <v>46262</v>
      </c>
      <c r="E205" s="1">
        <v>46235</v>
      </c>
      <c r="F205">
        <v>352</v>
      </c>
      <c r="G205" t="s">
        <v>15</v>
      </c>
      <c r="H205">
        <v>258</v>
      </c>
      <c r="I205" t="s">
        <v>14</v>
      </c>
      <c r="J205">
        <v>-258</v>
      </c>
      <c r="K205">
        <v>133576</v>
      </c>
    </row>
    <row r="206" spans="1:11" x14ac:dyDescent="0.35">
      <c r="A206">
        <v>1</v>
      </c>
      <c r="B206" t="s">
        <v>11</v>
      </c>
      <c r="C206" t="s">
        <v>12</v>
      </c>
      <c r="D206" s="1">
        <v>46263</v>
      </c>
      <c r="E206" s="1">
        <v>46235</v>
      </c>
      <c r="F206">
        <v>492</v>
      </c>
      <c r="G206" t="s">
        <v>15</v>
      </c>
      <c r="H206">
        <v>388</v>
      </c>
      <c r="I206" t="s">
        <v>14</v>
      </c>
      <c r="J206">
        <v>-388</v>
      </c>
      <c r="K206">
        <v>132997</v>
      </c>
    </row>
    <row r="207" spans="1:11" x14ac:dyDescent="0.35">
      <c r="A207">
        <v>1</v>
      </c>
      <c r="B207" t="s">
        <v>11</v>
      </c>
      <c r="C207" t="s">
        <v>12</v>
      </c>
      <c r="D207" s="1">
        <v>46266</v>
      </c>
      <c r="E207" s="1">
        <v>46266</v>
      </c>
      <c r="F207">
        <v>114</v>
      </c>
      <c r="G207" t="s">
        <v>15</v>
      </c>
      <c r="H207">
        <v>460</v>
      </c>
      <c r="I207" t="s">
        <v>14</v>
      </c>
      <c r="J207">
        <v>-460</v>
      </c>
      <c r="K207">
        <v>131736</v>
      </c>
    </row>
    <row r="208" spans="1:11" x14ac:dyDescent="0.35">
      <c r="A208">
        <v>1</v>
      </c>
      <c r="B208" t="s">
        <v>11</v>
      </c>
      <c r="C208" t="s">
        <v>12</v>
      </c>
      <c r="D208" s="1">
        <v>46267</v>
      </c>
      <c r="E208" s="1">
        <v>46266</v>
      </c>
      <c r="F208">
        <v>334</v>
      </c>
      <c r="G208" t="s">
        <v>15</v>
      </c>
      <c r="H208">
        <v>319</v>
      </c>
      <c r="I208" t="s">
        <v>14</v>
      </c>
      <c r="J208">
        <v>-319</v>
      </c>
      <c r="K208">
        <v>131229</v>
      </c>
    </row>
    <row r="209" spans="1:11" x14ac:dyDescent="0.35">
      <c r="A209">
        <v>1</v>
      </c>
      <c r="B209" t="s">
        <v>11</v>
      </c>
      <c r="C209" t="s">
        <v>12</v>
      </c>
      <c r="D209" s="1">
        <v>46269</v>
      </c>
      <c r="E209" s="1">
        <v>46266</v>
      </c>
      <c r="F209">
        <v>629</v>
      </c>
      <c r="G209" t="s">
        <v>15</v>
      </c>
      <c r="H209">
        <v>501</v>
      </c>
      <c r="I209" t="s">
        <v>14</v>
      </c>
      <c r="J209">
        <v>-501</v>
      </c>
      <c r="K209">
        <v>138326</v>
      </c>
    </row>
    <row r="210" spans="1:11" x14ac:dyDescent="0.35">
      <c r="A210">
        <v>1</v>
      </c>
      <c r="B210" t="s">
        <v>11</v>
      </c>
      <c r="C210" t="s">
        <v>12</v>
      </c>
      <c r="D210" s="1">
        <v>46270</v>
      </c>
      <c r="E210" s="1">
        <v>46266</v>
      </c>
      <c r="F210">
        <v>194</v>
      </c>
      <c r="G210" t="s">
        <v>15</v>
      </c>
      <c r="H210">
        <v>570</v>
      </c>
      <c r="I210" t="s">
        <v>14</v>
      </c>
      <c r="J210">
        <v>-570</v>
      </c>
      <c r="K210">
        <v>118772</v>
      </c>
    </row>
    <row r="211" spans="1:11" x14ac:dyDescent="0.35">
      <c r="A211">
        <v>1</v>
      </c>
      <c r="B211" t="s">
        <v>11</v>
      </c>
      <c r="C211" t="s">
        <v>12</v>
      </c>
      <c r="D211" s="1">
        <v>46272</v>
      </c>
      <c r="E211" s="1">
        <v>46266</v>
      </c>
      <c r="F211">
        <v>78</v>
      </c>
      <c r="G211" t="s">
        <v>15</v>
      </c>
      <c r="H211">
        <v>270</v>
      </c>
      <c r="I211" t="s">
        <v>14</v>
      </c>
      <c r="J211">
        <v>-270</v>
      </c>
      <c r="K211">
        <v>107626</v>
      </c>
    </row>
    <row r="212" spans="1:11" x14ac:dyDescent="0.35">
      <c r="A212">
        <v>1</v>
      </c>
      <c r="B212" t="s">
        <v>11</v>
      </c>
      <c r="C212" t="s">
        <v>12</v>
      </c>
      <c r="D212" s="1">
        <v>46273</v>
      </c>
      <c r="E212" s="1">
        <v>46266</v>
      </c>
      <c r="F212">
        <v>413</v>
      </c>
      <c r="G212" t="s">
        <v>15</v>
      </c>
      <c r="H212">
        <v>641</v>
      </c>
      <c r="I212" t="s">
        <v>14</v>
      </c>
      <c r="J212">
        <v>-641</v>
      </c>
      <c r="K212">
        <v>106932</v>
      </c>
    </row>
    <row r="213" spans="1:11" x14ac:dyDescent="0.35">
      <c r="A213">
        <v>1</v>
      </c>
      <c r="B213" t="s">
        <v>11</v>
      </c>
      <c r="C213" t="s">
        <v>12</v>
      </c>
      <c r="D213" s="1">
        <v>46282</v>
      </c>
      <c r="E213" s="1">
        <v>46266</v>
      </c>
      <c r="F213">
        <v>215</v>
      </c>
      <c r="G213" t="s">
        <v>15</v>
      </c>
      <c r="H213">
        <v>532</v>
      </c>
      <c r="I213" t="s">
        <v>14</v>
      </c>
      <c r="J213">
        <v>-532</v>
      </c>
      <c r="K213">
        <v>99682</v>
      </c>
    </row>
    <row r="214" spans="1:11" x14ac:dyDescent="0.35">
      <c r="A214">
        <v>1</v>
      </c>
      <c r="B214" t="s">
        <v>11</v>
      </c>
      <c r="C214" t="s">
        <v>12</v>
      </c>
      <c r="D214" s="1">
        <v>46282</v>
      </c>
      <c r="E214" s="1">
        <v>46266</v>
      </c>
      <c r="F214">
        <v>511</v>
      </c>
      <c r="G214" t="s">
        <v>15</v>
      </c>
      <c r="H214">
        <v>392</v>
      </c>
      <c r="I214" t="s">
        <v>14</v>
      </c>
      <c r="J214">
        <v>-392</v>
      </c>
      <c r="K214">
        <v>99290</v>
      </c>
    </row>
    <row r="215" spans="1:11" x14ac:dyDescent="0.35">
      <c r="A215">
        <v>1</v>
      </c>
      <c r="B215" t="s">
        <v>11</v>
      </c>
      <c r="C215" t="s">
        <v>12</v>
      </c>
      <c r="D215" s="1">
        <v>46286</v>
      </c>
      <c r="E215" s="1">
        <v>46266</v>
      </c>
      <c r="F215">
        <v>574</v>
      </c>
      <c r="G215" t="s">
        <v>15</v>
      </c>
      <c r="H215">
        <v>596</v>
      </c>
      <c r="I215" t="s">
        <v>14</v>
      </c>
      <c r="J215">
        <v>-596</v>
      </c>
      <c r="K215">
        <v>122350</v>
      </c>
    </row>
    <row r="216" spans="1:11" x14ac:dyDescent="0.35">
      <c r="A216">
        <v>1</v>
      </c>
      <c r="B216" t="s">
        <v>11</v>
      </c>
      <c r="C216" t="s">
        <v>12</v>
      </c>
      <c r="D216" s="1">
        <v>46292</v>
      </c>
      <c r="E216" s="1">
        <v>46266</v>
      </c>
      <c r="F216">
        <v>843</v>
      </c>
      <c r="G216" t="s">
        <v>15</v>
      </c>
      <c r="H216">
        <v>612</v>
      </c>
      <c r="I216" t="s">
        <v>14</v>
      </c>
      <c r="J216">
        <v>-612</v>
      </c>
      <c r="K216">
        <v>139728</v>
      </c>
    </row>
    <row r="217" spans="1:11" x14ac:dyDescent="0.35">
      <c r="A217">
        <v>1</v>
      </c>
      <c r="B217" t="s">
        <v>11</v>
      </c>
      <c r="C217" t="s">
        <v>12</v>
      </c>
      <c r="D217" s="1">
        <v>45748</v>
      </c>
      <c r="E217" s="1">
        <v>45748</v>
      </c>
      <c r="F217">
        <v>788</v>
      </c>
      <c r="G217" t="s">
        <v>16</v>
      </c>
      <c r="H217">
        <v>1000</v>
      </c>
      <c r="I217" t="s">
        <v>14</v>
      </c>
      <c r="J217">
        <v>-1000</v>
      </c>
      <c r="K217">
        <v>24000</v>
      </c>
    </row>
    <row r="218" spans="1:11" x14ac:dyDescent="0.35">
      <c r="A218">
        <v>1</v>
      </c>
      <c r="B218" t="s">
        <v>11</v>
      </c>
      <c r="C218" t="s">
        <v>12</v>
      </c>
      <c r="D218" s="1">
        <v>45752</v>
      </c>
      <c r="E218" s="1">
        <v>45748</v>
      </c>
      <c r="F218">
        <v>206</v>
      </c>
      <c r="G218" t="s">
        <v>17</v>
      </c>
      <c r="H218">
        <v>6500</v>
      </c>
      <c r="I218" t="s">
        <v>14</v>
      </c>
      <c r="J218">
        <v>-6500</v>
      </c>
      <c r="K218">
        <v>24542</v>
      </c>
    </row>
    <row r="219" spans="1:11" x14ac:dyDescent="0.35">
      <c r="A219">
        <v>1</v>
      </c>
      <c r="B219" t="s">
        <v>11</v>
      </c>
      <c r="C219" t="s">
        <v>12</v>
      </c>
      <c r="D219" s="1">
        <v>45753</v>
      </c>
      <c r="E219" s="1">
        <v>45748</v>
      </c>
      <c r="F219">
        <v>330</v>
      </c>
      <c r="G219" t="s">
        <v>18</v>
      </c>
      <c r="H219">
        <v>720</v>
      </c>
      <c r="I219" t="s">
        <v>14</v>
      </c>
      <c r="J219">
        <v>-720</v>
      </c>
      <c r="K219">
        <v>23822</v>
      </c>
    </row>
    <row r="220" spans="1:11" x14ac:dyDescent="0.35">
      <c r="A220">
        <v>1</v>
      </c>
      <c r="B220" t="s">
        <v>11</v>
      </c>
      <c r="C220" t="s">
        <v>12</v>
      </c>
      <c r="D220" s="1">
        <v>45754</v>
      </c>
      <c r="E220" s="1">
        <v>45748</v>
      </c>
      <c r="F220">
        <v>787</v>
      </c>
      <c r="G220" t="s">
        <v>19</v>
      </c>
      <c r="H220">
        <v>48</v>
      </c>
      <c r="I220" t="s">
        <v>14</v>
      </c>
      <c r="J220">
        <v>-48</v>
      </c>
      <c r="K220">
        <v>23386</v>
      </c>
    </row>
    <row r="221" spans="1:11" x14ac:dyDescent="0.35">
      <c r="A221">
        <v>1</v>
      </c>
      <c r="B221" t="s">
        <v>11</v>
      </c>
      <c r="C221" t="s">
        <v>12</v>
      </c>
      <c r="D221" s="1">
        <v>45754</v>
      </c>
      <c r="E221" s="1">
        <v>45748</v>
      </c>
      <c r="F221">
        <v>931</v>
      </c>
      <c r="G221" t="s">
        <v>19</v>
      </c>
      <c r="H221">
        <v>58</v>
      </c>
      <c r="I221" t="s">
        <v>14</v>
      </c>
      <c r="J221">
        <v>-58</v>
      </c>
      <c r="K221">
        <v>23328</v>
      </c>
    </row>
    <row r="222" spans="1:11" x14ac:dyDescent="0.35">
      <c r="A222">
        <v>1</v>
      </c>
      <c r="B222" t="s">
        <v>11</v>
      </c>
      <c r="C222" t="s">
        <v>12</v>
      </c>
      <c r="D222" s="1">
        <v>45755</v>
      </c>
      <c r="E222" s="1">
        <v>45748</v>
      </c>
      <c r="F222">
        <v>73</v>
      </c>
      <c r="G222" t="s">
        <v>20</v>
      </c>
      <c r="H222">
        <v>426</v>
      </c>
      <c r="I222" t="s">
        <v>14</v>
      </c>
      <c r="J222">
        <v>-426</v>
      </c>
      <c r="K222">
        <v>22902</v>
      </c>
    </row>
    <row r="223" spans="1:11" x14ac:dyDescent="0.35">
      <c r="A223">
        <v>1</v>
      </c>
      <c r="B223" t="s">
        <v>11</v>
      </c>
      <c r="C223" t="s">
        <v>12</v>
      </c>
      <c r="D223" s="1">
        <v>45755</v>
      </c>
      <c r="E223" s="1">
        <v>45748</v>
      </c>
      <c r="F223">
        <v>488</v>
      </c>
      <c r="G223" t="s">
        <v>21</v>
      </c>
      <c r="H223">
        <v>293</v>
      </c>
      <c r="I223" t="s">
        <v>14</v>
      </c>
      <c r="J223">
        <v>-293</v>
      </c>
      <c r="K223">
        <v>22609</v>
      </c>
    </row>
    <row r="224" spans="1:11" x14ac:dyDescent="0.35">
      <c r="A224">
        <v>1</v>
      </c>
      <c r="B224" t="s">
        <v>11</v>
      </c>
      <c r="C224" t="s">
        <v>12</v>
      </c>
      <c r="D224" s="1">
        <v>45755</v>
      </c>
      <c r="E224" s="1">
        <v>45748</v>
      </c>
      <c r="F224">
        <v>681</v>
      </c>
      <c r="G224" t="s">
        <v>22</v>
      </c>
      <c r="H224">
        <v>218</v>
      </c>
      <c r="I224" t="s">
        <v>14</v>
      </c>
      <c r="J224">
        <v>-218</v>
      </c>
      <c r="K224">
        <v>22391</v>
      </c>
    </row>
    <row r="225" spans="1:11" x14ac:dyDescent="0.35">
      <c r="A225">
        <v>1</v>
      </c>
      <c r="B225" t="s">
        <v>11</v>
      </c>
      <c r="C225" t="s">
        <v>12</v>
      </c>
      <c r="D225" s="1">
        <v>45755</v>
      </c>
      <c r="E225" s="1">
        <v>45748</v>
      </c>
      <c r="F225">
        <v>709</v>
      </c>
      <c r="G225" t="s">
        <v>22</v>
      </c>
      <c r="H225">
        <v>61</v>
      </c>
      <c r="I225" t="s">
        <v>14</v>
      </c>
      <c r="J225">
        <v>-61</v>
      </c>
      <c r="K225">
        <v>22330</v>
      </c>
    </row>
    <row r="226" spans="1:11" x14ac:dyDescent="0.35">
      <c r="A226">
        <v>1</v>
      </c>
      <c r="B226" t="s">
        <v>11</v>
      </c>
      <c r="C226" t="s">
        <v>12</v>
      </c>
      <c r="D226" s="1">
        <v>45755</v>
      </c>
      <c r="E226" s="1">
        <v>45748</v>
      </c>
      <c r="F226">
        <v>723</v>
      </c>
      <c r="G226" t="s">
        <v>23</v>
      </c>
      <c r="H226">
        <v>65</v>
      </c>
      <c r="I226" t="s">
        <v>14</v>
      </c>
      <c r="J226">
        <v>-65</v>
      </c>
      <c r="K226">
        <v>22265</v>
      </c>
    </row>
    <row r="227" spans="1:11" x14ac:dyDescent="0.35">
      <c r="A227">
        <v>1</v>
      </c>
      <c r="B227" t="s">
        <v>11</v>
      </c>
      <c r="C227" t="s">
        <v>12</v>
      </c>
      <c r="D227" s="1">
        <v>45755</v>
      </c>
      <c r="E227" s="1">
        <v>45748</v>
      </c>
      <c r="F227">
        <v>1062</v>
      </c>
      <c r="G227" t="s">
        <v>24</v>
      </c>
      <c r="H227">
        <v>157</v>
      </c>
      <c r="I227" t="s">
        <v>14</v>
      </c>
      <c r="J227">
        <v>-157</v>
      </c>
      <c r="K227">
        <v>22108</v>
      </c>
    </row>
    <row r="228" spans="1:11" x14ac:dyDescent="0.35">
      <c r="A228">
        <v>1</v>
      </c>
      <c r="B228" t="s">
        <v>11</v>
      </c>
      <c r="C228" t="s">
        <v>12</v>
      </c>
      <c r="D228" s="1">
        <v>45756</v>
      </c>
      <c r="E228" s="1">
        <v>45748</v>
      </c>
      <c r="F228">
        <v>638</v>
      </c>
      <c r="G228" t="s">
        <v>25</v>
      </c>
      <c r="H228">
        <v>28</v>
      </c>
      <c r="I228" t="s">
        <v>14</v>
      </c>
      <c r="J228">
        <v>-28</v>
      </c>
      <c r="K228">
        <v>22080</v>
      </c>
    </row>
    <row r="229" spans="1:11" x14ac:dyDescent="0.35">
      <c r="A229">
        <v>1</v>
      </c>
      <c r="B229" t="s">
        <v>11</v>
      </c>
      <c r="C229" t="s">
        <v>12</v>
      </c>
      <c r="D229" s="1">
        <v>45756</v>
      </c>
      <c r="E229" s="1">
        <v>45748</v>
      </c>
      <c r="F229">
        <v>1018</v>
      </c>
      <c r="G229" t="s">
        <v>26</v>
      </c>
      <c r="H229">
        <v>161</v>
      </c>
      <c r="I229" t="s">
        <v>14</v>
      </c>
      <c r="J229">
        <v>-161</v>
      </c>
      <c r="K229">
        <v>21919</v>
      </c>
    </row>
    <row r="230" spans="1:11" x14ac:dyDescent="0.35">
      <c r="A230">
        <v>1</v>
      </c>
      <c r="B230" t="s">
        <v>11</v>
      </c>
      <c r="C230" t="s">
        <v>12</v>
      </c>
      <c r="D230" s="1">
        <v>45757</v>
      </c>
      <c r="E230" s="1">
        <v>45748</v>
      </c>
      <c r="F230">
        <v>143</v>
      </c>
      <c r="G230" t="s">
        <v>23</v>
      </c>
      <c r="H230">
        <v>116</v>
      </c>
      <c r="I230" t="s">
        <v>14</v>
      </c>
      <c r="J230">
        <v>-116</v>
      </c>
      <c r="K230">
        <v>21803</v>
      </c>
    </row>
    <row r="231" spans="1:11" x14ac:dyDescent="0.35">
      <c r="A231">
        <v>1</v>
      </c>
      <c r="B231" t="s">
        <v>11</v>
      </c>
      <c r="C231" t="s">
        <v>12</v>
      </c>
      <c r="D231" s="1">
        <v>45757</v>
      </c>
      <c r="E231" s="1">
        <v>45748</v>
      </c>
      <c r="F231">
        <v>628</v>
      </c>
      <c r="G231" t="s">
        <v>27</v>
      </c>
      <c r="H231">
        <v>349</v>
      </c>
      <c r="I231" t="s">
        <v>14</v>
      </c>
      <c r="J231">
        <v>-349</v>
      </c>
      <c r="K231">
        <v>21454</v>
      </c>
    </row>
    <row r="232" spans="1:11" x14ac:dyDescent="0.35">
      <c r="A232">
        <v>1</v>
      </c>
      <c r="B232" t="s">
        <v>11</v>
      </c>
      <c r="C232" t="s">
        <v>12</v>
      </c>
      <c r="D232" s="1">
        <v>45757</v>
      </c>
      <c r="E232" s="1">
        <v>45748</v>
      </c>
      <c r="F232">
        <v>1037</v>
      </c>
      <c r="G232" t="s">
        <v>28</v>
      </c>
      <c r="H232">
        <v>2000</v>
      </c>
      <c r="I232" t="s">
        <v>14</v>
      </c>
      <c r="J232">
        <v>-2000</v>
      </c>
      <c r="K232">
        <v>19454</v>
      </c>
    </row>
    <row r="233" spans="1:11" x14ac:dyDescent="0.35">
      <c r="A233">
        <v>1</v>
      </c>
      <c r="B233" t="s">
        <v>11</v>
      </c>
      <c r="C233" t="s">
        <v>12</v>
      </c>
      <c r="D233" s="1">
        <v>45758</v>
      </c>
      <c r="E233" s="1">
        <v>45748</v>
      </c>
      <c r="F233">
        <v>591</v>
      </c>
      <c r="G233" t="s">
        <v>26</v>
      </c>
      <c r="H233">
        <v>168</v>
      </c>
      <c r="I233" t="s">
        <v>14</v>
      </c>
      <c r="J233">
        <v>-168</v>
      </c>
      <c r="K233">
        <v>19286</v>
      </c>
    </row>
    <row r="234" spans="1:11" x14ac:dyDescent="0.35">
      <c r="A234">
        <v>1</v>
      </c>
      <c r="B234" t="s">
        <v>11</v>
      </c>
      <c r="C234" t="s">
        <v>12</v>
      </c>
      <c r="D234" s="1">
        <v>45759</v>
      </c>
      <c r="E234" s="1">
        <v>45748</v>
      </c>
      <c r="F234">
        <v>43</v>
      </c>
      <c r="G234" t="s">
        <v>21</v>
      </c>
      <c r="H234">
        <v>309</v>
      </c>
      <c r="I234" t="s">
        <v>14</v>
      </c>
      <c r="J234">
        <v>-309</v>
      </c>
      <c r="K234">
        <v>18977</v>
      </c>
    </row>
    <row r="235" spans="1:11" x14ac:dyDescent="0.35">
      <c r="A235">
        <v>1</v>
      </c>
      <c r="B235" t="s">
        <v>11</v>
      </c>
      <c r="C235" t="s">
        <v>12</v>
      </c>
      <c r="D235" s="1">
        <v>45759</v>
      </c>
      <c r="E235" s="1">
        <v>45748</v>
      </c>
      <c r="F235">
        <v>627</v>
      </c>
      <c r="G235" t="s">
        <v>29</v>
      </c>
      <c r="H235">
        <v>556</v>
      </c>
      <c r="I235" t="s">
        <v>14</v>
      </c>
      <c r="J235">
        <v>-556</v>
      </c>
      <c r="K235">
        <v>18421</v>
      </c>
    </row>
    <row r="236" spans="1:11" x14ac:dyDescent="0.35">
      <c r="A236">
        <v>1</v>
      </c>
      <c r="B236" t="s">
        <v>11</v>
      </c>
      <c r="C236" t="s">
        <v>12</v>
      </c>
      <c r="D236" s="1">
        <v>45761</v>
      </c>
      <c r="E236" s="1">
        <v>45748</v>
      </c>
      <c r="F236">
        <v>493</v>
      </c>
      <c r="G236" t="s">
        <v>21</v>
      </c>
      <c r="H236">
        <v>284</v>
      </c>
      <c r="I236" t="s">
        <v>14</v>
      </c>
      <c r="J236">
        <v>-284</v>
      </c>
      <c r="K236">
        <v>17274</v>
      </c>
    </row>
    <row r="237" spans="1:11" x14ac:dyDescent="0.35">
      <c r="A237">
        <v>1</v>
      </c>
      <c r="B237" t="s">
        <v>11</v>
      </c>
      <c r="C237" t="s">
        <v>12</v>
      </c>
      <c r="D237" s="1">
        <v>45761</v>
      </c>
      <c r="E237" s="1">
        <v>45748</v>
      </c>
      <c r="F237">
        <v>754</v>
      </c>
      <c r="G237" t="s">
        <v>26</v>
      </c>
      <c r="H237">
        <v>444</v>
      </c>
      <c r="I237" t="s">
        <v>14</v>
      </c>
      <c r="J237">
        <v>-444</v>
      </c>
      <c r="K237">
        <v>16830</v>
      </c>
    </row>
    <row r="238" spans="1:11" x14ac:dyDescent="0.35">
      <c r="A238">
        <v>1</v>
      </c>
      <c r="B238" t="s">
        <v>11</v>
      </c>
      <c r="C238" t="s">
        <v>12</v>
      </c>
      <c r="D238" s="1">
        <v>45765</v>
      </c>
      <c r="E238" s="1">
        <v>45748</v>
      </c>
      <c r="F238">
        <v>84</v>
      </c>
      <c r="G238" t="s">
        <v>19</v>
      </c>
      <c r="H238">
        <v>69</v>
      </c>
      <c r="I238" t="s">
        <v>14</v>
      </c>
      <c r="J238">
        <v>-69</v>
      </c>
      <c r="K238">
        <v>31761</v>
      </c>
    </row>
    <row r="239" spans="1:11" x14ac:dyDescent="0.35">
      <c r="A239">
        <v>1</v>
      </c>
      <c r="B239" t="s">
        <v>11</v>
      </c>
      <c r="C239" t="s">
        <v>12</v>
      </c>
      <c r="D239" s="1">
        <v>45765</v>
      </c>
      <c r="E239" s="1">
        <v>45748</v>
      </c>
      <c r="F239">
        <v>684</v>
      </c>
      <c r="G239" t="s">
        <v>25</v>
      </c>
      <c r="H239">
        <v>62</v>
      </c>
      <c r="I239" t="s">
        <v>14</v>
      </c>
      <c r="J239">
        <v>-62</v>
      </c>
      <c r="K239">
        <v>31699</v>
      </c>
    </row>
    <row r="240" spans="1:11" x14ac:dyDescent="0.35">
      <c r="A240">
        <v>1</v>
      </c>
      <c r="B240" t="s">
        <v>11</v>
      </c>
      <c r="C240" t="s">
        <v>12</v>
      </c>
      <c r="D240" s="1">
        <v>45767</v>
      </c>
      <c r="E240" s="1">
        <v>45748</v>
      </c>
      <c r="F240">
        <v>893</v>
      </c>
      <c r="G240" t="s">
        <v>18</v>
      </c>
      <c r="H240">
        <v>680</v>
      </c>
      <c r="I240" t="s">
        <v>14</v>
      </c>
      <c r="J240">
        <v>-680</v>
      </c>
      <c r="K240">
        <v>30622</v>
      </c>
    </row>
    <row r="241" spans="1:11" x14ac:dyDescent="0.35">
      <c r="A241">
        <v>1</v>
      </c>
      <c r="B241" t="s">
        <v>11</v>
      </c>
      <c r="C241" t="s">
        <v>12</v>
      </c>
      <c r="D241" s="1">
        <v>45768</v>
      </c>
      <c r="E241" s="1">
        <v>45748</v>
      </c>
      <c r="F241">
        <v>279</v>
      </c>
      <c r="G241" t="s">
        <v>22</v>
      </c>
      <c r="H241">
        <v>76</v>
      </c>
      <c r="I241" t="s">
        <v>14</v>
      </c>
      <c r="J241">
        <v>-76</v>
      </c>
      <c r="K241">
        <v>30546</v>
      </c>
    </row>
    <row r="242" spans="1:11" x14ac:dyDescent="0.35">
      <c r="A242">
        <v>1</v>
      </c>
      <c r="B242" t="s">
        <v>11</v>
      </c>
      <c r="C242" t="s">
        <v>12</v>
      </c>
      <c r="D242" s="1">
        <v>45771</v>
      </c>
      <c r="E242" s="1">
        <v>45748</v>
      </c>
      <c r="F242">
        <v>88</v>
      </c>
      <c r="G242" t="s">
        <v>24</v>
      </c>
      <c r="H242">
        <v>287</v>
      </c>
      <c r="I242" t="s">
        <v>14</v>
      </c>
      <c r="J242">
        <v>-287</v>
      </c>
      <c r="K242">
        <v>29623</v>
      </c>
    </row>
    <row r="243" spans="1:11" x14ac:dyDescent="0.35">
      <c r="A243">
        <v>1</v>
      </c>
      <c r="B243" t="s">
        <v>11</v>
      </c>
      <c r="C243" t="s">
        <v>12</v>
      </c>
      <c r="D243" s="1">
        <v>45772</v>
      </c>
      <c r="E243" s="1">
        <v>45748</v>
      </c>
      <c r="F243">
        <v>14</v>
      </c>
      <c r="G243" t="s">
        <v>19</v>
      </c>
      <c r="H243">
        <v>67</v>
      </c>
      <c r="I243" t="s">
        <v>14</v>
      </c>
      <c r="J243">
        <v>-67</v>
      </c>
      <c r="K243">
        <v>29556</v>
      </c>
    </row>
    <row r="244" spans="1:11" x14ac:dyDescent="0.35">
      <c r="A244">
        <v>1</v>
      </c>
      <c r="B244" t="s">
        <v>11</v>
      </c>
      <c r="C244" t="s">
        <v>12</v>
      </c>
      <c r="D244" s="1">
        <v>45772</v>
      </c>
      <c r="E244" s="1">
        <v>45748</v>
      </c>
      <c r="F244">
        <v>895</v>
      </c>
      <c r="G244" t="s">
        <v>20</v>
      </c>
      <c r="H244">
        <v>311</v>
      </c>
      <c r="I244" t="s">
        <v>14</v>
      </c>
      <c r="J244">
        <v>-311</v>
      </c>
      <c r="K244">
        <v>44245</v>
      </c>
    </row>
    <row r="245" spans="1:11" x14ac:dyDescent="0.35">
      <c r="A245">
        <v>1</v>
      </c>
      <c r="B245" t="s">
        <v>11</v>
      </c>
      <c r="C245" t="s">
        <v>12</v>
      </c>
      <c r="D245" s="1">
        <v>45772</v>
      </c>
      <c r="E245" s="1">
        <v>45748</v>
      </c>
      <c r="F245">
        <v>941</v>
      </c>
      <c r="G245" t="s">
        <v>24</v>
      </c>
      <c r="H245">
        <v>147</v>
      </c>
      <c r="I245" t="s">
        <v>14</v>
      </c>
      <c r="J245">
        <v>-147</v>
      </c>
      <c r="K245">
        <v>44098</v>
      </c>
    </row>
    <row r="246" spans="1:11" x14ac:dyDescent="0.35">
      <c r="A246">
        <v>1</v>
      </c>
      <c r="B246" t="s">
        <v>11</v>
      </c>
      <c r="C246" t="s">
        <v>12</v>
      </c>
      <c r="D246" s="1">
        <v>45773</v>
      </c>
      <c r="E246" s="1">
        <v>45748</v>
      </c>
      <c r="F246">
        <v>479</v>
      </c>
      <c r="G246" t="s">
        <v>30</v>
      </c>
      <c r="H246">
        <v>404</v>
      </c>
      <c r="I246" t="s">
        <v>14</v>
      </c>
      <c r="J246">
        <v>-404</v>
      </c>
      <c r="K246">
        <v>43694</v>
      </c>
    </row>
    <row r="247" spans="1:11" x14ac:dyDescent="0.35">
      <c r="A247">
        <v>1</v>
      </c>
      <c r="B247" t="s">
        <v>11</v>
      </c>
      <c r="C247" t="s">
        <v>12</v>
      </c>
      <c r="D247" s="1">
        <v>45773</v>
      </c>
      <c r="E247" s="1">
        <v>45748</v>
      </c>
      <c r="F247">
        <v>740</v>
      </c>
      <c r="G247" t="s">
        <v>19</v>
      </c>
      <c r="H247">
        <v>82</v>
      </c>
      <c r="I247" t="s">
        <v>14</v>
      </c>
      <c r="J247">
        <v>-82</v>
      </c>
      <c r="K247">
        <v>43612</v>
      </c>
    </row>
    <row r="248" spans="1:11" x14ac:dyDescent="0.35">
      <c r="A248">
        <v>1</v>
      </c>
      <c r="B248" t="s">
        <v>11</v>
      </c>
      <c r="C248" t="s">
        <v>12</v>
      </c>
      <c r="D248" s="1">
        <v>45773</v>
      </c>
      <c r="E248" s="1">
        <v>45748</v>
      </c>
      <c r="F248">
        <v>793</v>
      </c>
      <c r="G248" t="s">
        <v>21</v>
      </c>
      <c r="H248">
        <v>142</v>
      </c>
      <c r="I248" t="s">
        <v>14</v>
      </c>
      <c r="J248">
        <v>-142</v>
      </c>
      <c r="K248">
        <v>43470</v>
      </c>
    </row>
    <row r="249" spans="1:11" x14ac:dyDescent="0.35">
      <c r="A249">
        <v>1</v>
      </c>
      <c r="B249" t="s">
        <v>11</v>
      </c>
      <c r="C249" t="s">
        <v>12</v>
      </c>
      <c r="D249" s="1">
        <v>45776</v>
      </c>
      <c r="E249" s="1">
        <v>45748</v>
      </c>
      <c r="F249">
        <v>214</v>
      </c>
      <c r="G249" t="s">
        <v>31</v>
      </c>
      <c r="H249">
        <v>175</v>
      </c>
      <c r="I249" t="s">
        <v>14</v>
      </c>
      <c r="J249">
        <v>-175</v>
      </c>
      <c r="K249">
        <v>43120</v>
      </c>
    </row>
    <row r="250" spans="1:11" x14ac:dyDescent="0.35">
      <c r="A250">
        <v>1</v>
      </c>
      <c r="B250" t="s">
        <v>11</v>
      </c>
      <c r="C250" t="s">
        <v>12</v>
      </c>
      <c r="D250" s="1">
        <v>45778</v>
      </c>
      <c r="E250" s="1">
        <v>45778</v>
      </c>
      <c r="F250">
        <v>280</v>
      </c>
      <c r="G250" t="s">
        <v>16</v>
      </c>
      <c r="H250">
        <v>287</v>
      </c>
      <c r="I250" t="s">
        <v>14</v>
      </c>
      <c r="J250">
        <v>-287</v>
      </c>
      <c r="K250">
        <v>42833</v>
      </c>
    </row>
    <row r="251" spans="1:11" x14ac:dyDescent="0.35">
      <c r="A251">
        <v>1</v>
      </c>
      <c r="B251" t="s">
        <v>11</v>
      </c>
      <c r="C251" t="s">
        <v>12</v>
      </c>
      <c r="D251" s="1">
        <v>45779</v>
      </c>
      <c r="E251" s="1">
        <v>45778</v>
      </c>
      <c r="F251">
        <v>589</v>
      </c>
      <c r="G251" t="s">
        <v>32</v>
      </c>
      <c r="H251">
        <v>175</v>
      </c>
      <c r="I251" t="s">
        <v>14</v>
      </c>
      <c r="J251">
        <v>-175</v>
      </c>
      <c r="K251">
        <v>49588</v>
      </c>
    </row>
    <row r="252" spans="1:11" x14ac:dyDescent="0.35">
      <c r="A252">
        <v>1</v>
      </c>
      <c r="B252" t="s">
        <v>11</v>
      </c>
      <c r="C252" t="s">
        <v>12</v>
      </c>
      <c r="D252" s="1">
        <v>45779</v>
      </c>
      <c r="E252" s="1">
        <v>45778</v>
      </c>
      <c r="F252">
        <v>800</v>
      </c>
      <c r="G252" t="s">
        <v>24</v>
      </c>
      <c r="H252">
        <v>172</v>
      </c>
      <c r="I252" t="s">
        <v>14</v>
      </c>
      <c r="J252">
        <v>-172</v>
      </c>
      <c r="K252">
        <v>49416</v>
      </c>
    </row>
    <row r="253" spans="1:11" x14ac:dyDescent="0.35">
      <c r="A253">
        <v>1</v>
      </c>
      <c r="B253" t="s">
        <v>11</v>
      </c>
      <c r="C253" t="s">
        <v>12</v>
      </c>
      <c r="D253" s="1">
        <v>45780</v>
      </c>
      <c r="E253" s="1">
        <v>45778</v>
      </c>
      <c r="F253">
        <v>257</v>
      </c>
      <c r="G253" t="s">
        <v>24</v>
      </c>
      <c r="H253">
        <v>191</v>
      </c>
      <c r="I253" t="s">
        <v>14</v>
      </c>
      <c r="J253">
        <v>-191</v>
      </c>
      <c r="K253">
        <v>49225</v>
      </c>
    </row>
    <row r="254" spans="1:11" x14ac:dyDescent="0.35">
      <c r="A254">
        <v>1</v>
      </c>
      <c r="B254" t="s">
        <v>11</v>
      </c>
      <c r="C254" t="s">
        <v>12</v>
      </c>
      <c r="D254" s="1">
        <v>45781</v>
      </c>
      <c r="E254" s="1">
        <v>45778</v>
      </c>
      <c r="F254">
        <v>669</v>
      </c>
      <c r="G254" t="s">
        <v>26</v>
      </c>
      <c r="H254">
        <v>341</v>
      </c>
      <c r="I254" t="s">
        <v>14</v>
      </c>
      <c r="J254">
        <v>-341</v>
      </c>
      <c r="K254">
        <v>47743</v>
      </c>
    </row>
    <row r="255" spans="1:11" x14ac:dyDescent="0.35">
      <c r="A255">
        <v>1</v>
      </c>
      <c r="B255" t="s">
        <v>11</v>
      </c>
      <c r="C255" t="s">
        <v>12</v>
      </c>
      <c r="D255" s="1">
        <v>45782</v>
      </c>
      <c r="E255" s="1">
        <v>45778</v>
      </c>
      <c r="F255">
        <v>706</v>
      </c>
      <c r="G255" t="s">
        <v>33</v>
      </c>
      <c r="H255">
        <v>7836</v>
      </c>
      <c r="I255" t="s">
        <v>14</v>
      </c>
      <c r="J255">
        <v>-7836</v>
      </c>
      <c r="K255">
        <v>39907</v>
      </c>
    </row>
    <row r="256" spans="1:11" x14ac:dyDescent="0.35">
      <c r="A256">
        <v>1</v>
      </c>
      <c r="B256" t="s">
        <v>11</v>
      </c>
      <c r="C256" t="s">
        <v>12</v>
      </c>
      <c r="D256" s="1">
        <v>45782</v>
      </c>
      <c r="E256" s="1">
        <v>45778</v>
      </c>
      <c r="F256">
        <v>715</v>
      </c>
      <c r="G256" t="s">
        <v>17</v>
      </c>
      <c r="H256">
        <v>6500</v>
      </c>
      <c r="I256" t="s">
        <v>14</v>
      </c>
      <c r="J256">
        <v>-6500</v>
      </c>
      <c r="K256">
        <v>33407</v>
      </c>
    </row>
    <row r="257" spans="1:11" x14ac:dyDescent="0.35">
      <c r="A257">
        <v>1</v>
      </c>
      <c r="B257" t="s">
        <v>11</v>
      </c>
      <c r="C257" t="s">
        <v>12</v>
      </c>
      <c r="D257" s="1">
        <v>45786</v>
      </c>
      <c r="E257" s="1">
        <v>45778</v>
      </c>
      <c r="F257">
        <v>671</v>
      </c>
      <c r="G257" t="s">
        <v>27</v>
      </c>
      <c r="H257">
        <v>349</v>
      </c>
      <c r="I257" t="s">
        <v>14</v>
      </c>
      <c r="J257">
        <v>-349</v>
      </c>
      <c r="K257">
        <v>32293</v>
      </c>
    </row>
    <row r="258" spans="1:11" x14ac:dyDescent="0.35">
      <c r="A258">
        <v>1</v>
      </c>
      <c r="B258" t="s">
        <v>11</v>
      </c>
      <c r="C258" t="s">
        <v>12</v>
      </c>
      <c r="D258" s="1">
        <v>45787</v>
      </c>
      <c r="E258" s="1">
        <v>45778</v>
      </c>
      <c r="F258">
        <v>265</v>
      </c>
      <c r="G258" t="s">
        <v>28</v>
      </c>
      <c r="H258">
        <v>2000</v>
      </c>
      <c r="I258" t="s">
        <v>14</v>
      </c>
      <c r="J258">
        <v>-2000</v>
      </c>
      <c r="K258">
        <v>30293</v>
      </c>
    </row>
    <row r="259" spans="1:11" x14ac:dyDescent="0.35">
      <c r="A259">
        <v>1</v>
      </c>
      <c r="B259" t="s">
        <v>11</v>
      </c>
      <c r="C259" t="s">
        <v>12</v>
      </c>
      <c r="D259" s="1">
        <v>45787</v>
      </c>
      <c r="E259" s="1">
        <v>45778</v>
      </c>
      <c r="F259">
        <v>814</v>
      </c>
      <c r="G259" t="s">
        <v>31</v>
      </c>
      <c r="H259">
        <v>386</v>
      </c>
      <c r="I259" t="s">
        <v>14</v>
      </c>
      <c r="J259">
        <v>-386</v>
      </c>
      <c r="K259">
        <v>29907</v>
      </c>
    </row>
    <row r="260" spans="1:11" x14ac:dyDescent="0.35">
      <c r="A260">
        <v>1</v>
      </c>
      <c r="B260" t="s">
        <v>11</v>
      </c>
      <c r="C260" t="s">
        <v>12</v>
      </c>
      <c r="D260" s="1">
        <v>45788</v>
      </c>
      <c r="E260" s="1">
        <v>45778</v>
      </c>
      <c r="F260">
        <v>4</v>
      </c>
      <c r="G260" t="s">
        <v>34</v>
      </c>
      <c r="H260">
        <v>102</v>
      </c>
      <c r="I260" t="s">
        <v>14</v>
      </c>
      <c r="J260">
        <v>-102</v>
      </c>
      <c r="K260">
        <v>29805</v>
      </c>
    </row>
    <row r="261" spans="1:11" x14ac:dyDescent="0.35">
      <c r="A261">
        <v>1</v>
      </c>
      <c r="B261" t="s">
        <v>11</v>
      </c>
      <c r="C261" t="s">
        <v>12</v>
      </c>
      <c r="D261" s="1">
        <v>45788</v>
      </c>
      <c r="E261" s="1">
        <v>45778</v>
      </c>
      <c r="F261">
        <v>101</v>
      </c>
      <c r="G261" t="s">
        <v>24</v>
      </c>
      <c r="H261">
        <v>86</v>
      </c>
      <c r="I261" t="s">
        <v>14</v>
      </c>
      <c r="J261">
        <v>-86</v>
      </c>
      <c r="K261">
        <v>29719</v>
      </c>
    </row>
    <row r="262" spans="1:11" x14ac:dyDescent="0.35">
      <c r="A262">
        <v>1</v>
      </c>
      <c r="B262" t="s">
        <v>11</v>
      </c>
      <c r="C262" t="s">
        <v>12</v>
      </c>
      <c r="D262" s="1">
        <v>45790</v>
      </c>
      <c r="E262" s="1">
        <v>45778</v>
      </c>
      <c r="F262">
        <v>195</v>
      </c>
      <c r="G262" t="s">
        <v>24</v>
      </c>
      <c r="H262">
        <v>123</v>
      </c>
      <c r="I262" t="s">
        <v>14</v>
      </c>
      <c r="J262">
        <v>-123</v>
      </c>
      <c r="K262">
        <v>29314</v>
      </c>
    </row>
    <row r="263" spans="1:11" x14ac:dyDescent="0.35">
      <c r="A263">
        <v>1</v>
      </c>
      <c r="B263" t="s">
        <v>11</v>
      </c>
      <c r="C263" t="s">
        <v>12</v>
      </c>
      <c r="D263" s="1">
        <v>45790</v>
      </c>
      <c r="E263" s="1">
        <v>45778</v>
      </c>
      <c r="F263">
        <v>1026</v>
      </c>
      <c r="G263" t="s">
        <v>20</v>
      </c>
      <c r="H263">
        <v>331</v>
      </c>
      <c r="I263" t="s">
        <v>14</v>
      </c>
      <c r="J263">
        <v>-331</v>
      </c>
      <c r="K263">
        <v>43983</v>
      </c>
    </row>
    <row r="264" spans="1:11" x14ac:dyDescent="0.35">
      <c r="A264">
        <v>1</v>
      </c>
      <c r="B264" t="s">
        <v>11</v>
      </c>
      <c r="C264" t="s">
        <v>12</v>
      </c>
      <c r="D264" s="1">
        <v>45791</v>
      </c>
      <c r="E264" s="1">
        <v>45778</v>
      </c>
      <c r="F264">
        <v>25</v>
      </c>
      <c r="G264" t="s">
        <v>29</v>
      </c>
      <c r="H264">
        <v>876</v>
      </c>
      <c r="I264" t="s">
        <v>14</v>
      </c>
      <c r="J264">
        <v>-876</v>
      </c>
      <c r="K264">
        <v>43107</v>
      </c>
    </row>
    <row r="265" spans="1:11" x14ac:dyDescent="0.35">
      <c r="A265">
        <v>1</v>
      </c>
      <c r="B265" t="s">
        <v>11</v>
      </c>
      <c r="C265" t="s">
        <v>12</v>
      </c>
      <c r="D265" s="1">
        <v>45791</v>
      </c>
      <c r="E265" s="1">
        <v>45778</v>
      </c>
      <c r="F265">
        <v>747</v>
      </c>
      <c r="G265" t="s">
        <v>21</v>
      </c>
      <c r="H265">
        <v>283</v>
      </c>
      <c r="I265" t="s">
        <v>14</v>
      </c>
      <c r="J265">
        <v>-283</v>
      </c>
      <c r="K265">
        <v>42087</v>
      </c>
    </row>
    <row r="266" spans="1:11" x14ac:dyDescent="0.35">
      <c r="A266">
        <v>1</v>
      </c>
      <c r="B266" t="s">
        <v>11</v>
      </c>
      <c r="C266" t="s">
        <v>12</v>
      </c>
      <c r="D266" s="1">
        <v>45792</v>
      </c>
      <c r="E266" s="1">
        <v>45778</v>
      </c>
      <c r="F266">
        <v>1109</v>
      </c>
      <c r="G266" t="s">
        <v>35</v>
      </c>
      <c r="H266">
        <v>245</v>
      </c>
      <c r="I266" t="s">
        <v>14</v>
      </c>
      <c r="J266">
        <v>-245</v>
      </c>
      <c r="K266">
        <v>41842</v>
      </c>
    </row>
    <row r="267" spans="1:11" x14ac:dyDescent="0.35">
      <c r="A267">
        <v>1</v>
      </c>
      <c r="B267" t="s">
        <v>11</v>
      </c>
      <c r="C267" t="s">
        <v>12</v>
      </c>
      <c r="D267" s="1">
        <v>45793</v>
      </c>
      <c r="E267" s="1">
        <v>45778</v>
      </c>
      <c r="F267">
        <v>448</v>
      </c>
      <c r="G267" t="s">
        <v>36</v>
      </c>
      <c r="H267">
        <v>1050</v>
      </c>
      <c r="I267" t="s">
        <v>14</v>
      </c>
      <c r="J267">
        <v>-1050</v>
      </c>
      <c r="K267">
        <v>40364</v>
      </c>
    </row>
    <row r="268" spans="1:11" x14ac:dyDescent="0.35">
      <c r="A268">
        <v>1</v>
      </c>
      <c r="B268" t="s">
        <v>11</v>
      </c>
      <c r="C268" t="s">
        <v>12</v>
      </c>
      <c r="D268" s="1">
        <v>45794</v>
      </c>
      <c r="E268" s="1">
        <v>45778</v>
      </c>
      <c r="F268">
        <v>52</v>
      </c>
      <c r="G268" t="s">
        <v>31</v>
      </c>
      <c r="H268">
        <v>585</v>
      </c>
      <c r="I268" t="s">
        <v>14</v>
      </c>
      <c r="J268">
        <v>-585</v>
      </c>
      <c r="K268">
        <v>39779</v>
      </c>
    </row>
    <row r="269" spans="1:11" x14ac:dyDescent="0.35">
      <c r="A269">
        <v>1</v>
      </c>
      <c r="B269" t="s">
        <v>11</v>
      </c>
      <c r="C269" t="s">
        <v>12</v>
      </c>
      <c r="D269" s="1">
        <v>45797</v>
      </c>
      <c r="E269" s="1">
        <v>45778</v>
      </c>
      <c r="F269">
        <v>128</v>
      </c>
      <c r="G269" t="s">
        <v>24</v>
      </c>
      <c r="H269">
        <v>303</v>
      </c>
      <c r="I269" t="s">
        <v>14</v>
      </c>
      <c r="J269">
        <v>-303</v>
      </c>
      <c r="K269">
        <v>39476</v>
      </c>
    </row>
    <row r="270" spans="1:11" x14ac:dyDescent="0.35">
      <c r="A270">
        <v>1</v>
      </c>
      <c r="B270" t="s">
        <v>11</v>
      </c>
      <c r="C270" t="s">
        <v>12</v>
      </c>
      <c r="D270" s="1">
        <v>45799</v>
      </c>
      <c r="E270" s="1">
        <v>45778</v>
      </c>
      <c r="F270">
        <v>1055</v>
      </c>
      <c r="G270" t="s">
        <v>36</v>
      </c>
      <c r="H270">
        <v>814</v>
      </c>
      <c r="I270" t="s">
        <v>14</v>
      </c>
      <c r="J270">
        <v>-814</v>
      </c>
      <c r="K270">
        <v>38124</v>
      </c>
    </row>
    <row r="271" spans="1:11" x14ac:dyDescent="0.35">
      <c r="A271">
        <v>1</v>
      </c>
      <c r="B271" t="s">
        <v>11</v>
      </c>
      <c r="C271" t="s">
        <v>12</v>
      </c>
      <c r="D271" s="1">
        <v>45800</v>
      </c>
      <c r="E271" s="1">
        <v>45778</v>
      </c>
      <c r="F271">
        <v>636</v>
      </c>
      <c r="G271" t="s">
        <v>25</v>
      </c>
      <c r="H271">
        <v>70</v>
      </c>
      <c r="I271" t="s">
        <v>14</v>
      </c>
      <c r="J271">
        <v>-70</v>
      </c>
      <c r="K271">
        <v>50054</v>
      </c>
    </row>
    <row r="272" spans="1:11" x14ac:dyDescent="0.35">
      <c r="A272">
        <v>1</v>
      </c>
      <c r="B272" t="s">
        <v>11</v>
      </c>
      <c r="C272" t="s">
        <v>12</v>
      </c>
      <c r="D272" s="1">
        <v>45800</v>
      </c>
      <c r="E272" s="1">
        <v>45778</v>
      </c>
      <c r="F272">
        <v>733</v>
      </c>
      <c r="G272" t="s">
        <v>35</v>
      </c>
      <c r="H272">
        <v>463</v>
      </c>
      <c r="I272" t="s">
        <v>14</v>
      </c>
      <c r="J272">
        <v>-463</v>
      </c>
      <c r="K272">
        <v>49591</v>
      </c>
    </row>
    <row r="273" spans="1:11" x14ac:dyDescent="0.35">
      <c r="A273">
        <v>1</v>
      </c>
      <c r="B273" t="s">
        <v>11</v>
      </c>
      <c r="C273" t="s">
        <v>12</v>
      </c>
      <c r="D273" s="1">
        <v>45802</v>
      </c>
      <c r="E273" s="1">
        <v>45778</v>
      </c>
      <c r="F273">
        <v>283</v>
      </c>
      <c r="G273" t="s">
        <v>24</v>
      </c>
      <c r="H273">
        <v>293</v>
      </c>
      <c r="I273" t="s">
        <v>14</v>
      </c>
      <c r="J273">
        <v>-293</v>
      </c>
      <c r="K273">
        <v>49298</v>
      </c>
    </row>
    <row r="274" spans="1:11" x14ac:dyDescent="0.35">
      <c r="A274">
        <v>1</v>
      </c>
      <c r="B274" t="s">
        <v>11</v>
      </c>
      <c r="C274" t="s">
        <v>12</v>
      </c>
      <c r="D274" s="1">
        <v>45802</v>
      </c>
      <c r="E274" s="1">
        <v>45778</v>
      </c>
      <c r="F274">
        <v>691</v>
      </c>
      <c r="G274" t="s">
        <v>18</v>
      </c>
      <c r="H274">
        <v>404</v>
      </c>
      <c r="I274" t="s">
        <v>14</v>
      </c>
      <c r="J274">
        <v>-404</v>
      </c>
      <c r="K274">
        <v>48894</v>
      </c>
    </row>
    <row r="275" spans="1:11" x14ac:dyDescent="0.35">
      <c r="A275">
        <v>1</v>
      </c>
      <c r="B275" t="s">
        <v>11</v>
      </c>
      <c r="C275" t="s">
        <v>12</v>
      </c>
      <c r="D275" s="1">
        <v>45803</v>
      </c>
      <c r="E275" s="1">
        <v>45778</v>
      </c>
      <c r="F275">
        <v>833</v>
      </c>
      <c r="G275" t="s">
        <v>21</v>
      </c>
      <c r="H275">
        <v>316</v>
      </c>
      <c r="I275" t="s">
        <v>14</v>
      </c>
      <c r="J275">
        <v>-316</v>
      </c>
      <c r="K275">
        <v>48578</v>
      </c>
    </row>
    <row r="276" spans="1:11" x14ac:dyDescent="0.35">
      <c r="A276">
        <v>1</v>
      </c>
      <c r="B276" t="s">
        <v>11</v>
      </c>
      <c r="C276" t="s">
        <v>12</v>
      </c>
      <c r="D276" s="1">
        <v>45803</v>
      </c>
      <c r="E276" s="1">
        <v>45778</v>
      </c>
      <c r="F276">
        <v>891</v>
      </c>
      <c r="G276" t="s">
        <v>20</v>
      </c>
      <c r="H276">
        <v>330</v>
      </c>
      <c r="I276" t="s">
        <v>14</v>
      </c>
      <c r="J276">
        <v>-330</v>
      </c>
      <c r="K276">
        <v>48248</v>
      </c>
    </row>
    <row r="277" spans="1:11" x14ac:dyDescent="0.35">
      <c r="A277">
        <v>1</v>
      </c>
      <c r="B277" t="s">
        <v>11</v>
      </c>
      <c r="C277" t="s">
        <v>12</v>
      </c>
      <c r="D277" s="1">
        <v>45803</v>
      </c>
      <c r="E277" s="1">
        <v>45778</v>
      </c>
      <c r="F277">
        <v>930</v>
      </c>
      <c r="G277" t="s">
        <v>19</v>
      </c>
      <c r="H277">
        <v>115</v>
      </c>
      <c r="I277" t="s">
        <v>14</v>
      </c>
      <c r="J277">
        <v>-115</v>
      </c>
      <c r="K277">
        <v>48133</v>
      </c>
    </row>
    <row r="278" spans="1:11" x14ac:dyDescent="0.35">
      <c r="A278">
        <v>1</v>
      </c>
      <c r="B278" t="s">
        <v>11</v>
      </c>
      <c r="C278" t="s">
        <v>12</v>
      </c>
      <c r="D278" s="1">
        <v>45803</v>
      </c>
      <c r="E278" s="1">
        <v>45778</v>
      </c>
      <c r="F278">
        <v>995</v>
      </c>
      <c r="G278" t="s">
        <v>36</v>
      </c>
      <c r="H278">
        <v>353</v>
      </c>
      <c r="I278" t="s">
        <v>14</v>
      </c>
      <c r="J278">
        <v>-353</v>
      </c>
      <c r="K278">
        <v>47780</v>
      </c>
    </row>
    <row r="279" spans="1:11" x14ac:dyDescent="0.35">
      <c r="A279">
        <v>1</v>
      </c>
      <c r="B279" t="s">
        <v>11</v>
      </c>
      <c r="C279" t="s">
        <v>12</v>
      </c>
      <c r="D279" s="1">
        <v>45806</v>
      </c>
      <c r="E279" s="1">
        <v>45778</v>
      </c>
      <c r="F279">
        <v>822</v>
      </c>
      <c r="G279" t="s">
        <v>36</v>
      </c>
      <c r="H279">
        <v>769</v>
      </c>
      <c r="I279" t="s">
        <v>14</v>
      </c>
      <c r="J279">
        <v>-769</v>
      </c>
      <c r="K279">
        <v>47011</v>
      </c>
    </row>
    <row r="280" spans="1:11" x14ac:dyDescent="0.35">
      <c r="A280">
        <v>1</v>
      </c>
      <c r="B280" t="s">
        <v>11</v>
      </c>
      <c r="C280" t="s">
        <v>12</v>
      </c>
      <c r="D280" s="1">
        <v>45806</v>
      </c>
      <c r="E280" s="1">
        <v>45778</v>
      </c>
      <c r="F280">
        <v>1054</v>
      </c>
      <c r="G280" t="s">
        <v>22</v>
      </c>
      <c r="H280">
        <v>288</v>
      </c>
      <c r="I280" t="s">
        <v>14</v>
      </c>
      <c r="J280">
        <v>-288</v>
      </c>
      <c r="K280">
        <v>46723</v>
      </c>
    </row>
    <row r="281" spans="1:11" x14ac:dyDescent="0.35">
      <c r="A281">
        <v>1</v>
      </c>
      <c r="B281" t="s">
        <v>11</v>
      </c>
      <c r="C281" t="s">
        <v>12</v>
      </c>
      <c r="D281" s="1">
        <v>45809</v>
      </c>
      <c r="E281" s="1">
        <v>45809</v>
      </c>
      <c r="F281">
        <v>601</v>
      </c>
      <c r="G281" t="s">
        <v>16</v>
      </c>
      <c r="H281">
        <v>380</v>
      </c>
      <c r="I281" t="s">
        <v>14</v>
      </c>
      <c r="J281">
        <v>-380</v>
      </c>
      <c r="K281">
        <v>46165</v>
      </c>
    </row>
    <row r="282" spans="1:11" x14ac:dyDescent="0.35">
      <c r="A282">
        <v>1</v>
      </c>
      <c r="B282" t="s">
        <v>11</v>
      </c>
      <c r="C282" t="s">
        <v>12</v>
      </c>
      <c r="D282" s="1">
        <v>45810</v>
      </c>
      <c r="E282" s="1">
        <v>45809</v>
      </c>
      <c r="F282">
        <v>148</v>
      </c>
      <c r="G282" t="s">
        <v>21</v>
      </c>
      <c r="H282">
        <v>90</v>
      </c>
      <c r="I282" t="s">
        <v>14</v>
      </c>
      <c r="J282">
        <v>-90</v>
      </c>
      <c r="K282">
        <v>46075</v>
      </c>
    </row>
    <row r="283" spans="1:11" x14ac:dyDescent="0.35">
      <c r="A283">
        <v>1</v>
      </c>
      <c r="B283" t="s">
        <v>11</v>
      </c>
      <c r="C283" t="s">
        <v>12</v>
      </c>
      <c r="D283" s="1">
        <v>45810</v>
      </c>
      <c r="E283" s="1">
        <v>45809</v>
      </c>
      <c r="F283">
        <v>621</v>
      </c>
      <c r="G283" t="s">
        <v>20</v>
      </c>
      <c r="H283">
        <v>475</v>
      </c>
      <c r="I283" t="s">
        <v>14</v>
      </c>
      <c r="J283">
        <v>-475</v>
      </c>
      <c r="K283">
        <v>45600</v>
      </c>
    </row>
    <row r="284" spans="1:11" x14ac:dyDescent="0.35">
      <c r="A284">
        <v>1</v>
      </c>
      <c r="B284" t="s">
        <v>11</v>
      </c>
      <c r="C284" t="s">
        <v>12</v>
      </c>
      <c r="D284" s="1">
        <v>45812</v>
      </c>
      <c r="E284" s="1">
        <v>45809</v>
      </c>
      <c r="F284">
        <v>724</v>
      </c>
      <c r="G284" t="s">
        <v>21</v>
      </c>
      <c r="H284">
        <v>308</v>
      </c>
      <c r="I284" t="s">
        <v>14</v>
      </c>
      <c r="J284">
        <v>-308</v>
      </c>
      <c r="K284">
        <v>53292</v>
      </c>
    </row>
    <row r="285" spans="1:11" x14ac:dyDescent="0.35">
      <c r="A285">
        <v>1</v>
      </c>
      <c r="B285" t="s">
        <v>11</v>
      </c>
      <c r="C285" t="s">
        <v>12</v>
      </c>
      <c r="D285" s="1">
        <v>45813</v>
      </c>
      <c r="E285" s="1">
        <v>45809</v>
      </c>
      <c r="F285">
        <v>135</v>
      </c>
      <c r="G285" t="s">
        <v>17</v>
      </c>
      <c r="H285">
        <v>6500</v>
      </c>
      <c r="I285" t="s">
        <v>14</v>
      </c>
      <c r="J285">
        <v>-6500</v>
      </c>
      <c r="K285">
        <v>46792</v>
      </c>
    </row>
    <row r="286" spans="1:11" x14ac:dyDescent="0.35">
      <c r="A286">
        <v>1</v>
      </c>
      <c r="B286" t="s">
        <v>11</v>
      </c>
      <c r="C286" t="s">
        <v>12</v>
      </c>
      <c r="D286" s="1">
        <v>45813</v>
      </c>
      <c r="E286" s="1">
        <v>45809</v>
      </c>
      <c r="F286">
        <v>291</v>
      </c>
      <c r="G286" t="s">
        <v>37</v>
      </c>
      <c r="H286">
        <v>3457</v>
      </c>
      <c r="I286" t="s">
        <v>14</v>
      </c>
      <c r="J286">
        <v>-3457</v>
      </c>
      <c r="K286">
        <v>43335</v>
      </c>
    </row>
    <row r="287" spans="1:11" x14ac:dyDescent="0.35">
      <c r="A287">
        <v>1</v>
      </c>
      <c r="B287" t="s">
        <v>11</v>
      </c>
      <c r="C287" t="s">
        <v>12</v>
      </c>
      <c r="D287" s="1">
        <v>45813</v>
      </c>
      <c r="E287" s="1">
        <v>45809</v>
      </c>
      <c r="F287">
        <v>963</v>
      </c>
      <c r="G287" t="s">
        <v>33</v>
      </c>
      <c r="H287">
        <v>5581</v>
      </c>
      <c r="I287" t="s">
        <v>14</v>
      </c>
      <c r="J287">
        <v>-5581</v>
      </c>
      <c r="K287">
        <v>37754</v>
      </c>
    </row>
    <row r="288" spans="1:11" x14ac:dyDescent="0.35">
      <c r="A288">
        <v>1</v>
      </c>
      <c r="B288" t="s">
        <v>11</v>
      </c>
      <c r="C288" t="s">
        <v>12</v>
      </c>
      <c r="D288" s="1">
        <v>45814</v>
      </c>
      <c r="E288" s="1">
        <v>45809</v>
      </c>
      <c r="F288">
        <v>537</v>
      </c>
      <c r="G288" t="s">
        <v>24</v>
      </c>
      <c r="H288">
        <v>268</v>
      </c>
      <c r="I288" t="s">
        <v>14</v>
      </c>
      <c r="J288">
        <v>-268</v>
      </c>
      <c r="K288">
        <v>37486</v>
      </c>
    </row>
    <row r="289" spans="1:11" x14ac:dyDescent="0.35">
      <c r="A289">
        <v>1</v>
      </c>
      <c r="B289" t="s">
        <v>11</v>
      </c>
      <c r="C289" t="s">
        <v>12</v>
      </c>
      <c r="D289" s="1">
        <v>45816</v>
      </c>
      <c r="E289" s="1">
        <v>45809</v>
      </c>
      <c r="F289">
        <v>204</v>
      </c>
      <c r="G289" t="s">
        <v>24</v>
      </c>
      <c r="H289">
        <v>55</v>
      </c>
      <c r="I289" t="s">
        <v>14</v>
      </c>
      <c r="J289">
        <v>-55</v>
      </c>
      <c r="K289">
        <v>37009</v>
      </c>
    </row>
    <row r="290" spans="1:11" x14ac:dyDescent="0.35">
      <c r="A290">
        <v>1</v>
      </c>
      <c r="B290" t="s">
        <v>11</v>
      </c>
      <c r="C290" t="s">
        <v>12</v>
      </c>
      <c r="D290" s="1">
        <v>45816</v>
      </c>
      <c r="E290" s="1">
        <v>45809</v>
      </c>
      <c r="F290">
        <v>311</v>
      </c>
      <c r="G290" t="s">
        <v>19</v>
      </c>
      <c r="H290">
        <v>67</v>
      </c>
      <c r="I290" t="s">
        <v>14</v>
      </c>
      <c r="J290">
        <v>-67</v>
      </c>
      <c r="K290">
        <v>36942</v>
      </c>
    </row>
    <row r="291" spans="1:11" x14ac:dyDescent="0.35">
      <c r="A291">
        <v>1</v>
      </c>
      <c r="B291" t="s">
        <v>11</v>
      </c>
      <c r="C291" t="s">
        <v>12</v>
      </c>
      <c r="D291" s="1">
        <v>45817</v>
      </c>
      <c r="E291" s="1">
        <v>45809</v>
      </c>
      <c r="F291">
        <v>1112</v>
      </c>
      <c r="G291" t="s">
        <v>27</v>
      </c>
      <c r="H291">
        <v>349</v>
      </c>
      <c r="I291" t="s">
        <v>14</v>
      </c>
      <c r="J291">
        <v>-349</v>
      </c>
      <c r="K291">
        <v>56593</v>
      </c>
    </row>
    <row r="292" spans="1:11" x14ac:dyDescent="0.35">
      <c r="A292">
        <v>1</v>
      </c>
      <c r="B292" t="s">
        <v>11</v>
      </c>
      <c r="C292" t="s">
        <v>12</v>
      </c>
      <c r="D292" s="1">
        <v>45818</v>
      </c>
      <c r="E292" s="1">
        <v>45809</v>
      </c>
      <c r="F292">
        <v>1081</v>
      </c>
      <c r="G292" t="s">
        <v>28</v>
      </c>
      <c r="H292">
        <v>2000</v>
      </c>
      <c r="I292" t="s">
        <v>14</v>
      </c>
      <c r="J292">
        <v>-2000</v>
      </c>
      <c r="K292">
        <v>74593</v>
      </c>
    </row>
    <row r="293" spans="1:11" x14ac:dyDescent="0.35">
      <c r="A293">
        <v>1</v>
      </c>
      <c r="B293" t="s">
        <v>11</v>
      </c>
      <c r="C293" t="s">
        <v>12</v>
      </c>
      <c r="D293" s="1">
        <v>45819</v>
      </c>
      <c r="E293" s="1">
        <v>45809</v>
      </c>
      <c r="F293">
        <v>6</v>
      </c>
      <c r="G293" t="s">
        <v>29</v>
      </c>
      <c r="H293">
        <v>402</v>
      </c>
      <c r="I293" t="s">
        <v>14</v>
      </c>
      <c r="J293">
        <v>-402</v>
      </c>
      <c r="K293">
        <v>74191</v>
      </c>
    </row>
    <row r="294" spans="1:11" x14ac:dyDescent="0.35">
      <c r="A294">
        <v>1</v>
      </c>
      <c r="B294" t="s">
        <v>11</v>
      </c>
      <c r="C294" t="s">
        <v>12</v>
      </c>
      <c r="D294" s="1">
        <v>45821</v>
      </c>
      <c r="E294" s="1">
        <v>45809</v>
      </c>
      <c r="F294">
        <v>644</v>
      </c>
      <c r="G294" t="s">
        <v>31</v>
      </c>
      <c r="H294">
        <v>259</v>
      </c>
      <c r="I294" t="s">
        <v>14</v>
      </c>
      <c r="J294">
        <v>-259</v>
      </c>
      <c r="K294">
        <v>73932</v>
      </c>
    </row>
    <row r="295" spans="1:11" x14ac:dyDescent="0.35">
      <c r="A295">
        <v>1</v>
      </c>
      <c r="B295" t="s">
        <v>11</v>
      </c>
      <c r="C295" t="s">
        <v>12</v>
      </c>
      <c r="D295" s="1">
        <v>45822</v>
      </c>
      <c r="E295" s="1">
        <v>45809</v>
      </c>
      <c r="F295">
        <v>368</v>
      </c>
      <c r="G295" t="s">
        <v>24</v>
      </c>
      <c r="H295">
        <v>298</v>
      </c>
      <c r="I295" t="s">
        <v>14</v>
      </c>
      <c r="J295">
        <v>-298</v>
      </c>
      <c r="K295">
        <v>73634</v>
      </c>
    </row>
    <row r="296" spans="1:11" x14ac:dyDescent="0.35">
      <c r="A296">
        <v>1</v>
      </c>
      <c r="B296" t="s">
        <v>11</v>
      </c>
      <c r="C296" t="s">
        <v>12</v>
      </c>
      <c r="D296" s="1">
        <v>45822</v>
      </c>
      <c r="E296" s="1">
        <v>45809</v>
      </c>
      <c r="F296">
        <v>689</v>
      </c>
      <c r="G296" t="s">
        <v>22</v>
      </c>
      <c r="H296">
        <v>141</v>
      </c>
      <c r="I296" t="s">
        <v>14</v>
      </c>
      <c r="J296">
        <v>-141</v>
      </c>
      <c r="K296">
        <v>73493</v>
      </c>
    </row>
    <row r="297" spans="1:11" x14ac:dyDescent="0.35">
      <c r="A297">
        <v>1</v>
      </c>
      <c r="B297" t="s">
        <v>11</v>
      </c>
      <c r="C297" t="s">
        <v>12</v>
      </c>
      <c r="D297" s="1">
        <v>45822</v>
      </c>
      <c r="E297" s="1">
        <v>45809</v>
      </c>
      <c r="F297">
        <v>835</v>
      </c>
      <c r="G297" t="s">
        <v>25</v>
      </c>
      <c r="H297">
        <v>112</v>
      </c>
      <c r="I297" t="s">
        <v>14</v>
      </c>
      <c r="J297">
        <v>-112</v>
      </c>
      <c r="K297">
        <v>73381</v>
      </c>
    </row>
    <row r="298" spans="1:11" x14ac:dyDescent="0.35">
      <c r="A298">
        <v>1</v>
      </c>
      <c r="B298" t="s">
        <v>11</v>
      </c>
      <c r="C298" t="s">
        <v>12</v>
      </c>
      <c r="D298" s="1">
        <v>45823</v>
      </c>
      <c r="E298" s="1">
        <v>45809</v>
      </c>
      <c r="F298">
        <v>813</v>
      </c>
      <c r="G298" t="s">
        <v>38</v>
      </c>
      <c r="H298">
        <v>3587</v>
      </c>
      <c r="I298" t="s">
        <v>14</v>
      </c>
      <c r="J298">
        <v>-3587</v>
      </c>
      <c r="K298">
        <v>69323</v>
      </c>
    </row>
    <row r="299" spans="1:11" x14ac:dyDescent="0.35">
      <c r="A299">
        <v>1</v>
      </c>
      <c r="B299" t="s">
        <v>11</v>
      </c>
      <c r="C299" t="s">
        <v>12</v>
      </c>
      <c r="D299" s="1">
        <v>45824</v>
      </c>
      <c r="E299" s="1">
        <v>45809</v>
      </c>
      <c r="F299">
        <v>656</v>
      </c>
      <c r="G299" t="s">
        <v>21</v>
      </c>
      <c r="H299">
        <v>254</v>
      </c>
      <c r="I299" t="s">
        <v>14</v>
      </c>
      <c r="J299">
        <v>-254</v>
      </c>
      <c r="K299">
        <v>69069</v>
      </c>
    </row>
    <row r="300" spans="1:11" x14ac:dyDescent="0.35">
      <c r="A300">
        <v>1</v>
      </c>
      <c r="B300" t="s">
        <v>11</v>
      </c>
      <c r="C300" t="s">
        <v>12</v>
      </c>
      <c r="D300" s="1">
        <v>45825</v>
      </c>
      <c r="E300" s="1">
        <v>45809</v>
      </c>
      <c r="F300">
        <v>632</v>
      </c>
      <c r="G300" t="s">
        <v>23</v>
      </c>
      <c r="H300">
        <v>16</v>
      </c>
      <c r="I300" t="s">
        <v>14</v>
      </c>
      <c r="J300">
        <v>-16</v>
      </c>
      <c r="K300">
        <v>68743</v>
      </c>
    </row>
    <row r="301" spans="1:11" x14ac:dyDescent="0.35">
      <c r="A301">
        <v>1</v>
      </c>
      <c r="B301" t="s">
        <v>11</v>
      </c>
      <c r="C301" t="s">
        <v>12</v>
      </c>
      <c r="D301" s="1">
        <v>45826</v>
      </c>
      <c r="E301" s="1">
        <v>45809</v>
      </c>
      <c r="F301">
        <v>199</v>
      </c>
      <c r="G301" t="s">
        <v>20</v>
      </c>
      <c r="H301">
        <v>843</v>
      </c>
      <c r="I301" t="s">
        <v>14</v>
      </c>
      <c r="J301">
        <v>-843</v>
      </c>
      <c r="K301">
        <v>67548</v>
      </c>
    </row>
    <row r="302" spans="1:11" x14ac:dyDescent="0.35">
      <c r="A302">
        <v>1</v>
      </c>
      <c r="B302" t="s">
        <v>11</v>
      </c>
      <c r="C302" t="s">
        <v>12</v>
      </c>
      <c r="D302" s="1">
        <v>45828</v>
      </c>
      <c r="E302" s="1">
        <v>45809</v>
      </c>
      <c r="F302">
        <v>522</v>
      </c>
      <c r="G302" t="s">
        <v>39</v>
      </c>
      <c r="H302">
        <v>274</v>
      </c>
      <c r="I302" t="s">
        <v>14</v>
      </c>
      <c r="J302">
        <v>-274</v>
      </c>
      <c r="K302">
        <v>67015</v>
      </c>
    </row>
    <row r="303" spans="1:11" x14ac:dyDescent="0.35">
      <c r="A303">
        <v>1</v>
      </c>
      <c r="B303" t="s">
        <v>11</v>
      </c>
      <c r="C303" t="s">
        <v>12</v>
      </c>
      <c r="D303" s="1">
        <v>45828</v>
      </c>
      <c r="E303" s="1">
        <v>45809</v>
      </c>
      <c r="F303">
        <v>1015</v>
      </c>
      <c r="G303" t="s">
        <v>23</v>
      </c>
      <c r="H303">
        <v>94</v>
      </c>
      <c r="I303" t="s">
        <v>14</v>
      </c>
      <c r="J303">
        <v>-94</v>
      </c>
      <c r="K303">
        <v>66921</v>
      </c>
    </row>
    <row r="304" spans="1:11" x14ac:dyDescent="0.35">
      <c r="A304">
        <v>1</v>
      </c>
      <c r="B304" t="s">
        <v>11</v>
      </c>
      <c r="C304" t="s">
        <v>12</v>
      </c>
      <c r="D304" s="1">
        <v>45829</v>
      </c>
      <c r="E304" s="1">
        <v>45809</v>
      </c>
      <c r="F304">
        <v>974</v>
      </c>
      <c r="G304" t="s">
        <v>31</v>
      </c>
      <c r="H304">
        <v>856</v>
      </c>
      <c r="I304" t="s">
        <v>14</v>
      </c>
      <c r="J304">
        <v>-856</v>
      </c>
      <c r="K304">
        <v>66065</v>
      </c>
    </row>
    <row r="305" spans="1:11" x14ac:dyDescent="0.35">
      <c r="A305">
        <v>1</v>
      </c>
      <c r="B305" t="s">
        <v>11</v>
      </c>
      <c r="C305" t="s">
        <v>12</v>
      </c>
      <c r="D305" s="1">
        <v>45830</v>
      </c>
      <c r="E305" s="1">
        <v>45809</v>
      </c>
      <c r="F305">
        <v>430</v>
      </c>
      <c r="G305" t="s">
        <v>30</v>
      </c>
      <c r="H305">
        <v>311</v>
      </c>
      <c r="I305" t="s">
        <v>14</v>
      </c>
      <c r="J305">
        <v>-311</v>
      </c>
      <c r="K305">
        <v>65754</v>
      </c>
    </row>
    <row r="306" spans="1:11" x14ac:dyDescent="0.35">
      <c r="A306">
        <v>1</v>
      </c>
      <c r="B306" t="s">
        <v>11</v>
      </c>
      <c r="C306" t="s">
        <v>12</v>
      </c>
      <c r="D306" s="1">
        <v>45830</v>
      </c>
      <c r="E306" s="1">
        <v>45809</v>
      </c>
      <c r="F306">
        <v>530</v>
      </c>
      <c r="G306" t="s">
        <v>20</v>
      </c>
      <c r="H306">
        <v>450</v>
      </c>
      <c r="I306" t="s">
        <v>14</v>
      </c>
      <c r="J306">
        <v>-450</v>
      </c>
      <c r="K306">
        <v>64721</v>
      </c>
    </row>
    <row r="307" spans="1:11" x14ac:dyDescent="0.35">
      <c r="A307">
        <v>1</v>
      </c>
      <c r="B307" t="s">
        <v>11</v>
      </c>
      <c r="C307" t="s">
        <v>12</v>
      </c>
      <c r="D307" s="1">
        <v>45831</v>
      </c>
      <c r="E307" s="1">
        <v>45809</v>
      </c>
      <c r="F307">
        <v>212</v>
      </c>
      <c r="G307" t="s">
        <v>18</v>
      </c>
      <c r="H307">
        <v>896</v>
      </c>
      <c r="I307" t="s">
        <v>14</v>
      </c>
      <c r="J307">
        <v>-896</v>
      </c>
      <c r="K307">
        <v>63825</v>
      </c>
    </row>
    <row r="308" spans="1:11" x14ac:dyDescent="0.35">
      <c r="A308">
        <v>1</v>
      </c>
      <c r="B308" t="s">
        <v>11</v>
      </c>
      <c r="C308" t="s">
        <v>12</v>
      </c>
      <c r="D308" s="1">
        <v>45832</v>
      </c>
      <c r="E308" s="1">
        <v>45809</v>
      </c>
      <c r="F308">
        <v>136</v>
      </c>
      <c r="G308" t="s">
        <v>36</v>
      </c>
      <c r="H308">
        <v>475</v>
      </c>
      <c r="I308" t="s">
        <v>14</v>
      </c>
      <c r="J308">
        <v>-475</v>
      </c>
      <c r="K308">
        <v>63350</v>
      </c>
    </row>
    <row r="309" spans="1:11" x14ac:dyDescent="0.35">
      <c r="A309">
        <v>1</v>
      </c>
      <c r="B309" t="s">
        <v>11</v>
      </c>
      <c r="C309" t="s">
        <v>12</v>
      </c>
      <c r="D309" s="1">
        <v>45833</v>
      </c>
      <c r="E309" s="1">
        <v>45809</v>
      </c>
      <c r="F309">
        <v>424</v>
      </c>
      <c r="G309" t="s">
        <v>22</v>
      </c>
      <c r="H309">
        <v>285</v>
      </c>
      <c r="I309" t="s">
        <v>14</v>
      </c>
      <c r="J309">
        <v>-285</v>
      </c>
      <c r="K309">
        <v>63065</v>
      </c>
    </row>
    <row r="310" spans="1:11" x14ac:dyDescent="0.35">
      <c r="A310">
        <v>1</v>
      </c>
      <c r="B310" t="s">
        <v>11</v>
      </c>
      <c r="C310" t="s">
        <v>12</v>
      </c>
      <c r="D310" s="1">
        <v>45835</v>
      </c>
      <c r="E310" s="1">
        <v>45809</v>
      </c>
      <c r="F310">
        <v>53</v>
      </c>
      <c r="G310" t="s">
        <v>20</v>
      </c>
      <c r="H310">
        <v>253</v>
      </c>
      <c r="I310" t="s">
        <v>14</v>
      </c>
      <c r="J310">
        <v>-253</v>
      </c>
      <c r="K310">
        <v>62812</v>
      </c>
    </row>
    <row r="311" spans="1:11" x14ac:dyDescent="0.35">
      <c r="A311">
        <v>1</v>
      </c>
      <c r="B311" t="s">
        <v>11</v>
      </c>
      <c r="C311" t="s">
        <v>12</v>
      </c>
      <c r="D311" s="1">
        <v>45837</v>
      </c>
      <c r="E311" s="1">
        <v>45809</v>
      </c>
      <c r="F311">
        <v>637</v>
      </c>
      <c r="G311" t="s">
        <v>21</v>
      </c>
      <c r="H311">
        <v>210</v>
      </c>
      <c r="I311" t="s">
        <v>14</v>
      </c>
      <c r="J311">
        <v>-210</v>
      </c>
      <c r="K311">
        <v>62602</v>
      </c>
    </row>
    <row r="312" spans="1:11" x14ac:dyDescent="0.35">
      <c r="A312">
        <v>1</v>
      </c>
      <c r="B312" t="s">
        <v>11</v>
      </c>
      <c r="C312" t="s">
        <v>12</v>
      </c>
      <c r="D312" s="1">
        <v>45839</v>
      </c>
      <c r="E312" s="1">
        <v>45839</v>
      </c>
      <c r="F312">
        <v>408</v>
      </c>
      <c r="G312" t="s">
        <v>18</v>
      </c>
      <c r="H312">
        <v>729</v>
      </c>
      <c r="I312" t="s">
        <v>14</v>
      </c>
      <c r="J312">
        <v>-729</v>
      </c>
      <c r="K312">
        <v>60926</v>
      </c>
    </row>
    <row r="313" spans="1:11" x14ac:dyDescent="0.35">
      <c r="A313">
        <v>1</v>
      </c>
      <c r="B313" t="s">
        <v>11</v>
      </c>
      <c r="C313" t="s">
        <v>12</v>
      </c>
      <c r="D313" s="1">
        <v>45839</v>
      </c>
      <c r="E313" s="1">
        <v>45839</v>
      </c>
      <c r="F313">
        <v>450</v>
      </c>
      <c r="G313" t="s">
        <v>32</v>
      </c>
      <c r="H313">
        <v>590</v>
      </c>
      <c r="I313" t="s">
        <v>14</v>
      </c>
      <c r="J313">
        <v>-590</v>
      </c>
      <c r="K313">
        <v>60336</v>
      </c>
    </row>
    <row r="314" spans="1:11" x14ac:dyDescent="0.35">
      <c r="A314">
        <v>1</v>
      </c>
      <c r="B314" t="s">
        <v>11</v>
      </c>
      <c r="C314" t="s">
        <v>12</v>
      </c>
      <c r="D314" s="1">
        <v>45839</v>
      </c>
      <c r="E314" s="1">
        <v>45839</v>
      </c>
      <c r="F314">
        <v>614</v>
      </c>
      <c r="G314" t="s">
        <v>16</v>
      </c>
      <c r="H314">
        <v>378</v>
      </c>
      <c r="I314" t="s">
        <v>14</v>
      </c>
      <c r="J314">
        <v>-378</v>
      </c>
      <c r="K314">
        <v>59958</v>
      </c>
    </row>
    <row r="315" spans="1:11" x14ac:dyDescent="0.35">
      <c r="A315">
        <v>1</v>
      </c>
      <c r="B315" t="s">
        <v>11</v>
      </c>
      <c r="C315" t="s">
        <v>12</v>
      </c>
      <c r="D315" s="1">
        <v>45839</v>
      </c>
      <c r="E315" s="1">
        <v>45839</v>
      </c>
      <c r="F315">
        <v>952</v>
      </c>
      <c r="G315" t="s">
        <v>39</v>
      </c>
      <c r="H315">
        <v>225</v>
      </c>
      <c r="I315" t="s">
        <v>14</v>
      </c>
      <c r="J315">
        <v>-225</v>
      </c>
      <c r="K315">
        <v>59458</v>
      </c>
    </row>
    <row r="316" spans="1:11" x14ac:dyDescent="0.35">
      <c r="A316">
        <v>1</v>
      </c>
      <c r="B316" t="s">
        <v>11</v>
      </c>
      <c r="C316" t="s">
        <v>12</v>
      </c>
      <c r="D316" s="1">
        <v>45841</v>
      </c>
      <c r="E316" s="1">
        <v>45839</v>
      </c>
      <c r="F316">
        <v>563</v>
      </c>
      <c r="G316" t="s">
        <v>40</v>
      </c>
      <c r="H316">
        <v>158</v>
      </c>
      <c r="I316" t="s">
        <v>14</v>
      </c>
      <c r="J316">
        <v>-158</v>
      </c>
      <c r="K316">
        <v>66926</v>
      </c>
    </row>
    <row r="317" spans="1:11" x14ac:dyDescent="0.35">
      <c r="A317">
        <v>1</v>
      </c>
      <c r="B317" t="s">
        <v>11</v>
      </c>
      <c r="C317" t="s">
        <v>12</v>
      </c>
      <c r="D317" s="1">
        <v>45843</v>
      </c>
      <c r="E317" s="1">
        <v>45839</v>
      </c>
      <c r="F317">
        <v>248</v>
      </c>
      <c r="G317" t="s">
        <v>21</v>
      </c>
      <c r="H317">
        <v>277</v>
      </c>
      <c r="I317" t="s">
        <v>14</v>
      </c>
      <c r="J317">
        <v>-277</v>
      </c>
      <c r="K317">
        <v>66266</v>
      </c>
    </row>
    <row r="318" spans="1:11" x14ac:dyDescent="0.35">
      <c r="A318">
        <v>1</v>
      </c>
      <c r="B318" t="s">
        <v>11</v>
      </c>
      <c r="C318" t="s">
        <v>12</v>
      </c>
      <c r="D318" s="1">
        <v>45843</v>
      </c>
      <c r="E318" s="1">
        <v>45839</v>
      </c>
      <c r="F318">
        <v>266</v>
      </c>
      <c r="G318" t="s">
        <v>25</v>
      </c>
      <c r="H318">
        <v>111</v>
      </c>
      <c r="I318" t="s">
        <v>14</v>
      </c>
      <c r="J318">
        <v>-111</v>
      </c>
      <c r="K318">
        <v>66155</v>
      </c>
    </row>
    <row r="319" spans="1:11" x14ac:dyDescent="0.35">
      <c r="A319">
        <v>1</v>
      </c>
      <c r="B319" t="s">
        <v>11</v>
      </c>
      <c r="C319" t="s">
        <v>12</v>
      </c>
      <c r="D319" s="1">
        <v>45843</v>
      </c>
      <c r="E319" s="1">
        <v>45839</v>
      </c>
      <c r="F319">
        <v>344</v>
      </c>
      <c r="G319" t="s">
        <v>41</v>
      </c>
      <c r="H319">
        <v>870</v>
      </c>
      <c r="I319" t="s">
        <v>14</v>
      </c>
      <c r="J319">
        <v>-870</v>
      </c>
      <c r="K319">
        <v>65285</v>
      </c>
    </row>
    <row r="320" spans="1:11" x14ac:dyDescent="0.35">
      <c r="A320">
        <v>1</v>
      </c>
      <c r="B320" t="s">
        <v>11</v>
      </c>
      <c r="C320" t="s">
        <v>12</v>
      </c>
      <c r="D320" s="1">
        <v>45843</v>
      </c>
      <c r="E320" s="1">
        <v>45839</v>
      </c>
      <c r="F320">
        <v>485</v>
      </c>
      <c r="G320" t="s">
        <v>37</v>
      </c>
      <c r="H320">
        <v>3457</v>
      </c>
      <c r="I320" t="s">
        <v>14</v>
      </c>
      <c r="J320">
        <v>-3457</v>
      </c>
      <c r="K320">
        <v>61828</v>
      </c>
    </row>
    <row r="321" spans="1:11" x14ac:dyDescent="0.35">
      <c r="A321">
        <v>1</v>
      </c>
      <c r="B321" t="s">
        <v>11</v>
      </c>
      <c r="C321" t="s">
        <v>12</v>
      </c>
      <c r="D321" s="1">
        <v>45843</v>
      </c>
      <c r="E321" s="1">
        <v>45839</v>
      </c>
      <c r="F321">
        <v>680</v>
      </c>
      <c r="G321" t="s">
        <v>33</v>
      </c>
      <c r="H321">
        <v>7429</v>
      </c>
      <c r="I321" t="s">
        <v>14</v>
      </c>
      <c r="J321">
        <v>-7429</v>
      </c>
      <c r="K321">
        <v>54399</v>
      </c>
    </row>
    <row r="322" spans="1:11" x14ac:dyDescent="0.35">
      <c r="A322">
        <v>1</v>
      </c>
      <c r="B322" t="s">
        <v>11</v>
      </c>
      <c r="C322" t="s">
        <v>12</v>
      </c>
      <c r="D322" s="1">
        <v>45843</v>
      </c>
      <c r="E322" s="1">
        <v>45839</v>
      </c>
      <c r="F322">
        <v>824</v>
      </c>
      <c r="G322" t="s">
        <v>17</v>
      </c>
      <c r="H322">
        <v>6500</v>
      </c>
      <c r="I322" t="s">
        <v>14</v>
      </c>
      <c r="J322">
        <v>-6500</v>
      </c>
      <c r="K322">
        <v>47899</v>
      </c>
    </row>
    <row r="323" spans="1:11" x14ac:dyDescent="0.35">
      <c r="A323">
        <v>1</v>
      </c>
      <c r="B323" t="s">
        <v>11</v>
      </c>
      <c r="C323" t="s">
        <v>12</v>
      </c>
      <c r="D323" s="1">
        <v>45845</v>
      </c>
      <c r="E323" s="1">
        <v>45839</v>
      </c>
      <c r="F323">
        <v>590</v>
      </c>
      <c r="G323" t="s">
        <v>22</v>
      </c>
      <c r="H323">
        <v>277</v>
      </c>
      <c r="I323" t="s">
        <v>14</v>
      </c>
      <c r="J323">
        <v>-277</v>
      </c>
      <c r="K323">
        <v>47622</v>
      </c>
    </row>
    <row r="324" spans="1:11" x14ac:dyDescent="0.35">
      <c r="A324">
        <v>1</v>
      </c>
      <c r="B324" t="s">
        <v>11</v>
      </c>
      <c r="C324" t="s">
        <v>12</v>
      </c>
      <c r="D324" s="1">
        <v>45846</v>
      </c>
      <c r="E324" s="1">
        <v>45839</v>
      </c>
      <c r="F324">
        <v>365</v>
      </c>
      <c r="G324" t="s">
        <v>36</v>
      </c>
      <c r="H324">
        <v>244</v>
      </c>
      <c r="I324" t="s">
        <v>14</v>
      </c>
      <c r="J324">
        <v>-244</v>
      </c>
      <c r="K324">
        <v>72378</v>
      </c>
    </row>
    <row r="325" spans="1:11" x14ac:dyDescent="0.35">
      <c r="A325">
        <v>1</v>
      </c>
      <c r="B325" t="s">
        <v>11</v>
      </c>
      <c r="C325" t="s">
        <v>12</v>
      </c>
      <c r="D325" s="1">
        <v>45846</v>
      </c>
      <c r="E325" s="1">
        <v>45839</v>
      </c>
      <c r="F325">
        <v>554</v>
      </c>
      <c r="G325" t="s">
        <v>31</v>
      </c>
      <c r="H325">
        <v>763</v>
      </c>
      <c r="I325" t="s">
        <v>14</v>
      </c>
      <c r="J325">
        <v>-763</v>
      </c>
      <c r="K325">
        <v>71615</v>
      </c>
    </row>
    <row r="326" spans="1:11" x14ac:dyDescent="0.35">
      <c r="A326">
        <v>1</v>
      </c>
      <c r="B326" t="s">
        <v>11</v>
      </c>
      <c r="C326" t="s">
        <v>12</v>
      </c>
      <c r="D326" s="1">
        <v>45848</v>
      </c>
      <c r="E326" s="1">
        <v>45839</v>
      </c>
      <c r="F326">
        <v>21</v>
      </c>
      <c r="G326" t="s">
        <v>28</v>
      </c>
      <c r="H326">
        <v>2000</v>
      </c>
      <c r="I326" t="s">
        <v>14</v>
      </c>
      <c r="J326">
        <v>-2000</v>
      </c>
      <c r="K326">
        <v>69615</v>
      </c>
    </row>
    <row r="327" spans="1:11" x14ac:dyDescent="0.35">
      <c r="A327">
        <v>1</v>
      </c>
      <c r="B327" t="s">
        <v>11</v>
      </c>
      <c r="C327" t="s">
        <v>12</v>
      </c>
      <c r="D327" s="1">
        <v>45848</v>
      </c>
      <c r="E327" s="1">
        <v>45839</v>
      </c>
      <c r="F327">
        <v>451</v>
      </c>
      <c r="G327" t="s">
        <v>30</v>
      </c>
      <c r="H327">
        <v>844</v>
      </c>
      <c r="I327" t="s">
        <v>14</v>
      </c>
      <c r="J327">
        <v>-844</v>
      </c>
      <c r="K327">
        <v>68771</v>
      </c>
    </row>
    <row r="328" spans="1:11" x14ac:dyDescent="0.35">
      <c r="A328">
        <v>1</v>
      </c>
      <c r="B328" t="s">
        <v>11</v>
      </c>
      <c r="C328" t="s">
        <v>12</v>
      </c>
      <c r="D328" s="1">
        <v>45848</v>
      </c>
      <c r="E328" s="1">
        <v>45839</v>
      </c>
      <c r="F328">
        <v>626</v>
      </c>
      <c r="G328" t="s">
        <v>27</v>
      </c>
      <c r="H328">
        <v>349</v>
      </c>
      <c r="I328" t="s">
        <v>14</v>
      </c>
      <c r="J328">
        <v>-349</v>
      </c>
      <c r="K328">
        <v>68422</v>
      </c>
    </row>
    <row r="329" spans="1:11" x14ac:dyDescent="0.35">
      <c r="A329">
        <v>1</v>
      </c>
      <c r="B329" t="s">
        <v>11</v>
      </c>
      <c r="C329" t="s">
        <v>12</v>
      </c>
      <c r="D329" s="1">
        <v>45848</v>
      </c>
      <c r="E329" s="1">
        <v>45839</v>
      </c>
      <c r="F329">
        <v>898</v>
      </c>
      <c r="G329" t="s">
        <v>29</v>
      </c>
      <c r="H329">
        <v>879</v>
      </c>
      <c r="I329" t="s">
        <v>14</v>
      </c>
      <c r="J329">
        <v>-879</v>
      </c>
      <c r="K329">
        <v>67543</v>
      </c>
    </row>
    <row r="330" spans="1:11" x14ac:dyDescent="0.35">
      <c r="A330">
        <v>1</v>
      </c>
      <c r="B330" t="s">
        <v>11</v>
      </c>
      <c r="C330" t="s">
        <v>12</v>
      </c>
      <c r="D330" s="1">
        <v>45852</v>
      </c>
      <c r="E330" s="1">
        <v>45839</v>
      </c>
      <c r="F330">
        <v>64</v>
      </c>
      <c r="G330" t="s">
        <v>20</v>
      </c>
      <c r="H330">
        <v>323</v>
      </c>
      <c r="I330" t="s">
        <v>14</v>
      </c>
      <c r="J330">
        <v>-323</v>
      </c>
      <c r="K330">
        <v>67220</v>
      </c>
    </row>
    <row r="331" spans="1:11" x14ac:dyDescent="0.35">
      <c r="A331">
        <v>1</v>
      </c>
      <c r="B331" t="s">
        <v>11</v>
      </c>
      <c r="C331" t="s">
        <v>12</v>
      </c>
      <c r="D331" s="1">
        <v>45852</v>
      </c>
      <c r="E331" s="1">
        <v>45839</v>
      </c>
      <c r="F331">
        <v>692</v>
      </c>
      <c r="G331" t="s">
        <v>40</v>
      </c>
      <c r="H331">
        <v>477</v>
      </c>
      <c r="I331" t="s">
        <v>14</v>
      </c>
      <c r="J331">
        <v>-477</v>
      </c>
      <c r="K331">
        <v>66743</v>
      </c>
    </row>
    <row r="332" spans="1:11" x14ac:dyDescent="0.35">
      <c r="A332">
        <v>1</v>
      </c>
      <c r="B332" t="s">
        <v>11</v>
      </c>
      <c r="C332" t="s">
        <v>12</v>
      </c>
      <c r="D332" s="1">
        <v>45852</v>
      </c>
      <c r="E332" s="1">
        <v>45839</v>
      </c>
      <c r="F332">
        <v>725</v>
      </c>
      <c r="G332" t="s">
        <v>24</v>
      </c>
      <c r="H332">
        <v>124</v>
      </c>
      <c r="I332" t="s">
        <v>14</v>
      </c>
      <c r="J332">
        <v>-124</v>
      </c>
      <c r="K332">
        <v>66056</v>
      </c>
    </row>
    <row r="333" spans="1:11" x14ac:dyDescent="0.35">
      <c r="A333">
        <v>1</v>
      </c>
      <c r="B333" t="s">
        <v>11</v>
      </c>
      <c r="C333" t="s">
        <v>12</v>
      </c>
      <c r="D333" s="1">
        <v>45853</v>
      </c>
      <c r="E333" s="1">
        <v>45839</v>
      </c>
      <c r="F333">
        <v>602</v>
      </c>
      <c r="G333" t="s">
        <v>21</v>
      </c>
      <c r="H333">
        <v>165</v>
      </c>
      <c r="I333" t="s">
        <v>14</v>
      </c>
      <c r="J333">
        <v>-165</v>
      </c>
      <c r="K333">
        <v>65891</v>
      </c>
    </row>
    <row r="334" spans="1:11" x14ac:dyDescent="0.35">
      <c r="A334">
        <v>1</v>
      </c>
      <c r="B334" t="s">
        <v>11</v>
      </c>
      <c r="C334" t="s">
        <v>12</v>
      </c>
      <c r="D334" s="1">
        <v>45854</v>
      </c>
      <c r="E334" s="1">
        <v>45839</v>
      </c>
      <c r="F334">
        <v>11</v>
      </c>
      <c r="G334" t="s">
        <v>22</v>
      </c>
      <c r="H334">
        <v>94</v>
      </c>
      <c r="I334" t="s">
        <v>14</v>
      </c>
      <c r="J334">
        <v>-94</v>
      </c>
      <c r="K334">
        <v>65797</v>
      </c>
    </row>
    <row r="335" spans="1:11" x14ac:dyDescent="0.35">
      <c r="A335">
        <v>1</v>
      </c>
      <c r="B335" t="s">
        <v>11</v>
      </c>
      <c r="C335" t="s">
        <v>12</v>
      </c>
      <c r="D335" s="1">
        <v>45854</v>
      </c>
      <c r="E335" s="1">
        <v>45839</v>
      </c>
      <c r="F335">
        <v>232</v>
      </c>
      <c r="G335" t="s">
        <v>30</v>
      </c>
      <c r="H335">
        <v>602</v>
      </c>
      <c r="I335" t="s">
        <v>14</v>
      </c>
      <c r="J335">
        <v>-602</v>
      </c>
      <c r="K335">
        <v>65195</v>
      </c>
    </row>
    <row r="336" spans="1:11" x14ac:dyDescent="0.35">
      <c r="A336">
        <v>1</v>
      </c>
      <c r="B336" t="s">
        <v>11</v>
      </c>
      <c r="C336" t="s">
        <v>12</v>
      </c>
      <c r="D336" s="1">
        <v>45854</v>
      </c>
      <c r="E336" s="1">
        <v>45839</v>
      </c>
      <c r="F336">
        <v>855</v>
      </c>
      <c r="G336" t="s">
        <v>20</v>
      </c>
      <c r="H336">
        <v>814</v>
      </c>
      <c r="I336" t="s">
        <v>14</v>
      </c>
      <c r="J336">
        <v>-814</v>
      </c>
      <c r="K336">
        <v>64381</v>
      </c>
    </row>
    <row r="337" spans="1:11" x14ac:dyDescent="0.35">
      <c r="A337">
        <v>1</v>
      </c>
      <c r="B337" t="s">
        <v>11</v>
      </c>
      <c r="C337" t="s">
        <v>12</v>
      </c>
      <c r="D337" s="1">
        <v>45856</v>
      </c>
      <c r="E337" s="1">
        <v>45839</v>
      </c>
      <c r="F337">
        <v>879</v>
      </c>
      <c r="G337" t="s">
        <v>24</v>
      </c>
      <c r="H337">
        <v>228</v>
      </c>
      <c r="I337" t="s">
        <v>14</v>
      </c>
      <c r="J337">
        <v>-228</v>
      </c>
      <c r="K337">
        <v>63782</v>
      </c>
    </row>
    <row r="338" spans="1:11" x14ac:dyDescent="0.35">
      <c r="A338">
        <v>1</v>
      </c>
      <c r="B338" t="s">
        <v>11</v>
      </c>
      <c r="C338" t="s">
        <v>12</v>
      </c>
      <c r="D338" s="1">
        <v>45858</v>
      </c>
      <c r="E338" s="1">
        <v>45839</v>
      </c>
      <c r="F338">
        <v>870</v>
      </c>
      <c r="G338" t="s">
        <v>23</v>
      </c>
      <c r="H338">
        <v>60</v>
      </c>
      <c r="I338" t="s">
        <v>14</v>
      </c>
      <c r="J338">
        <v>-60</v>
      </c>
      <c r="K338">
        <v>63359</v>
      </c>
    </row>
    <row r="339" spans="1:11" x14ac:dyDescent="0.35">
      <c r="A339">
        <v>1</v>
      </c>
      <c r="B339" t="s">
        <v>11</v>
      </c>
      <c r="C339" t="s">
        <v>12</v>
      </c>
      <c r="D339" s="1">
        <v>45859</v>
      </c>
      <c r="E339" s="1">
        <v>45839</v>
      </c>
      <c r="F339">
        <v>903</v>
      </c>
      <c r="G339" t="s">
        <v>24</v>
      </c>
      <c r="H339">
        <v>55</v>
      </c>
      <c r="I339" t="s">
        <v>14</v>
      </c>
      <c r="J339">
        <v>-55</v>
      </c>
      <c r="K339">
        <v>62969</v>
      </c>
    </row>
    <row r="340" spans="1:11" x14ac:dyDescent="0.35">
      <c r="A340">
        <v>1</v>
      </c>
      <c r="B340" t="s">
        <v>11</v>
      </c>
      <c r="C340" t="s">
        <v>12</v>
      </c>
      <c r="D340" s="1">
        <v>45860</v>
      </c>
      <c r="E340" s="1">
        <v>45839</v>
      </c>
      <c r="F340">
        <v>404</v>
      </c>
      <c r="G340" t="s">
        <v>36</v>
      </c>
      <c r="H340">
        <v>868</v>
      </c>
      <c r="I340" t="s">
        <v>14</v>
      </c>
      <c r="J340">
        <v>-868</v>
      </c>
      <c r="K340">
        <v>61741</v>
      </c>
    </row>
    <row r="341" spans="1:11" x14ac:dyDescent="0.35">
      <c r="A341">
        <v>1</v>
      </c>
      <c r="B341" t="s">
        <v>11</v>
      </c>
      <c r="C341" t="s">
        <v>12</v>
      </c>
      <c r="D341" s="1">
        <v>45863</v>
      </c>
      <c r="E341" s="1">
        <v>45839</v>
      </c>
      <c r="F341">
        <v>943</v>
      </c>
      <c r="G341" t="s">
        <v>30</v>
      </c>
      <c r="H341">
        <v>266</v>
      </c>
      <c r="I341" t="s">
        <v>14</v>
      </c>
      <c r="J341">
        <v>-266</v>
      </c>
      <c r="K341">
        <v>60784</v>
      </c>
    </row>
    <row r="342" spans="1:11" x14ac:dyDescent="0.35">
      <c r="A342">
        <v>1</v>
      </c>
      <c r="B342" t="s">
        <v>11</v>
      </c>
      <c r="C342" t="s">
        <v>12</v>
      </c>
      <c r="D342" s="1">
        <v>45865</v>
      </c>
      <c r="E342" s="1">
        <v>45839</v>
      </c>
      <c r="F342">
        <v>737</v>
      </c>
      <c r="G342" t="s">
        <v>21</v>
      </c>
      <c r="H342">
        <v>253</v>
      </c>
      <c r="I342" t="s">
        <v>14</v>
      </c>
      <c r="J342">
        <v>-253</v>
      </c>
      <c r="K342">
        <v>60344</v>
      </c>
    </row>
    <row r="343" spans="1:11" x14ac:dyDescent="0.35">
      <c r="A343">
        <v>1</v>
      </c>
      <c r="B343" t="s">
        <v>11</v>
      </c>
      <c r="C343" t="s">
        <v>12</v>
      </c>
      <c r="D343" s="1">
        <v>45865</v>
      </c>
      <c r="E343" s="1">
        <v>45839</v>
      </c>
      <c r="F343">
        <v>852</v>
      </c>
      <c r="G343" t="s">
        <v>36</v>
      </c>
      <c r="H343">
        <v>560</v>
      </c>
      <c r="I343" t="s">
        <v>14</v>
      </c>
      <c r="J343">
        <v>-560</v>
      </c>
      <c r="K343">
        <v>59784</v>
      </c>
    </row>
    <row r="344" spans="1:11" x14ac:dyDescent="0.35">
      <c r="A344">
        <v>1</v>
      </c>
      <c r="B344" t="s">
        <v>11</v>
      </c>
      <c r="C344" t="s">
        <v>12</v>
      </c>
      <c r="D344" s="1">
        <v>45869</v>
      </c>
      <c r="E344" s="1">
        <v>45839</v>
      </c>
      <c r="F344">
        <v>108</v>
      </c>
      <c r="G344" t="s">
        <v>36</v>
      </c>
      <c r="H344">
        <v>554</v>
      </c>
      <c r="I344" t="s">
        <v>14</v>
      </c>
      <c r="J344">
        <v>-554</v>
      </c>
      <c r="K344">
        <v>59230</v>
      </c>
    </row>
    <row r="345" spans="1:11" x14ac:dyDescent="0.35">
      <c r="A345">
        <v>1</v>
      </c>
      <c r="B345" t="s">
        <v>11</v>
      </c>
      <c r="C345" t="s">
        <v>12</v>
      </c>
      <c r="D345" s="1">
        <v>45870</v>
      </c>
      <c r="E345" s="1">
        <v>45870</v>
      </c>
      <c r="F345">
        <v>979</v>
      </c>
      <c r="G345" t="s">
        <v>16</v>
      </c>
      <c r="H345">
        <v>610</v>
      </c>
      <c r="I345" t="s">
        <v>14</v>
      </c>
      <c r="J345">
        <v>-610</v>
      </c>
      <c r="K345">
        <v>58129</v>
      </c>
    </row>
    <row r="346" spans="1:11" x14ac:dyDescent="0.35">
      <c r="A346">
        <v>1</v>
      </c>
      <c r="B346" t="s">
        <v>11</v>
      </c>
      <c r="C346" t="s">
        <v>12</v>
      </c>
      <c r="D346" s="1">
        <v>45872</v>
      </c>
      <c r="E346" s="1">
        <v>45870</v>
      </c>
      <c r="F346">
        <v>121</v>
      </c>
      <c r="G346" t="s">
        <v>24</v>
      </c>
      <c r="H346">
        <v>117</v>
      </c>
      <c r="I346" t="s">
        <v>14</v>
      </c>
      <c r="J346">
        <v>-117</v>
      </c>
      <c r="K346">
        <v>65686</v>
      </c>
    </row>
    <row r="347" spans="1:11" x14ac:dyDescent="0.35">
      <c r="A347">
        <v>1</v>
      </c>
      <c r="B347" t="s">
        <v>11</v>
      </c>
      <c r="C347" t="s">
        <v>12</v>
      </c>
      <c r="D347" s="1">
        <v>45872</v>
      </c>
      <c r="E347" s="1">
        <v>45870</v>
      </c>
      <c r="F347">
        <v>505</v>
      </c>
      <c r="G347" t="s">
        <v>18</v>
      </c>
      <c r="H347">
        <v>652</v>
      </c>
      <c r="I347" t="s">
        <v>14</v>
      </c>
      <c r="J347">
        <v>-652</v>
      </c>
      <c r="K347">
        <v>65034</v>
      </c>
    </row>
    <row r="348" spans="1:11" x14ac:dyDescent="0.35">
      <c r="A348">
        <v>1</v>
      </c>
      <c r="B348" t="s">
        <v>11</v>
      </c>
      <c r="C348" t="s">
        <v>12</v>
      </c>
      <c r="D348" s="1">
        <v>45873</v>
      </c>
      <c r="E348" s="1">
        <v>45870</v>
      </c>
      <c r="F348">
        <v>1114</v>
      </c>
      <c r="G348" t="s">
        <v>24</v>
      </c>
      <c r="H348">
        <v>242</v>
      </c>
      <c r="I348" t="s">
        <v>14</v>
      </c>
      <c r="J348">
        <v>-242</v>
      </c>
      <c r="K348">
        <v>64220</v>
      </c>
    </row>
    <row r="349" spans="1:11" x14ac:dyDescent="0.35">
      <c r="A349">
        <v>1</v>
      </c>
      <c r="B349" t="s">
        <v>11</v>
      </c>
      <c r="C349" t="s">
        <v>12</v>
      </c>
      <c r="D349" s="1">
        <v>45874</v>
      </c>
      <c r="E349" s="1">
        <v>45870</v>
      </c>
      <c r="F349">
        <v>247</v>
      </c>
      <c r="G349" t="s">
        <v>18</v>
      </c>
      <c r="H349">
        <v>249</v>
      </c>
      <c r="I349" t="s">
        <v>14</v>
      </c>
      <c r="J349">
        <v>-249</v>
      </c>
      <c r="K349">
        <v>63971</v>
      </c>
    </row>
    <row r="350" spans="1:11" x14ac:dyDescent="0.35">
      <c r="A350">
        <v>1</v>
      </c>
      <c r="B350" t="s">
        <v>11</v>
      </c>
      <c r="C350" t="s">
        <v>12</v>
      </c>
      <c r="D350" s="1">
        <v>45874</v>
      </c>
      <c r="E350" s="1">
        <v>45870</v>
      </c>
      <c r="F350">
        <v>603</v>
      </c>
      <c r="G350" t="s">
        <v>33</v>
      </c>
      <c r="H350">
        <v>8511</v>
      </c>
      <c r="I350" t="s">
        <v>14</v>
      </c>
      <c r="J350">
        <v>-8511</v>
      </c>
      <c r="K350">
        <v>55460</v>
      </c>
    </row>
    <row r="351" spans="1:11" x14ac:dyDescent="0.35">
      <c r="A351">
        <v>1</v>
      </c>
      <c r="B351" t="s">
        <v>11</v>
      </c>
      <c r="C351" t="s">
        <v>12</v>
      </c>
      <c r="D351" s="1">
        <v>45874</v>
      </c>
      <c r="E351" s="1">
        <v>45870</v>
      </c>
      <c r="F351">
        <v>827</v>
      </c>
      <c r="G351" t="s">
        <v>37</v>
      </c>
      <c r="H351">
        <v>3457</v>
      </c>
      <c r="I351" t="s">
        <v>14</v>
      </c>
      <c r="J351">
        <v>-3457</v>
      </c>
      <c r="K351">
        <v>51771</v>
      </c>
    </row>
    <row r="352" spans="1:11" x14ac:dyDescent="0.35">
      <c r="A352">
        <v>1</v>
      </c>
      <c r="B352" t="s">
        <v>11</v>
      </c>
      <c r="C352" t="s">
        <v>12</v>
      </c>
      <c r="D352" s="1">
        <v>45874</v>
      </c>
      <c r="E352" s="1">
        <v>45870</v>
      </c>
      <c r="F352">
        <v>907</v>
      </c>
      <c r="G352" t="s">
        <v>17</v>
      </c>
      <c r="H352">
        <v>6500</v>
      </c>
      <c r="I352" t="s">
        <v>14</v>
      </c>
      <c r="J352">
        <v>-6500</v>
      </c>
      <c r="K352">
        <v>45271</v>
      </c>
    </row>
    <row r="353" spans="1:11" x14ac:dyDescent="0.35">
      <c r="A353">
        <v>1</v>
      </c>
      <c r="B353" t="s">
        <v>11</v>
      </c>
      <c r="C353" t="s">
        <v>12</v>
      </c>
      <c r="D353" s="1">
        <v>45875</v>
      </c>
      <c r="E353" s="1">
        <v>45870</v>
      </c>
      <c r="F353">
        <v>489</v>
      </c>
      <c r="G353" t="s">
        <v>22</v>
      </c>
      <c r="H353">
        <v>171</v>
      </c>
      <c r="I353" t="s">
        <v>14</v>
      </c>
      <c r="J353">
        <v>-171</v>
      </c>
      <c r="K353">
        <v>45100</v>
      </c>
    </row>
    <row r="354" spans="1:11" x14ac:dyDescent="0.35">
      <c r="A354">
        <v>1</v>
      </c>
      <c r="B354" t="s">
        <v>11</v>
      </c>
      <c r="C354" t="s">
        <v>12</v>
      </c>
      <c r="D354" s="1">
        <v>45877</v>
      </c>
      <c r="E354" s="1">
        <v>45870</v>
      </c>
      <c r="F354">
        <v>528</v>
      </c>
      <c r="G354" t="s">
        <v>23</v>
      </c>
      <c r="H354">
        <v>30</v>
      </c>
      <c r="I354" t="s">
        <v>14</v>
      </c>
      <c r="J354">
        <v>-30</v>
      </c>
      <c r="K354">
        <v>45070</v>
      </c>
    </row>
    <row r="355" spans="1:11" x14ac:dyDescent="0.35">
      <c r="A355">
        <v>1</v>
      </c>
      <c r="B355" t="s">
        <v>11</v>
      </c>
      <c r="C355" t="s">
        <v>12</v>
      </c>
      <c r="D355" s="1">
        <v>45877</v>
      </c>
      <c r="E355" s="1">
        <v>45870</v>
      </c>
      <c r="F355">
        <v>683</v>
      </c>
      <c r="G355" t="s">
        <v>27</v>
      </c>
      <c r="H355">
        <v>349</v>
      </c>
      <c r="I355" t="s">
        <v>14</v>
      </c>
      <c r="J355">
        <v>-349</v>
      </c>
      <c r="K355">
        <v>44721</v>
      </c>
    </row>
    <row r="356" spans="1:11" x14ac:dyDescent="0.35">
      <c r="A356">
        <v>1</v>
      </c>
      <c r="B356" t="s">
        <v>11</v>
      </c>
      <c r="C356" t="s">
        <v>12</v>
      </c>
      <c r="D356" s="1">
        <v>45877</v>
      </c>
      <c r="E356" s="1">
        <v>45870</v>
      </c>
      <c r="F356">
        <v>844</v>
      </c>
      <c r="G356" t="s">
        <v>25</v>
      </c>
      <c r="H356">
        <v>55</v>
      </c>
      <c r="I356" t="s">
        <v>14</v>
      </c>
      <c r="J356">
        <v>-55</v>
      </c>
      <c r="K356">
        <v>44666</v>
      </c>
    </row>
    <row r="357" spans="1:11" x14ac:dyDescent="0.35">
      <c r="A357">
        <v>1</v>
      </c>
      <c r="B357" t="s">
        <v>11</v>
      </c>
      <c r="C357" t="s">
        <v>12</v>
      </c>
      <c r="D357" s="1">
        <v>45877</v>
      </c>
      <c r="E357" s="1">
        <v>45870</v>
      </c>
      <c r="F357">
        <v>1079</v>
      </c>
      <c r="G357" t="s">
        <v>26</v>
      </c>
      <c r="H357">
        <v>390</v>
      </c>
      <c r="I357" t="s">
        <v>14</v>
      </c>
      <c r="J357">
        <v>-390</v>
      </c>
      <c r="K357">
        <v>44276</v>
      </c>
    </row>
    <row r="358" spans="1:11" x14ac:dyDescent="0.35">
      <c r="A358">
        <v>1</v>
      </c>
      <c r="B358" t="s">
        <v>11</v>
      </c>
      <c r="C358" t="s">
        <v>12</v>
      </c>
      <c r="D358" s="1">
        <v>45879</v>
      </c>
      <c r="E358" s="1">
        <v>45870</v>
      </c>
      <c r="F358">
        <v>506</v>
      </c>
      <c r="G358" t="s">
        <v>18</v>
      </c>
      <c r="H358">
        <v>785</v>
      </c>
      <c r="I358" t="s">
        <v>14</v>
      </c>
      <c r="J358">
        <v>-785</v>
      </c>
      <c r="K358">
        <v>42857</v>
      </c>
    </row>
    <row r="359" spans="1:11" x14ac:dyDescent="0.35">
      <c r="A359">
        <v>1</v>
      </c>
      <c r="B359" t="s">
        <v>11</v>
      </c>
      <c r="C359" t="s">
        <v>12</v>
      </c>
      <c r="D359" s="1">
        <v>45879</v>
      </c>
      <c r="E359" s="1">
        <v>45870</v>
      </c>
      <c r="F359">
        <v>803</v>
      </c>
      <c r="G359" t="s">
        <v>28</v>
      </c>
      <c r="H359">
        <v>2000</v>
      </c>
      <c r="I359" t="s">
        <v>14</v>
      </c>
      <c r="J359">
        <v>-2000</v>
      </c>
      <c r="K359">
        <v>40857</v>
      </c>
    </row>
    <row r="360" spans="1:11" x14ac:dyDescent="0.35">
      <c r="A360">
        <v>1</v>
      </c>
      <c r="B360" t="s">
        <v>11</v>
      </c>
      <c r="C360" t="s">
        <v>12</v>
      </c>
      <c r="D360" s="1">
        <v>45880</v>
      </c>
      <c r="E360" s="1">
        <v>45870</v>
      </c>
      <c r="F360">
        <v>640</v>
      </c>
      <c r="G360" t="s">
        <v>29</v>
      </c>
      <c r="H360">
        <v>905</v>
      </c>
      <c r="I360" t="s">
        <v>14</v>
      </c>
      <c r="J360">
        <v>-905</v>
      </c>
      <c r="K360">
        <v>39952</v>
      </c>
    </row>
    <row r="361" spans="1:11" x14ac:dyDescent="0.35">
      <c r="A361">
        <v>1</v>
      </c>
      <c r="B361" t="s">
        <v>11</v>
      </c>
      <c r="C361" t="s">
        <v>12</v>
      </c>
      <c r="D361" s="1">
        <v>45881</v>
      </c>
      <c r="E361" s="1">
        <v>45870</v>
      </c>
      <c r="F361">
        <v>332</v>
      </c>
      <c r="G361" t="s">
        <v>42</v>
      </c>
      <c r="H361">
        <v>2283</v>
      </c>
      <c r="I361" t="s">
        <v>14</v>
      </c>
      <c r="J361">
        <v>-2283</v>
      </c>
      <c r="K361">
        <v>37669</v>
      </c>
    </row>
    <row r="362" spans="1:11" x14ac:dyDescent="0.35">
      <c r="A362">
        <v>1</v>
      </c>
      <c r="B362" t="s">
        <v>11</v>
      </c>
      <c r="C362" t="s">
        <v>12</v>
      </c>
      <c r="D362" s="1">
        <v>45881</v>
      </c>
      <c r="E362" s="1">
        <v>45870</v>
      </c>
      <c r="F362">
        <v>335</v>
      </c>
      <c r="G362" t="s">
        <v>18</v>
      </c>
      <c r="H362">
        <v>258</v>
      </c>
      <c r="I362" t="s">
        <v>14</v>
      </c>
      <c r="J362">
        <v>-258</v>
      </c>
      <c r="K362">
        <v>37411</v>
      </c>
    </row>
    <row r="363" spans="1:11" x14ac:dyDescent="0.35">
      <c r="A363">
        <v>1</v>
      </c>
      <c r="B363" t="s">
        <v>11</v>
      </c>
      <c r="C363" t="s">
        <v>12</v>
      </c>
      <c r="D363" s="1">
        <v>45882</v>
      </c>
      <c r="E363" s="1">
        <v>45870</v>
      </c>
      <c r="F363">
        <v>499</v>
      </c>
      <c r="G363" t="s">
        <v>39</v>
      </c>
      <c r="H363">
        <v>309</v>
      </c>
      <c r="I363" t="s">
        <v>14</v>
      </c>
      <c r="J363">
        <v>-309</v>
      </c>
      <c r="K363">
        <v>37102</v>
      </c>
    </row>
    <row r="364" spans="1:11" x14ac:dyDescent="0.35">
      <c r="A364">
        <v>1</v>
      </c>
      <c r="B364" t="s">
        <v>11</v>
      </c>
      <c r="C364" t="s">
        <v>12</v>
      </c>
      <c r="D364" s="1">
        <v>45883</v>
      </c>
      <c r="E364" s="1">
        <v>45870</v>
      </c>
      <c r="F364">
        <v>93</v>
      </c>
      <c r="G364" t="s">
        <v>21</v>
      </c>
      <c r="H364">
        <v>71</v>
      </c>
      <c r="I364" t="s">
        <v>14</v>
      </c>
      <c r="J364">
        <v>-71</v>
      </c>
      <c r="K364">
        <v>37031</v>
      </c>
    </row>
    <row r="365" spans="1:11" x14ac:dyDescent="0.35">
      <c r="A365">
        <v>1</v>
      </c>
      <c r="B365" t="s">
        <v>11</v>
      </c>
      <c r="C365" t="s">
        <v>12</v>
      </c>
      <c r="D365" s="1">
        <v>45884</v>
      </c>
      <c r="E365" s="1">
        <v>45870</v>
      </c>
      <c r="F365">
        <v>1084</v>
      </c>
      <c r="G365" t="s">
        <v>22</v>
      </c>
      <c r="H365">
        <v>220</v>
      </c>
      <c r="I365" t="s">
        <v>14</v>
      </c>
      <c r="J365">
        <v>-220</v>
      </c>
      <c r="K365">
        <v>36811</v>
      </c>
    </row>
    <row r="366" spans="1:11" x14ac:dyDescent="0.35">
      <c r="A366">
        <v>1</v>
      </c>
      <c r="B366" t="s">
        <v>11</v>
      </c>
      <c r="C366" t="s">
        <v>12</v>
      </c>
      <c r="D366" s="1">
        <v>45886</v>
      </c>
      <c r="E366" s="1">
        <v>45870</v>
      </c>
      <c r="F366">
        <v>260</v>
      </c>
      <c r="G366" t="s">
        <v>18</v>
      </c>
      <c r="H366">
        <v>653</v>
      </c>
      <c r="I366" t="s">
        <v>14</v>
      </c>
      <c r="J366">
        <v>-653</v>
      </c>
      <c r="K366">
        <v>35735</v>
      </c>
    </row>
    <row r="367" spans="1:11" x14ac:dyDescent="0.35">
      <c r="A367">
        <v>1</v>
      </c>
      <c r="B367" t="s">
        <v>11</v>
      </c>
      <c r="C367" t="s">
        <v>12</v>
      </c>
      <c r="D367" s="1">
        <v>45886</v>
      </c>
      <c r="E367" s="1">
        <v>45870</v>
      </c>
      <c r="F367">
        <v>1014</v>
      </c>
      <c r="G367" t="s">
        <v>24</v>
      </c>
      <c r="H367">
        <v>126</v>
      </c>
      <c r="I367" t="s">
        <v>14</v>
      </c>
      <c r="J367">
        <v>-126</v>
      </c>
      <c r="K367">
        <v>34975</v>
      </c>
    </row>
    <row r="368" spans="1:11" x14ac:dyDescent="0.35">
      <c r="A368">
        <v>1</v>
      </c>
      <c r="B368" t="s">
        <v>11</v>
      </c>
      <c r="C368" t="s">
        <v>12</v>
      </c>
      <c r="D368" s="1">
        <v>45887</v>
      </c>
      <c r="E368" s="1">
        <v>45870</v>
      </c>
      <c r="F368">
        <v>455</v>
      </c>
      <c r="G368" t="s">
        <v>26</v>
      </c>
      <c r="H368">
        <v>449</v>
      </c>
      <c r="I368" t="s">
        <v>14</v>
      </c>
      <c r="J368">
        <v>-449</v>
      </c>
      <c r="K368">
        <v>34526</v>
      </c>
    </row>
    <row r="369" spans="1:11" x14ac:dyDescent="0.35">
      <c r="A369">
        <v>1</v>
      </c>
      <c r="B369" t="s">
        <v>11</v>
      </c>
      <c r="C369" t="s">
        <v>12</v>
      </c>
      <c r="D369" s="1">
        <v>45889</v>
      </c>
      <c r="E369" s="1">
        <v>45870</v>
      </c>
      <c r="F369">
        <v>509</v>
      </c>
      <c r="G369" t="s">
        <v>25</v>
      </c>
      <c r="H369">
        <v>25</v>
      </c>
      <c r="I369" t="s">
        <v>14</v>
      </c>
      <c r="J369">
        <v>-25</v>
      </c>
      <c r="K369">
        <v>33976</v>
      </c>
    </row>
    <row r="370" spans="1:11" x14ac:dyDescent="0.35">
      <c r="A370">
        <v>1</v>
      </c>
      <c r="B370" t="s">
        <v>11</v>
      </c>
      <c r="C370" t="s">
        <v>12</v>
      </c>
      <c r="D370" s="1">
        <v>45890</v>
      </c>
      <c r="E370" s="1">
        <v>45870</v>
      </c>
      <c r="F370">
        <v>179</v>
      </c>
      <c r="G370" t="s">
        <v>30</v>
      </c>
      <c r="H370">
        <v>738</v>
      </c>
      <c r="I370" t="s">
        <v>14</v>
      </c>
      <c r="J370">
        <v>-738</v>
      </c>
      <c r="K370">
        <v>33238</v>
      </c>
    </row>
    <row r="371" spans="1:11" x14ac:dyDescent="0.35">
      <c r="A371">
        <v>1</v>
      </c>
      <c r="B371" t="s">
        <v>11</v>
      </c>
      <c r="C371" t="s">
        <v>12</v>
      </c>
      <c r="D371" s="1">
        <v>45890</v>
      </c>
      <c r="E371" s="1">
        <v>45870</v>
      </c>
      <c r="F371">
        <v>796</v>
      </c>
      <c r="G371" t="s">
        <v>20</v>
      </c>
      <c r="H371">
        <v>509</v>
      </c>
      <c r="I371" t="s">
        <v>14</v>
      </c>
      <c r="J371">
        <v>-509</v>
      </c>
      <c r="K371">
        <v>32729</v>
      </c>
    </row>
    <row r="372" spans="1:11" x14ac:dyDescent="0.35">
      <c r="A372">
        <v>1</v>
      </c>
      <c r="B372" t="s">
        <v>11</v>
      </c>
      <c r="C372" t="s">
        <v>12</v>
      </c>
      <c r="D372" s="1">
        <v>45891</v>
      </c>
      <c r="E372" s="1">
        <v>45870</v>
      </c>
      <c r="F372">
        <v>112</v>
      </c>
      <c r="G372" t="s">
        <v>36</v>
      </c>
      <c r="H372">
        <v>838</v>
      </c>
      <c r="I372" t="s">
        <v>14</v>
      </c>
      <c r="J372">
        <v>-838</v>
      </c>
      <c r="K372">
        <v>31891</v>
      </c>
    </row>
    <row r="373" spans="1:11" x14ac:dyDescent="0.35">
      <c r="A373">
        <v>1</v>
      </c>
      <c r="B373" t="s">
        <v>11</v>
      </c>
      <c r="C373" t="s">
        <v>12</v>
      </c>
      <c r="D373" s="1">
        <v>45892</v>
      </c>
      <c r="E373" s="1">
        <v>45870</v>
      </c>
      <c r="F373">
        <v>836</v>
      </c>
      <c r="G373" t="s">
        <v>41</v>
      </c>
      <c r="H373">
        <v>623</v>
      </c>
      <c r="I373" t="s">
        <v>14</v>
      </c>
      <c r="J373">
        <v>-623</v>
      </c>
      <c r="K373">
        <v>30304</v>
      </c>
    </row>
    <row r="374" spans="1:11" x14ac:dyDescent="0.35">
      <c r="A374">
        <v>1</v>
      </c>
      <c r="B374" t="s">
        <v>11</v>
      </c>
      <c r="C374" t="s">
        <v>12</v>
      </c>
      <c r="D374" s="1">
        <v>45895</v>
      </c>
      <c r="E374" s="1">
        <v>45870</v>
      </c>
      <c r="F374">
        <v>226</v>
      </c>
      <c r="G374" t="s">
        <v>19</v>
      </c>
      <c r="H374">
        <v>73</v>
      </c>
      <c r="I374" t="s">
        <v>14</v>
      </c>
      <c r="J374">
        <v>-73</v>
      </c>
      <c r="K374">
        <v>30231</v>
      </c>
    </row>
    <row r="375" spans="1:11" x14ac:dyDescent="0.35">
      <c r="A375">
        <v>1</v>
      </c>
      <c r="B375" t="s">
        <v>11</v>
      </c>
      <c r="C375" t="s">
        <v>12</v>
      </c>
      <c r="D375" s="1">
        <v>45901</v>
      </c>
      <c r="E375" s="1">
        <v>45901</v>
      </c>
      <c r="F375">
        <v>380</v>
      </c>
      <c r="G375" t="s">
        <v>16</v>
      </c>
      <c r="H375">
        <v>376</v>
      </c>
      <c r="I375" t="s">
        <v>14</v>
      </c>
      <c r="J375">
        <v>-376</v>
      </c>
      <c r="K375">
        <v>44269</v>
      </c>
    </row>
    <row r="376" spans="1:11" x14ac:dyDescent="0.35">
      <c r="A376">
        <v>1</v>
      </c>
      <c r="B376" t="s">
        <v>11</v>
      </c>
      <c r="C376" t="s">
        <v>12</v>
      </c>
      <c r="D376" s="1">
        <v>45902</v>
      </c>
      <c r="E376" s="1">
        <v>45901</v>
      </c>
      <c r="F376">
        <v>422</v>
      </c>
      <c r="G376" t="s">
        <v>22</v>
      </c>
      <c r="H376">
        <v>79</v>
      </c>
      <c r="I376" t="s">
        <v>14</v>
      </c>
      <c r="J376">
        <v>-79</v>
      </c>
      <c r="K376">
        <v>52190</v>
      </c>
    </row>
    <row r="377" spans="1:11" x14ac:dyDescent="0.35">
      <c r="A377">
        <v>1</v>
      </c>
      <c r="B377" t="s">
        <v>11</v>
      </c>
      <c r="C377" t="s">
        <v>12</v>
      </c>
      <c r="D377" s="1">
        <v>45903</v>
      </c>
      <c r="E377" s="1">
        <v>45901</v>
      </c>
      <c r="F377">
        <v>957</v>
      </c>
      <c r="G377" t="s">
        <v>18</v>
      </c>
      <c r="H377">
        <v>856</v>
      </c>
      <c r="I377" t="s">
        <v>14</v>
      </c>
      <c r="J377">
        <v>-856</v>
      </c>
      <c r="K377">
        <v>50513</v>
      </c>
    </row>
    <row r="378" spans="1:11" x14ac:dyDescent="0.35">
      <c r="A378">
        <v>1</v>
      </c>
      <c r="B378" t="s">
        <v>11</v>
      </c>
      <c r="C378" t="s">
        <v>12</v>
      </c>
      <c r="D378" s="1">
        <v>45904</v>
      </c>
      <c r="E378" s="1">
        <v>45901</v>
      </c>
      <c r="F378">
        <v>576</v>
      </c>
      <c r="G378" t="s">
        <v>23</v>
      </c>
      <c r="H378">
        <v>72</v>
      </c>
      <c r="I378" t="s">
        <v>14</v>
      </c>
      <c r="J378">
        <v>-72</v>
      </c>
      <c r="K378">
        <v>50441</v>
      </c>
    </row>
    <row r="379" spans="1:11" x14ac:dyDescent="0.35">
      <c r="A379">
        <v>1</v>
      </c>
      <c r="B379" t="s">
        <v>11</v>
      </c>
      <c r="C379" t="s">
        <v>12</v>
      </c>
      <c r="D379" s="1">
        <v>45905</v>
      </c>
      <c r="E379" s="1">
        <v>45901</v>
      </c>
      <c r="F379">
        <v>147</v>
      </c>
      <c r="G379" t="s">
        <v>37</v>
      </c>
      <c r="H379">
        <v>3457</v>
      </c>
      <c r="I379" t="s">
        <v>14</v>
      </c>
      <c r="J379">
        <v>-3457</v>
      </c>
      <c r="K379">
        <v>46984</v>
      </c>
    </row>
    <row r="380" spans="1:11" x14ac:dyDescent="0.35">
      <c r="A380">
        <v>1</v>
      </c>
      <c r="B380" t="s">
        <v>11</v>
      </c>
      <c r="C380" t="s">
        <v>12</v>
      </c>
      <c r="D380" s="1">
        <v>45905</v>
      </c>
      <c r="E380" s="1">
        <v>45901</v>
      </c>
      <c r="F380">
        <v>402</v>
      </c>
      <c r="G380" t="s">
        <v>24</v>
      </c>
      <c r="H380">
        <v>232</v>
      </c>
      <c r="I380" t="s">
        <v>14</v>
      </c>
      <c r="J380">
        <v>-232</v>
      </c>
      <c r="K380">
        <v>46752</v>
      </c>
    </row>
    <row r="381" spans="1:11" x14ac:dyDescent="0.35">
      <c r="A381">
        <v>1</v>
      </c>
      <c r="B381" t="s">
        <v>11</v>
      </c>
      <c r="C381" t="s">
        <v>12</v>
      </c>
      <c r="D381" s="1">
        <v>45905</v>
      </c>
      <c r="E381" s="1">
        <v>45901</v>
      </c>
      <c r="F381">
        <v>758</v>
      </c>
      <c r="G381" t="s">
        <v>23</v>
      </c>
      <c r="H381">
        <v>80</v>
      </c>
      <c r="I381" t="s">
        <v>14</v>
      </c>
      <c r="J381">
        <v>-80</v>
      </c>
      <c r="K381">
        <v>46672</v>
      </c>
    </row>
    <row r="382" spans="1:11" x14ac:dyDescent="0.35">
      <c r="A382">
        <v>1</v>
      </c>
      <c r="B382" t="s">
        <v>11</v>
      </c>
      <c r="C382" t="s">
        <v>12</v>
      </c>
      <c r="D382" s="1">
        <v>45905</v>
      </c>
      <c r="E382" s="1">
        <v>45901</v>
      </c>
      <c r="F382">
        <v>850</v>
      </c>
      <c r="G382" t="s">
        <v>17</v>
      </c>
      <c r="H382">
        <v>6500</v>
      </c>
      <c r="I382" t="s">
        <v>14</v>
      </c>
      <c r="J382">
        <v>-6500</v>
      </c>
      <c r="K382">
        <v>40172</v>
      </c>
    </row>
    <row r="383" spans="1:11" x14ac:dyDescent="0.35">
      <c r="A383">
        <v>1</v>
      </c>
      <c r="B383" t="s">
        <v>11</v>
      </c>
      <c r="C383" t="s">
        <v>12</v>
      </c>
      <c r="D383" s="1">
        <v>45905</v>
      </c>
      <c r="E383" s="1">
        <v>45901</v>
      </c>
      <c r="F383">
        <v>940</v>
      </c>
      <c r="G383" t="s">
        <v>33</v>
      </c>
      <c r="H383">
        <v>6995</v>
      </c>
      <c r="I383" t="s">
        <v>14</v>
      </c>
      <c r="J383">
        <v>-6995</v>
      </c>
      <c r="K383">
        <v>33177</v>
      </c>
    </row>
    <row r="384" spans="1:11" x14ac:dyDescent="0.35">
      <c r="A384">
        <v>1</v>
      </c>
      <c r="B384" t="s">
        <v>11</v>
      </c>
      <c r="C384" t="s">
        <v>12</v>
      </c>
      <c r="D384" s="1">
        <v>45906</v>
      </c>
      <c r="E384" s="1">
        <v>45901</v>
      </c>
      <c r="F384">
        <v>100</v>
      </c>
      <c r="G384" t="s">
        <v>18</v>
      </c>
      <c r="H384">
        <v>888</v>
      </c>
      <c r="I384" t="s">
        <v>14</v>
      </c>
      <c r="J384">
        <v>-888</v>
      </c>
      <c r="K384">
        <v>32289</v>
      </c>
    </row>
    <row r="385" spans="1:11" x14ac:dyDescent="0.35">
      <c r="A385">
        <v>1</v>
      </c>
      <c r="B385" t="s">
        <v>11</v>
      </c>
      <c r="C385" t="s">
        <v>12</v>
      </c>
      <c r="D385" s="1">
        <v>45909</v>
      </c>
      <c r="E385" s="1">
        <v>45901</v>
      </c>
      <c r="F385">
        <v>414</v>
      </c>
      <c r="G385" t="s">
        <v>22</v>
      </c>
      <c r="H385">
        <v>103</v>
      </c>
      <c r="I385" t="s">
        <v>14</v>
      </c>
      <c r="J385">
        <v>-103</v>
      </c>
      <c r="K385">
        <v>31894</v>
      </c>
    </row>
    <row r="386" spans="1:11" x14ac:dyDescent="0.35">
      <c r="A386">
        <v>1</v>
      </c>
      <c r="B386" t="s">
        <v>11</v>
      </c>
      <c r="C386" t="s">
        <v>12</v>
      </c>
      <c r="D386" s="1">
        <v>45909</v>
      </c>
      <c r="E386" s="1">
        <v>45901</v>
      </c>
      <c r="F386">
        <v>519</v>
      </c>
      <c r="G386" t="s">
        <v>27</v>
      </c>
      <c r="H386">
        <v>349</v>
      </c>
      <c r="I386" t="s">
        <v>14</v>
      </c>
      <c r="J386">
        <v>-349</v>
      </c>
      <c r="K386">
        <v>31545</v>
      </c>
    </row>
    <row r="387" spans="1:11" x14ac:dyDescent="0.35">
      <c r="A387">
        <v>1</v>
      </c>
      <c r="B387" t="s">
        <v>11</v>
      </c>
      <c r="C387" t="s">
        <v>12</v>
      </c>
      <c r="D387" s="1">
        <v>45909</v>
      </c>
      <c r="E387" s="1">
        <v>45901</v>
      </c>
      <c r="F387">
        <v>736</v>
      </c>
      <c r="G387" t="s">
        <v>20</v>
      </c>
      <c r="H387">
        <v>924</v>
      </c>
      <c r="I387" t="s">
        <v>14</v>
      </c>
      <c r="J387">
        <v>-924</v>
      </c>
      <c r="K387">
        <v>30621</v>
      </c>
    </row>
    <row r="388" spans="1:11" x14ac:dyDescent="0.35">
      <c r="A388">
        <v>1</v>
      </c>
      <c r="B388" t="s">
        <v>11</v>
      </c>
      <c r="C388" t="s">
        <v>12</v>
      </c>
      <c r="D388" s="1">
        <v>45910</v>
      </c>
      <c r="E388" s="1">
        <v>45901</v>
      </c>
      <c r="F388">
        <v>934</v>
      </c>
      <c r="G388" t="s">
        <v>28</v>
      </c>
      <c r="H388">
        <v>2000</v>
      </c>
      <c r="I388" t="s">
        <v>14</v>
      </c>
      <c r="J388">
        <v>-2000</v>
      </c>
      <c r="K388">
        <v>28399</v>
      </c>
    </row>
    <row r="389" spans="1:11" x14ac:dyDescent="0.35">
      <c r="A389">
        <v>1</v>
      </c>
      <c r="B389" t="s">
        <v>11</v>
      </c>
      <c r="C389" t="s">
        <v>12</v>
      </c>
      <c r="D389" s="1">
        <v>45911</v>
      </c>
      <c r="E389" s="1">
        <v>45901</v>
      </c>
      <c r="F389">
        <v>1093</v>
      </c>
      <c r="G389" t="s">
        <v>30</v>
      </c>
      <c r="H389">
        <v>476</v>
      </c>
      <c r="I389" t="s">
        <v>14</v>
      </c>
      <c r="J389">
        <v>-476</v>
      </c>
      <c r="K389">
        <v>27361</v>
      </c>
    </row>
    <row r="390" spans="1:11" x14ac:dyDescent="0.35">
      <c r="A390">
        <v>1</v>
      </c>
      <c r="B390" t="s">
        <v>11</v>
      </c>
      <c r="C390" t="s">
        <v>12</v>
      </c>
      <c r="D390" s="1">
        <v>45912</v>
      </c>
      <c r="E390" s="1">
        <v>45901</v>
      </c>
      <c r="F390">
        <v>677</v>
      </c>
      <c r="G390" t="s">
        <v>21</v>
      </c>
      <c r="H390">
        <v>241</v>
      </c>
      <c r="I390" t="s">
        <v>14</v>
      </c>
      <c r="J390">
        <v>-241</v>
      </c>
      <c r="K390">
        <v>27120</v>
      </c>
    </row>
    <row r="391" spans="1:11" x14ac:dyDescent="0.35">
      <c r="A391">
        <v>1</v>
      </c>
      <c r="B391" t="s">
        <v>11</v>
      </c>
      <c r="C391" t="s">
        <v>12</v>
      </c>
      <c r="D391" s="1">
        <v>45912</v>
      </c>
      <c r="E391" s="1">
        <v>45901</v>
      </c>
      <c r="F391">
        <v>756</v>
      </c>
      <c r="G391" t="s">
        <v>18</v>
      </c>
      <c r="H391">
        <v>223</v>
      </c>
      <c r="I391" t="s">
        <v>14</v>
      </c>
      <c r="J391">
        <v>-223</v>
      </c>
      <c r="K391">
        <v>26897</v>
      </c>
    </row>
    <row r="392" spans="1:11" x14ac:dyDescent="0.35">
      <c r="A392">
        <v>1</v>
      </c>
      <c r="B392" t="s">
        <v>11</v>
      </c>
      <c r="C392" t="s">
        <v>12</v>
      </c>
      <c r="D392" s="1">
        <v>45913</v>
      </c>
      <c r="E392" s="1">
        <v>45901</v>
      </c>
      <c r="F392">
        <v>416</v>
      </c>
      <c r="G392" t="s">
        <v>25</v>
      </c>
      <c r="H392">
        <v>87</v>
      </c>
      <c r="I392" t="s">
        <v>14</v>
      </c>
      <c r="J392">
        <v>-87</v>
      </c>
      <c r="K392">
        <v>26810</v>
      </c>
    </row>
    <row r="393" spans="1:11" x14ac:dyDescent="0.35">
      <c r="A393">
        <v>1</v>
      </c>
      <c r="B393" t="s">
        <v>11</v>
      </c>
      <c r="C393" t="s">
        <v>12</v>
      </c>
      <c r="D393" s="1">
        <v>45914</v>
      </c>
      <c r="E393" s="1">
        <v>45901</v>
      </c>
      <c r="F393">
        <v>309</v>
      </c>
      <c r="G393" t="s">
        <v>29</v>
      </c>
      <c r="H393">
        <v>679</v>
      </c>
      <c r="I393" t="s">
        <v>14</v>
      </c>
      <c r="J393">
        <v>-679</v>
      </c>
      <c r="K393">
        <v>26131</v>
      </c>
    </row>
    <row r="394" spans="1:11" x14ac:dyDescent="0.35">
      <c r="A394">
        <v>1</v>
      </c>
      <c r="B394" t="s">
        <v>11</v>
      </c>
      <c r="C394" t="s">
        <v>12</v>
      </c>
      <c r="D394" s="1">
        <v>45916</v>
      </c>
      <c r="E394" s="1">
        <v>45901</v>
      </c>
      <c r="F394">
        <v>146</v>
      </c>
      <c r="G394" t="s">
        <v>24</v>
      </c>
      <c r="H394">
        <v>243</v>
      </c>
      <c r="I394" t="s">
        <v>14</v>
      </c>
      <c r="J394">
        <v>-243</v>
      </c>
      <c r="K394">
        <v>25107</v>
      </c>
    </row>
    <row r="395" spans="1:11" x14ac:dyDescent="0.35">
      <c r="A395">
        <v>1</v>
      </c>
      <c r="B395" t="s">
        <v>11</v>
      </c>
      <c r="C395" t="s">
        <v>12</v>
      </c>
      <c r="D395" s="1">
        <v>45918</v>
      </c>
      <c r="E395" s="1">
        <v>45901</v>
      </c>
      <c r="F395">
        <v>434</v>
      </c>
      <c r="G395" t="s">
        <v>21</v>
      </c>
      <c r="H395">
        <v>198</v>
      </c>
      <c r="I395" t="s">
        <v>14</v>
      </c>
      <c r="J395">
        <v>-198</v>
      </c>
      <c r="K395">
        <v>24336</v>
      </c>
    </row>
    <row r="396" spans="1:11" x14ac:dyDescent="0.35">
      <c r="A396">
        <v>1</v>
      </c>
      <c r="B396" t="s">
        <v>11</v>
      </c>
      <c r="C396" t="s">
        <v>12</v>
      </c>
      <c r="D396" s="1">
        <v>45919</v>
      </c>
      <c r="E396" s="1">
        <v>45901</v>
      </c>
      <c r="F396">
        <v>320</v>
      </c>
      <c r="G396" t="s">
        <v>26</v>
      </c>
      <c r="H396">
        <v>245</v>
      </c>
      <c r="I396" t="s">
        <v>14</v>
      </c>
      <c r="J396">
        <v>-245</v>
      </c>
      <c r="K396">
        <v>24091</v>
      </c>
    </row>
    <row r="397" spans="1:11" x14ac:dyDescent="0.35">
      <c r="A397">
        <v>1</v>
      </c>
      <c r="B397" t="s">
        <v>11</v>
      </c>
      <c r="C397" t="s">
        <v>12</v>
      </c>
      <c r="D397" s="1">
        <v>45919</v>
      </c>
      <c r="E397" s="1">
        <v>45901</v>
      </c>
      <c r="F397">
        <v>607</v>
      </c>
      <c r="G397" t="s">
        <v>31</v>
      </c>
      <c r="H397">
        <v>669</v>
      </c>
      <c r="I397" t="s">
        <v>14</v>
      </c>
      <c r="J397">
        <v>-669</v>
      </c>
      <c r="K397">
        <v>23422</v>
      </c>
    </row>
    <row r="398" spans="1:11" x14ac:dyDescent="0.35">
      <c r="A398">
        <v>1</v>
      </c>
      <c r="B398" t="s">
        <v>11</v>
      </c>
      <c r="C398" t="s">
        <v>12</v>
      </c>
      <c r="D398" s="1">
        <v>45920</v>
      </c>
      <c r="E398" s="1">
        <v>45901</v>
      </c>
      <c r="F398">
        <v>37</v>
      </c>
      <c r="G398" t="s">
        <v>21</v>
      </c>
      <c r="H398">
        <v>296</v>
      </c>
      <c r="I398" t="s">
        <v>14</v>
      </c>
      <c r="J398">
        <v>-296</v>
      </c>
      <c r="K398">
        <v>22593</v>
      </c>
    </row>
    <row r="399" spans="1:11" x14ac:dyDescent="0.35">
      <c r="A399">
        <v>1</v>
      </c>
      <c r="B399" t="s">
        <v>11</v>
      </c>
      <c r="C399" t="s">
        <v>12</v>
      </c>
      <c r="D399" s="1">
        <v>45920</v>
      </c>
      <c r="E399" s="1">
        <v>45901</v>
      </c>
      <c r="F399">
        <v>129</v>
      </c>
      <c r="G399" t="s">
        <v>20</v>
      </c>
      <c r="H399">
        <v>738</v>
      </c>
      <c r="I399" t="s">
        <v>14</v>
      </c>
      <c r="J399">
        <v>-738</v>
      </c>
      <c r="K399">
        <v>21855</v>
      </c>
    </row>
    <row r="400" spans="1:11" x14ac:dyDescent="0.35">
      <c r="A400">
        <v>1</v>
      </c>
      <c r="B400" t="s">
        <v>11</v>
      </c>
      <c r="C400" t="s">
        <v>12</v>
      </c>
      <c r="D400" s="1">
        <v>45920</v>
      </c>
      <c r="E400" s="1">
        <v>45901</v>
      </c>
      <c r="F400">
        <v>969</v>
      </c>
      <c r="G400" t="s">
        <v>19</v>
      </c>
      <c r="H400">
        <v>66</v>
      </c>
      <c r="I400" t="s">
        <v>14</v>
      </c>
      <c r="J400">
        <v>-66</v>
      </c>
      <c r="K400">
        <v>21489</v>
      </c>
    </row>
    <row r="401" spans="1:11" x14ac:dyDescent="0.35">
      <c r="A401">
        <v>1</v>
      </c>
      <c r="B401" t="s">
        <v>11</v>
      </c>
      <c r="C401" t="s">
        <v>12</v>
      </c>
      <c r="D401" s="1">
        <v>45920</v>
      </c>
      <c r="E401" s="1">
        <v>45901</v>
      </c>
      <c r="F401">
        <v>1002</v>
      </c>
      <c r="G401" t="s">
        <v>36</v>
      </c>
      <c r="H401">
        <v>616</v>
      </c>
      <c r="I401" t="s">
        <v>14</v>
      </c>
      <c r="J401">
        <v>-616</v>
      </c>
      <c r="K401">
        <v>20873</v>
      </c>
    </row>
    <row r="402" spans="1:11" x14ac:dyDescent="0.35">
      <c r="A402">
        <v>1</v>
      </c>
      <c r="B402" t="s">
        <v>11</v>
      </c>
      <c r="C402" t="s">
        <v>12</v>
      </c>
      <c r="D402" s="1">
        <v>45921</v>
      </c>
      <c r="E402" s="1">
        <v>45901</v>
      </c>
      <c r="F402">
        <v>458</v>
      </c>
      <c r="G402" t="s">
        <v>32</v>
      </c>
      <c r="H402">
        <v>754</v>
      </c>
      <c r="I402" t="s">
        <v>14</v>
      </c>
      <c r="J402">
        <v>-754</v>
      </c>
      <c r="K402">
        <v>19646</v>
      </c>
    </row>
    <row r="403" spans="1:11" x14ac:dyDescent="0.35">
      <c r="A403">
        <v>1</v>
      </c>
      <c r="B403" t="s">
        <v>11</v>
      </c>
      <c r="C403" t="s">
        <v>12</v>
      </c>
      <c r="D403" s="1">
        <v>45922</v>
      </c>
      <c r="E403" s="1">
        <v>45901</v>
      </c>
      <c r="F403">
        <v>748</v>
      </c>
      <c r="G403" t="s">
        <v>23</v>
      </c>
      <c r="H403">
        <v>51</v>
      </c>
      <c r="I403" t="s">
        <v>14</v>
      </c>
      <c r="J403">
        <v>-51</v>
      </c>
      <c r="K403">
        <v>19391</v>
      </c>
    </row>
    <row r="404" spans="1:11" x14ac:dyDescent="0.35">
      <c r="A404">
        <v>1</v>
      </c>
      <c r="B404" t="s">
        <v>11</v>
      </c>
      <c r="C404" t="s">
        <v>12</v>
      </c>
      <c r="D404" s="1">
        <v>45922</v>
      </c>
      <c r="E404" s="1">
        <v>45901</v>
      </c>
      <c r="F404">
        <v>1086</v>
      </c>
      <c r="G404" t="s">
        <v>21</v>
      </c>
      <c r="H404">
        <v>234</v>
      </c>
      <c r="I404" t="s">
        <v>14</v>
      </c>
      <c r="J404">
        <v>-234</v>
      </c>
      <c r="K404">
        <v>19157</v>
      </c>
    </row>
    <row r="405" spans="1:11" x14ac:dyDescent="0.35">
      <c r="A405">
        <v>1</v>
      </c>
      <c r="B405" t="s">
        <v>11</v>
      </c>
      <c r="C405" t="s">
        <v>12</v>
      </c>
      <c r="D405" s="1">
        <v>45926</v>
      </c>
      <c r="E405" s="1">
        <v>45901</v>
      </c>
      <c r="F405">
        <v>19</v>
      </c>
      <c r="G405" t="s">
        <v>22</v>
      </c>
      <c r="H405">
        <v>83</v>
      </c>
      <c r="I405" t="s">
        <v>14</v>
      </c>
      <c r="J405">
        <v>-83</v>
      </c>
      <c r="K405">
        <v>18513</v>
      </c>
    </row>
    <row r="406" spans="1:11" x14ac:dyDescent="0.35">
      <c r="A406">
        <v>1</v>
      </c>
      <c r="B406" t="s">
        <v>11</v>
      </c>
      <c r="C406" t="s">
        <v>12</v>
      </c>
      <c r="D406" s="1">
        <v>45926</v>
      </c>
      <c r="E406" s="1">
        <v>45901</v>
      </c>
      <c r="F406">
        <v>82</v>
      </c>
      <c r="G406" t="s">
        <v>24</v>
      </c>
      <c r="H406">
        <v>126</v>
      </c>
      <c r="I406" t="s">
        <v>14</v>
      </c>
      <c r="J406">
        <v>-126</v>
      </c>
      <c r="K406">
        <v>18387</v>
      </c>
    </row>
    <row r="407" spans="1:11" x14ac:dyDescent="0.35">
      <c r="A407">
        <v>1</v>
      </c>
      <c r="B407" t="s">
        <v>11</v>
      </c>
      <c r="C407" t="s">
        <v>12</v>
      </c>
      <c r="D407" s="1">
        <v>45928</v>
      </c>
      <c r="E407" s="1">
        <v>45901</v>
      </c>
      <c r="F407">
        <v>897</v>
      </c>
      <c r="G407" t="s">
        <v>22</v>
      </c>
      <c r="H407">
        <v>276</v>
      </c>
      <c r="I407" t="s">
        <v>14</v>
      </c>
      <c r="J407">
        <v>-276</v>
      </c>
      <c r="K407">
        <v>18111</v>
      </c>
    </row>
    <row r="408" spans="1:11" x14ac:dyDescent="0.35">
      <c r="A408">
        <v>1</v>
      </c>
      <c r="B408" t="s">
        <v>11</v>
      </c>
      <c r="C408" t="s">
        <v>12</v>
      </c>
      <c r="D408" s="1">
        <v>45929</v>
      </c>
      <c r="E408" s="1">
        <v>45901</v>
      </c>
      <c r="F408">
        <v>275</v>
      </c>
      <c r="G408" t="s">
        <v>18</v>
      </c>
      <c r="H408">
        <v>941</v>
      </c>
      <c r="I408" t="s">
        <v>14</v>
      </c>
      <c r="J408">
        <v>-941</v>
      </c>
      <c r="K408">
        <v>32170</v>
      </c>
    </row>
    <row r="409" spans="1:11" x14ac:dyDescent="0.35">
      <c r="A409">
        <v>1</v>
      </c>
      <c r="B409" t="s">
        <v>11</v>
      </c>
      <c r="C409" t="s">
        <v>12</v>
      </c>
      <c r="D409" s="1">
        <v>45931</v>
      </c>
      <c r="E409" s="1">
        <v>45931</v>
      </c>
      <c r="F409">
        <v>355</v>
      </c>
      <c r="G409" t="s">
        <v>16</v>
      </c>
      <c r="H409">
        <v>724</v>
      </c>
      <c r="I409" t="s">
        <v>14</v>
      </c>
      <c r="J409">
        <v>-724</v>
      </c>
      <c r="K409">
        <v>30881</v>
      </c>
    </row>
    <row r="410" spans="1:11" x14ac:dyDescent="0.35">
      <c r="A410">
        <v>1</v>
      </c>
      <c r="B410" t="s">
        <v>11</v>
      </c>
      <c r="C410" t="s">
        <v>12</v>
      </c>
      <c r="D410" s="1">
        <v>45932</v>
      </c>
      <c r="E410" s="1">
        <v>45931</v>
      </c>
      <c r="F410">
        <v>241</v>
      </c>
      <c r="G410" t="s">
        <v>19</v>
      </c>
      <c r="H410">
        <v>68</v>
      </c>
      <c r="I410" t="s">
        <v>14</v>
      </c>
      <c r="J410">
        <v>-68</v>
      </c>
      <c r="K410">
        <v>38169</v>
      </c>
    </row>
    <row r="411" spans="1:11" x14ac:dyDescent="0.35">
      <c r="A411">
        <v>1</v>
      </c>
      <c r="B411" t="s">
        <v>11</v>
      </c>
      <c r="C411" t="s">
        <v>12</v>
      </c>
      <c r="D411" s="1">
        <v>45932</v>
      </c>
      <c r="E411" s="1">
        <v>45931</v>
      </c>
      <c r="F411">
        <v>376</v>
      </c>
      <c r="G411" t="s">
        <v>22</v>
      </c>
      <c r="H411">
        <v>163</v>
      </c>
      <c r="I411" t="s">
        <v>14</v>
      </c>
      <c r="J411">
        <v>-163</v>
      </c>
      <c r="K411">
        <v>38006</v>
      </c>
    </row>
    <row r="412" spans="1:11" x14ac:dyDescent="0.35">
      <c r="A412">
        <v>1</v>
      </c>
      <c r="B412" t="s">
        <v>11</v>
      </c>
      <c r="C412" t="s">
        <v>12</v>
      </c>
      <c r="D412" s="1">
        <v>45932</v>
      </c>
      <c r="E412" s="1">
        <v>45931</v>
      </c>
      <c r="F412">
        <v>889</v>
      </c>
      <c r="G412" t="s">
        <v>19</v>
      </c>
      <c r="H412">
        <v>90</v>
      </c>
      <c r="I412" t="s">
        <v>14</v>
      </c>
      <c r="J412">
        <v>-90</v>
      </c>
      <c r="K412">
        <v>36621</v>
      </c>
    </row>
    <row r="413" spans="1:11" x14ac:dyDescent="0.35">
      <c r="A413">
        <v>1</v>
      </c>
      <c r="B413" t="s">
        <v>11</v>
      </c>
      <c r="C413" t="s">
        <v>12</v>
      </c>
      <c r="D413" s="1">
        <v>45935</v>
      </c>
      <c r="E413" s="1">
        <v>45931</v>
      </c>
      <c r="F413">
        <v>173</v>
      </c>
      <c r="G413" t="s">
        <v>17</v>
      </c>
      <c r="H413">
        <v>6500</v>
      </c>
      <c r="I413" t="s">
        <v>14</v>
      </c>
      <c r="J413">
        <v>-6500</v>
      </c>
      <c r="K413">
        <v>29639</v>
      </c>
    </row>
    <row r="414" spans="1:11" x14ac:dyDescent="0.35">
      <c r="A414">
        <v>1</v>
      </c>
      <c r="B414" t="s">
        <v>11</v>
      </c>
      <c r="C414" t="s">
        <v>12</v>
      </c>
      <c r="D414" s="1">
        <v>45935</v>
      </c>
      <c r="E414" s="1">
        <v>45931</v>
      </c>
      <c r="F414">
        <v>400</v>
      </c>
      <c r="G414" t="s">
        <v>19</v>
      </c>
      <c r="H414">
        <v>59</v>
      </c>
      <c r="I414" t="s">
        <v>14</v>
      </c>
      <c r="J414">
        <v>-59</v>
      </c>
      <c r="K414">
        <v>29580</v>
      </c>
    </row>
    <row r="415" spans="1:11" x14ac:dyDescent="0.35">
      <c r="A415">
        <v>1</v>
      </c>
      <c r="B415" t="s">
        <v>11</v>
      </c>
      <c r="C415" t="s">
        <v>12</v>
      </c>
      <c r="D415" s="1">
        <v>45935</v>
      </c>
      <c r="E415" s="1">
        <v>45931</v>
      </c>
      <c r="F415">
        <v>926</v>
      </c>
      <c r="G415" t="s">
        <v>33</v>
      </c>
      <c r="H415">
        <v>5956</v>
      </c>
      <c r="I415" t="s">
        <v>14</v>
      </c>
      <c r="J415">
        <v>-5956</v>
      </c>
      <c r="K415">
        <v>23624</v>
      </c>
    </row>
    <row r="416" spans="1:11" x14ac:dyDescent="0.35">
      <c r="A416">
        <v>1</v>
      </c>
      <c r="B416" t="s">
        <v>11</v>
      </c>
      <c r="C416" t="s">
        <v>12</v>
      </c>
      <c r="D416" s="1">
        <v>45935</v>
      </c>
      <c r="E416" s="1">
        <v>45931</v>
      </c>
      <c r="F416">
        <v>1090</v>
      </c>
      <c r="G416" t="s">
        <v>37</v>
      </c>
      <c r="H416">
        <v>3457</v>
      </c>
      <c r="I416" t="s">
        <v>14</v>
      </c>
      <c r="J416">
        <v>-3457</v>
      </c>
      <c r="K416">
        <v>20167</v>
      </c>
    </row>
    <row r="417" spans="1:11" x14ac:dyDescent="0.35">
      <c r="A417">
        <v>1</v>
      </c>
      <c r="B417" t="s">
        <v>11</v>
      </c>
      <c r="C417" t="s">
        <v>12</v>
      </c>
      <c r="D417" s="1">
        <v>45936</v>
      </c>
      <c r="E417" s="1">
        <v>45931</v>
      </c>
      <c r="F417">
        <v>31</v>
      </c>
      <c r="G417" t="s">
        <v>24</v>
      </c>
      <c r="H417">
        <v>193</v>
      </c>
      <c r="I417" t="s">
        <v>14</v>
      </c>
      <c r="J417">
        <v>-193</v>
      </c>
      <c r="K417">
        <v>19974</v>
      </c>
    </row>
    <row r="418" spans="1:11" x14ac:dyDescent="0.35">
      <c r="A418">
        <v>1</v>
      </c>
      <c r="B418" t="s">
        <v>11</v>
      </c>
      <c r="C418" t="s">
        <v>12</v>
      </c>
      <c r="D418" s="1">
        <v>45938</v>
      </c>
      <c r="E418" s="1">
        <v>45931</v>
      </c>
      <c r="F418">
        <v>703</v>
      </c>
      <c r="G418" t="s">
        <v>23</v>
      </c>
      <c r="H418">
        <v>59</v>
      </c>
      <c r="I418" t="s">
        <v>14</v>
      </c>
      <c r="J418">
        <v>-59</v>
      </c>
      <c r="K418">
        <v>19915</v>
      </c>
    </row>
    <row r="419" spans="1:11" x14ac:dyDescent="0.35">
      <c r="A419">
        <v>1</v>
      </c>
      <c r="B419" t="s">
        <v>11</v>
      </c>
      <c r="C419" t="s">
        <v>12</v>
      </c>
      <c r="D419" s="1">
        <v>45940</v>
      </c>
      <c r="E419" s="1">
        <v>45931</v>
      </c>
      <c r="F419">
        <v>80</v>
      </c>
      <c r="G419" t="s">
        <v>28</v>
      </c>
      <c r="H419">
        <v>2000</v>
      </c>
      <c r="I419" t="s">
        <v>14</v>
      </c>
      <c r="J419">
        <v>-2000</v>
      </c>
      <c r="K419">
        <v>17915</v>
      </c>
    </row>
    <row r="420" spans="1:11" x14ac:dyDescent="0.35">
      <c r="A420">
        <v>1</v>
      </c>
      <c r="B420" t="s">
        <v>11</v>
      </c>
      <c r="C420" t="s">
        <v>12</v>
      </c>
      <c r="D420" s="1">
        <v>45940</v>
      </c>
      <c r="E420" s="1">
        <v>45931</v>
      </c>
      <c r="F420">
        <v>171</v>
      </c>
      <c r="G420" t="s">
        <v>43</v>
      </c>
      <c r="H420">
        <v>1000</v>
      </c>
      <c r="I420" t="s">
        <v>14</v>
      </c>
      <c r="J420">
        <v>-1000</v>
      </c>
      <c r="K420">
        <v>16915</v>
      </c>
    </row>
    <row r="421" spans="1:11" x14ac:dyDescent="0.35">
      <c r="A421">
        <v>1</v>
      </c>
      <c r="B421" t="s">
        <v>11</v>
      </c>
      <c r="C421" t="s">
        <v>12</v>
      </c>
      <c r="D421" s="1">
        <v>45940</v>
      </c>
      <c r="E421" s="1">
        <v>45931</v>
      </c>
      <c r="F421">
        <v>296</v>
      </c>
      <c r="G421" t="s">
        <v>36</v>
      </c>
      <c r="H421">
        <v>260</v>
      </c>
      <c r="I421" t="s">
        <v>14</v>
      </c>
      <c r="J421">
        <v>-260</v>
      </c>
      <c r="K421">
        <v>16655</v>
      </c>
    </row>
    <row r="422" spans="1:11" x14ac:dyDescent="0.35">
      <c r="A422">
        <v>1</v>
      </c>
      <c r="B422" t="s">
        <v>11</v>
      </c>
      <c r="C422" t="s">
        <v>12</v>
      </c>
      <c r="D422" s="1">
        <v>45941</v>
      </c>
      <c r="E422" s="1">
        <v>45931</v>
      </c>
      <c r="F422">
        <v>996</v>
      </c>
      <c r="G422" t="s">
        <v>27</v>
      </c>
      <c r="H422">
        <v>349</v>
      </c>
      <c r="I422" t="s">
        <v>14</v>
      </c>
      <c r="J422">
        <v>-349</v>
      </c>
      <c r="K422">
        <v>16163</v>
      </c>
    </row>
    <row r="423" spans="1:11" x14ac:dyDescent="0.35">
      <c r="A423">
        <v>1</v>
      </c>
      <c r="B423" t="s">
        <v>11</v>
      </c>
      <c r="C423" t="s">
        <v>12</v>
      </c>
      <c r="D423" s="1">
        <v>45942</v>
      </c>
      <c r="E423" s="1">
        <v>45931</v>
      </c>
      <c r="F423">
        <v>381</v>
      </c>
      <c r="G423" t="s">
        <v>39</v>
      </c>
      <c r="H423">
        <v>317</v>
      </c>
      <c r="I423" t="s">
        <v>14</v>
      </c>
      <c r="J423">
        <v>-317</v>
      </c>
      <c r="K423">
        <v>15846</v>
      </c>
    </row>
    <row r="424" spans="1:11" x14ac:dyDescent="0.35">
      <c r="A424">
        <v>1</v>
      </c>
      <c r="B424" t="s">
        <v>11</v>
      </c>
      <c r="C424" t="s">
        <v>12</v>
      </c>
      <c r="D424" s="1">
        <v>45943</v>
      </c>
      <c r="E424" s="1">
        <v>45931</v>
      </c>
      <c r="F424">
        <v>353</v>
      </c>
      <c r="G424" t="s">
        <v>29</v>
      </c>
      <c r="H424">
        <v>694</v>
      </c>
      <c r="I424" t="s">
        <v>14</v>
      </c>
      <c r="J424">
        <v>-694</v>
      </c>
      <c r="K424">
        <v>14342</v>
      </c>
    </row>
    <row r="425" spans="1:11" x14ac:dyDescent="0.35">
      <c r="A425">
        <v>1</v>
      </c>
      <c r="B425" t="s">
        <v>11</v>
      </c>
      <c r="C425" t="s">
        <v>12</v>
      </c>
      <c r="D425" s="1">
        <v>45943</v>
      </c>
      <c r="E425" s="1">
        <v>45931</v>
      </c>
      <c r="F425">
        <v>771</v>
      </c>
      <c r="G425" t="s">
        <v>19</v>
      </c>
      <c r="H425">
        <v>31</v>
      </c>
      <c r="I425" t="s">
        <v>14</v>
      </c>
      <c r="J425">
        <v>-31</v>
      </c>
      <c r="K425">
        <v>14311</v>
      </c>
    </row>
    <row r="426" spans="1:11" x14ac:dyDescent="0.35">
      <c r="A426">
        <v>1</v>
      </c>
      <c r="B426" t="s">
        <v>11</v>
      </c>
      <c r="C426" t="s">
        <v>12</v>
      </c>
      <c r="D426" s="1">
        <v>45944</v>
      </c>
      <c r="E426" s="1">
        <v>45931</v>
      </c>
      <c r="F426">
        <v>643</v>
      </c>
      <c r="G426" t="s">
        <v>18</v>
      </c>
      <c r="H426">
        <v>914</v>
      </c>
      <c r="I426" t="s">
        <v>14</v>
      </c>
      <c r="J426">
        <v>-914</v>
      </c>
      <c r="K426">
        <v>13397</v>
      </c>
    </row>
    <row r="427" spans="1:11" x14ac:dyDescent="0.35">
      <c r="A427">
        <v>1</v>
      </c>
      <c r="B427" t="s">
        <v>11</v>
      </c>
      <c r="C427" t="s">
        <v>12</v>
      </c>
      <c r="D427" s="1">
        <v>45945</v>
      </c>
      <c r="E427" s="1">
        <v>45931</v>
      </c>
      <c r="F427">
        <v>166</v>
      </c>
      <c r="G427" t="s">
        <v>25</v>
      </c>
      <c r="H427">
        <v>84</v>
      </c>
      <c r="I427" t="s">
        <v>14</v>
      </c>
      <c r="J427">
        <v>-84</v>
      </c>
      <c r="K427">
        <v>12152</v>
      </c>
    </row>
    <row r="428" spans="1:11" x14ac:dyDescent="0.35">
      <c r="A428">
        <v>1</v>
      </c>
      <c r="B428" t="s">
        <v>11</v>
      </c>
      <c r="C428" t="s">
        <v>12</v>
      </c>
      <c r="D428" s="1">
        <v>45948</v>
      </c>
      <c r="E428" s="1">
        <v>45931</v>
      </c>
      <c r="F428">
        <v>645</v>
      </c>
      <c r="G428" t="s">
        <v>31</v>
      </c>
      <c r="H428">
        <v>576</v>
      </c>
      <c r="I428" t="s">
        <v>14</v>
      </c>
      <c r="J428">
        <v>-576</v>
      </c>
      <c r="K428">
        <v>9812</v>
      </c>
    </row>
    <row r="429" spans="1:11" x14ac:dyDescent="0.35">
      <c r="A429">
        <v>1</v>
      </c>
      <c r="B429" t="s">
        <v>11</v>
      </c>
      <c r="C429" t="s">
        <v>12</v>
      </c>
      <c r="D429" s="1">
        <v>45949</v>
      </c>
      <c r="E429" s="1">
        <v>45931</v>
      </c>
      <c r="F429">
        <v>861</v>
      </c>
      <c r="G429" t="s">
        <v>24</v>
      </c>
      <c r="H429">
        <v>99</v>
      </c>
      <c r="I429" t="s">
        <v>14</v>
      </c>
      <c r="J429">
        <v>-99</v>
      </c>
      <c r="K429">
        <v>9713</v>
      </c>
    </row>
    <row r="430" spans="1:11" x14ac:dyDescent="0.35">
      <c r="A430">
        <v>1</v>
      </c>
      <c r="B430" t="s">
        <v>11</v>
      </c>
      <c r="C430" t="s">
        <v>12</v>
      </c>
      <c r="D430" s="1">
        <v>45950</v>
      </c>
      <c r="E430" s="1">
        <v>45931</v>
      </c>
      <c r="F430">
        <v>228</v>
      </c>
      <c r="G430" t="s">
        <v>34</v>
      </c>
      <c r="H430">
        <v>456</v>
      </c>
      <c r="I430" t="s">
        <v>14</v>
      </c>
      <c r="J430">
        <v>-456</v>
      </c>
      <c r="K430">
        <v>9094</v>
      </c>
    </row>
    <row r="431" spans="1:11" x14ac:dyDescent="0.35">
      <c r="A431">
        <v>1</v>
      </c>
      <c r="B431" t="s">
        <v>11</v>
      </c>
      <c r="C431" t="s">
        <v>12</v>
      </c>
      <c r="D431" s="1">
        <v>45950</v>
      </c>
      <c r="E431" s="1">
        <v>45931</v>
      </c>
      <c r="F431">
        <v>412</v>
      </c>
      <c r="G431" t="s">
        <v>36</v>
      </c>
      <c r="H431">
        <v>780</v>
      </c>
      <c r="I431" t="s">
        <v>14</v>
      </c>
      <c r="J431">
        <v>-780</v>
      </c>
      <c r="K431">
        <v>8314</v>
      </c>
    </row>
    <row r="432" spans="1:11" x14ac:dyDescent="0.35">
      <c r="A432">
        <v>1</v>
      </c>
      <c r="B432" t="s">
        <v>11</v>
      </c>
      <c r="C432" t="s">
        <v>12</v>
      </c>
      <c r="D432" s="1">
        <v>45951</v>
      </c>
      <c r="E432" s="1">
        <v>45931</v>
      </c>
      <c r="F432">
        <v>750</v>
      </c>
      <c r="G432" t="s">
        <v>18</v>
      </c>
      <c r="H432">
        <v>945</v>
      </c>
      <c r="I432" t="s">
        <v>14</v>
      </c>
      <c r="J432">
        <v>-945</v>
      </c>
      <c r="K432">
        <v>7369</v>
      </c>
    </row>
    <row r="433" spans="1:11" x14ac:dyDescent="0.35">
      <c r="A433">
        <v>1</v>
      </c>
      <c r="B433" t="s">
        <v>11</v>
      </c>
      <c r="C433" t="s">
        <v>12</v>
      </c>
      <c r="D433" s="1">
        <v>45951</v>
      </c>
      <c r="E433" s="1">
        <v>45931</v>
      </c>
      <c r="F433">
        <v>1064</v>
      </c>
      <c r="G433" t="s">
        <v>22</v>
      </c>
      <c r="H433">
        <v>192</v>
      </c>
      <c r="I433" t="s">
        <v>14</v>
      </c>
      <c r="J433">
        <v>-192</v>
      </c>
      <c r="K433">
        <v>7177</v>
      </c>
    </row>
    <row r="434" spans="1:11" x14ac:dyDescent="0.35">
      <c r="A434">
        <v>1</v>
      </c>
      <c r="B434" t="s">
        <v>11</v>
      </c>
      <c r="C434" t="s">
        <v>12</v>
      </c>
      <c r="D434" s="1">
        <v>45952</v>
      </c>
      <c r="E434" s="1">
        <v>45931</v>
      </c>
      <c r="F434">
        <v>382</v>
      </c>
      <c r="G434" t="s">
        <v>36</v>
      </c>
      <c r="H434">
        <v>411</v>
      </c>
      <c r="I434" t="s">
        <v>14</v>
      </c>
      <c r="J434">
        <v>-411</v>
      </c>
      <c r="K434">
        <v>6766</v>
      </c>
    </row>
    <row r="435" spans="1:11" x14ac:dyDescent="0.35">
      <c r="A435">
        <v>1</v>
      </c>
      <c r="B435" t="s">
        <v>11</v>
      </c>
      <c r="C435" t="s">
        <v>12</v>
      </c>
      <c r="D435" s="1">
        <v>45955</v>
      </c>
      <c r="E435" s="1">
        <v>45931</v>
      </c>
      <c r="F435">
        <v>1094</v>
      </c>
      <c r="G435" t="s">
        <v>39</v>
      </c>
      <c r="H435">
        <v>439</v>
      </c>
      <c r="I435" t="s">
        <v>14</v>
      </c>
      <c r="J435">
        <v>-439</v>
      </c>
      <c r="K435">
        <v>20561</v>
      </c>
    </row>
    <row r="436" spans="1:11" x14ac:dyDescent="0.35">
      <c r="A436">
        <v>1</v>
      </c>
      <c r="B436" t="s">
        <v>11</v>
      </c>
      <c r="C436" t="s">
        <v>12</v>
      </c>
      <c r="D436" s="1">
        <v>45957</v>
      </c>
      <c r="E436" s="1">
        <v>45931</v>
      </c>
      <c r="F436">
        <v>491</v>
      </c>
      <c r="G436" t="s">
        <v>36</v>
      </c>
      <c r="H436">
        <v>457</v>
      </c>
      <c r="I436" t="s">
        <v>14</v>
      </c>
      <c r="J436">
        <v>-457</v>
      </c>
      <c r="K436">
        <v>19574</v>
      </c>
    </row>
    <row r="437" spans="1:11" x14ac:dyDescent="0.35">
      <c r="A437">
        <v>1</v>
      </c>
      <c r="B437" t="s">
        <v>11</v>
      </c>
      <c r="C437" t="s">
        <v>12</v>
      </c>
      <c r="D437" s="1">
        <v>45957</v>
      </c>
      <c r="E437" s="1">
        <v>45931</v>
      </c>
      <c r="F437">
        <v>581</v>
      </c>
      <c r="G437" t="s">
        <v>18</v>
      </c>
      <c r="H437">
        <v>971</v>
      </c>
      <c r="I437" t="s">
        <v>14</v>
      </c>
      <c r="J437">
        <v>-971</v>
      </c>
      <c r="K437">
        <v>18603</v>
      </c>
    </row>
    <row r="438" spans="1:11" x14ac:dyDescent="0.35">
      <c r="A438">
        <v>1</v>
      </c>
      <c r="B438" t="s">
        <v>11</v>
      </c>
      <c r="C438" t="s">
        <v>12</v>
      </c>
      <c r="D438" s="1">
        <v>45959</v>
      </c>
      <c r="E438" s="1">
        <v>45931</v>
      </c>
      <c r="F438">
        <v>480</v>
      </c>
      <c r="G438" t="s">
        <v>25</v>
      </c>
      <c r="H438">
        <v>99</v>
      </c>
      <c r="I438" t="s">
        <v>14</v>
      </c>
      <c r="J438">
        <v>-99</v>
      </c>
      <c r="K438">
        <v>18305</v>
      </c>
    </row>
    <row r="439" spans="1:11" x14ac:dyDescent="0.35">
      <c r="A439">
        <v>1</v>
      </c>
      <c r="B439" t="s">
        <v>11</v>
      </c>
      <c r="C439" t="s">
        <v>12</v>
      </c>
      <c r="D439" s="1">
        <v>45959</v>
      </c>
      <c r="E439" s="1">
        <v>45931</v>
      </c>
      <c r="F439">
        <v>538</v>
      </c>
      <c r="G439" t="s">
        <v>22</v>
      </c>
      <c r="H439">
        <v>63</v>
      </c>
      <c r="I439" t="s">
        <v>14</v>
      </c>
      <c r="J439">
        <v>-63</v>
      </c>
      <c r="K439">
        <v>18242</v>
      </c>
    </row>
    <row r="440" spans="1:11" x14ac:dyDescent="0.35">
      <c r="A440">
        <v>1</v>
      </c>
      <c r="B440" t="s">
        <v>11</v>
      </c>
      <c r="C440" t="s">
        <v>12</v>
      </c>
      <c r="D440" s="1">
        <v>45961</v>
      </c>
      <c r="E440" s="1">
        <v>45931</v>
      </c>
      <c r="F440">
        <v>155</v>
      </c>
      <c r="G440" t="s">
        <v>24</v>
      </c>
      <c r="H440">
        <v>125</v>
      </c>
      <c r="I440" t="s">
        <v>14</v>
      </c>
      <c r="J440">
        <v>-125</v>
      </c>
      <c r="K440">
        <v>18117</v>
      </c>
    </row>
    <row r="441" spans="1:11" x14ac:dyDescent="0.35">
      <c r="A441">
        <v>1</v>
      </c>
      <c r="B441" t="s">
        <v>11</v>
      </c>
      <c r="C441" t="s">
        <v>12</v>
      </c>
      <c r="D441" s="1">
        <v>45962</v>
      </c>
      <c r="E441" s="1">
        <v>45962</v>
      </c>
      <c r="F441">
        <v>50</v>
      </c>
      <c r="G441" t="s">
        <v>25</v>
      </c>
      <c r="H441">
        <v>48</v>
      </c>
      <c r="I441" t="s">
        <v>14</v>
      </c>
      <c r="J441">
        <v>-48</v>
      </c>
      <c r="K441">
        <v>38069</v>
      </c>
    </row>
    <row r="442" spans="1:11" x14ac:dyDescent="0.35">
      <c r="A442">
        <v>1</v>
      </c>
      <c r="B442" t="s">
        <v>11</v>
      </c>
      <c r="C442" t="s">
        <v>12</v>
      </c>
      <c r="D442" s="1">
        <v>45962</v>
      </c>
      <c r="E442" s="1">
        <v>45962</v>
      </c>
      <c r="F442">
        <v>663</v>
      </c>
      <c r="G442" t="s">
        <v>16</v>
      </c>
      <c r="H442">
        <v>504</v>
      </c>
      <c r="I442" t="s">
        <v>14</v>
      </c>
      <c r="J442">
        <v>-504</v>
      </c>
      <c r="K442">
        <v>37565</v>
      </c>
    </row>
    <row r="443" spans="1:11" x14ac:dyDescent="0.35">
      <c r="A443">
        <v>1</v>
      </c>
      <c r="B443" t="s">
        <v>11</v>
      </c>
      <c r="C443" t="s">
        <v>12</v>
      </c>
      <c r="D443" s="1">
        <v>45962</v>
      </c>
      <c r="E443" s="1">
        <v>45962</v>
      </c>
      <c r="F443">
        <v>726</v>
      </c>
      <c r="G443" t="s">
        <v>20</v>
      </c>
      <c r="H443">
        <v>724</v>
      </c>
      <c r="I443" t="s">
        <v>14</v>
      </c>
      <c r="J443">
        <v>-724</v>
      </c>
      <c r="K443">
        <v>36841</v>
      </c>
    </row>
    <row r="444" spans="1:11" x14ac:dyDescent="0.35">
      <c r="A444">
        <v>1</v>
      </c>
      <c r="B444" t="s">
        <v>11</v>
      </c>
      <c r="C444" t="s">
        <v>12</v>
      </c>
      <c r="D444" s="1">
        <v>45962</v>
      </c>
      <c r="E444" s="1">
        <v>45962</v>
      </c>
      <c r="F444">
        <v>772</v>
      </c>
      <c r="G444" t="s">
        <v>20</v>
      </c>
      <c r="H444">
        <v>697</v>
      </c>
      <c r="I444" t="s">
        <v>14</v>
      </c>
      <c r="J444">
        <v>-697</v>
      </c>
      <c r="K444">
        <v>36144</v>
      </c>
    </row>
    <row r="445" spans="1:11" x14ac:dyDescent="0.35">
      <c r="A445">
        <v>1</v>
      </c>
      <c r="B445" t="s">
        <v>11</v>
      </c>
      <c r="C445" t="s">
        <v>12</v>
      </c>
      <c r="D445" s="1">
        <v>45963</v>
      </c>
      <c r="E445" s="1">
        <v>45962</v>
      </c>
      <c r="F445">
        <v>717</v>
      </c>
      <c r="G445" t="s">
        <v>19</v>
      </c>
      <c r="H445">
        <v>29</v>
      </c>
      <c r="I445" t="s">
        <v>14</v>
      </c>
      <c r="J445">
        <v>-29</v>
      </c>
      <c r="K445">
        <v>44115</v>
      </c>
    </row>
    <row r="446" spans="1:11" x14ac:dyDescent="0.35">
      <c r="A446">
        <v>1</v>
      </c>
      <c r="B446" t="s">
        <v>11</v>
      </c>
      <c r="C446" t="s">
        <v>12</v>
      </c>
      <c r="D446" s="1">
        <v>45965</v>
      </c>
      <c r="E446" s="1">
        <v>45962</v>
      </c>
      <c r="F446">
        <v>364</v>
      </c>
      <c r="G446" t="s">
        <v>19</v>
      </c>
      <c r="H446">
        <v>40</v>
      </c>
      <c r="I446" t="s">
        <v>14</v>
      </c>
      <c r="J446">
        <v>-40</v>
      </c>
      <c r="K446">
        <v>43652</v>
      </c>
    </row>
    <row r="447" spans="1:11" x14ac:dyDescent="0.35">
      <c r="A447">
        <v>1</v>
      </c>
      <c r="B447" t="s">
        <v>11</v>
      </c>
      <c r="C447" t="s">
        <v>12</v>
      </c>
      <c r="D447" s="1">
        <v>45966</v>
      </c>
      <c r="E447" s="1">
        <v>45962</v>
      </c>
      <c r="F447">
        <v>122</v>
      </c>
      <c r="G447" t="s">
        <v>33</v>
      </c>
      <c r="H447">
        <v>14763</v>
      </c>
      <c r="I447" t="s">
        <v>14</v>
      </c>
      <c r="J447">
        <v>-14763</v>
      </c>
      <c r="K447">
        <v>28747</v>
      </c>
    </row>
    <row r="448" spans="1:11" x14ac:dyDescent="0.35">
      <c r="A448">
        <v>1</v>
      </c>
      <c r="B448" t="s">
        <v>11</v>
      </c>
      <c r="C448" t="s">
        <v>12</v>
      </c>
      <c r="D448" s="1">
        <v>45966</v>
      </c>
      <c r="E448" s="1">
        <v>45962</v>
      </c>
      <c r="F448">
        <v>338</v>
      </c>
      <c r="G448" t="s">
        <v>19</v>
      </c>
      <c r="H448">
        <v>53</v>
      </c>
      <c r="I448" t="s">
        <v>14</v>
      </c>
      <c r="J448">
        <v>-53</v>
      </c>
      <c r="K448">
        <v>28694</v>
      </c>
    </row>
    <row r="449" spans="1:11" x14ac:dyDescent="0.35">
      <c r="A449">
        <v>1</v>
      </c>
      <c r="B449" t="s">
        <v>11</v>
      </c>
      <c r="C449" t="s">
        <v>12</v>
      </c>
      <c r="D449" s="1">
        <v>45966</v>
      </c>
      <c r="E449" s="1">
        <v>45962</v>
      </c>
      <c r="F449">
        <v>823</v>
      </c>
      <c r="G449" t="s">
        <v>22</v>
      </c>
      <c r="H449">
        <v>143</v>
      </c>
      <c r="I449" t="s">
        <v>14</v>
      </c>
      <c r="J449">
        <v>-143</v>
      </c>
      <c r="K449">
        <v>28551</v>
      </c>
    </row>
    <row r="450" spans="1:11" x14ac:dyDescent="0.35">
      <c r="A450">
        <v>1</v>
      </c>
      <c r="B450" t="s">
        <v>11</v>
      </c>
      <c r="C450" t="s">
        <v>12</v>
      </c>
      <c r="D450" s="1">
        <v>45966</v>
      </c>
      <c r="E450" s="1">
        <v>45962</v>
      </c>
      <c r="F450">
        <v>924</v>
      </c>
      <c r="G450" t="s">
        <v>17</v>
      </c>
      <c r="H450">
        <v>6500</v>
      </c>
      <c r="I450" t="s">
        <v>14</v>
      </c>
      <c r="J450">
        <v>-6500</v>
      </c>
      <c r="K450">
        <v>22051</v>
      </c>
    </row>
    <row r="451" spans="1:11" x14ac:dyDescent="0.35">
      <c r="A451">
        <v>1</v>
      </c>
      <c r="B451" t="s">
        <v>11</v>
      </c>
      <c r="C451" t="s">
        <v>12</v>
      </c>
      <c r="D451" s="1">
        <v>45966</v>
      </c>
      <c r="E451" s="1">
        <v>45962</v>
      </c>
      <c r="F451">
        <v>1065</v>
      </c>
      <c r="G451" t="s">
        <v>37</v>
      </c>
      <c r="H451">
        <v>3457</v>
      </c>
      <c r="I451" t="s">
        <v>14</v>
      </c>
      <c r="J451">
        <v>-3457</v>
      </c>
      <c r="K451">
        <v>18594</v>
      </c>
    </row>
    <row r="452" spans="1:11" x14ac:dyDescent="0.35">
      <c r="A452">
        <v>1</v>
      </c>
      <c r="B452" t="s">
        <v>11</v>
      </c>
      <c r="C452" t="s">
        <v>12</v>
      </c>
      <c r="D452" s="1">
        <v>45968</v>
      </c>
      <c r="E452" s="1">
        <v>45962</v>
      </c>
      <c r="F452">
        <v>710</v>
      </c>
      <c r="G452" t="s">
        <v>24</v>
      </c>
      <c r="H452">
        <v>118</v>
      </c>
      <c r="I452" t="s">
        <v>14</v>
      </c>
      <c r="J452">
        <v>-118</v>
      </c>
      <c r="K452">
        <v>17560</v>
      </c>
    </row>
    <row r="453" spans="1:11" x14ac:dyDescent="0.35">
      <c r="A453">
        <v>1</v>
      </c>
      <c r="B453" t="s">
        <v>11</v>
      </c>
      <c r="C453" t="s">
        <v>12</v>
      </c>
      <c r="D453" s="1">
        <v>45969</v>
      </c>
      <c r="E453" s="1">
        <v>45962</v>
      </c>
      <c r="F453">
        <v>193</v>
      </c>
      <c r="G453" t="s">
        <v>27</v>
      </c>
      <c r="H453">
        <v>349</v>
      </c>
      <c r="I453" t="s">
        <v>14</v>
      </c>
      <c r="J453">
        <v>-349</v>
      </c>
      <c r="K453">
        <v>17211</v>
      </c>
    </row>
    <row r="454" spans="1:11" x14ac:dyDescent="0.35">
      <c r="A454">
        <v>1</v>
      </c>
      <c r="B454" t="s">
        <v>11</v>
      </c>
      <c r="C454" t="s">
        <v>12</v>
      </c>
      <c r="D454" s="1">
        <v>45970</v>
      </c>
      <c r="E454" s="1">
        <v>45962</v>
      </c>
      <c r="F454">
        <v>503</v>
      </c>
      <c r="G454" t="s">
        <v>29</v>
      </c>
      <c r="H454">
        <v>936</v>
      </c>
      <c r="I454" t="s">
        <v>14</v>
      </c>
      <c r="J454">
        <v>-936</v>
      </c>
      <c r="K454">
        <v>15998</v>
      </c>
    </row>
    <row r="455" spans="1:11" x14ac:dyDescent="0.35">
      <c r="A455">
        <v>1</v>
      </c>
      <c r="B455" t="s">
        <v>11</v>
      </c>
      <c r="C455" t="s">
        <v>12</v>
      </c>
      <c r="D455" s="1">
        <v>45970</v>
      </c>
      <c r="E455" s="1">
        <v>45962</v>
      </c>
      <c r="F455">
        <v>805</v>
      </c>
      <c r="G455" t="s">
        <v>21</v>
      </c>
      <c r="H455">
        <v>85</v>
      </c>
      <c r="I455" t="s">
        <v>14</v>
      </c>
      <c r="J455">
        <v>-85</v>
      </c>
      <c r="K455">
        <v>15913</v>
      </c>
    </row>
    <row r="456" spans="1:11" x14ac:dyDescent="0.35">
      <c r="A456">
        <v>1</v>
      </c>
      <c r="B456" t="s">
        <v>11</v>
      </c>
      <c r="C456" t="s">
        <v>12</v>
      </c>
      <c r="D456" s="1">
        <v>45971</v>
      </c>
      <c r="E456" s="1">
        <v>45962</v>
      </c>
      <c r="F456">
        <v>236</v>
      </c>
      <c r="G456" t="s">
        <v>28</v>
      </c>
      <c r="H456">
        <v>2000</v>
      </c>
      <c r="I456" t="s">
        <v>14</v>
      </c>
      <c r="J456">
        <v>-2000</v>
      </c>
      <c r="K456">
        <v>13913</v>
      </c>
    </row>
    <row r="457" spans="1:11" x14ac:dyDescent="0.35">
      <c r="A457">
        <v>1</v>
      </c>
      <c r="B457" t="s">
        <v>11</v>
      </c>
      <c r="C457" t="s">
        <v>12</v>
      </c>
      <c r="D457" s="1">
        <v>45971</v>
      </c>
      <c r="E457" s="1">
        <v>45962</v>
      </c>
      <c r="F457">
        <v>617</v>
      </c>
      <c r="G457" t="s">
        <v>22</v>
      </c>
      <c r="H457">
        <v>168</v>
      </c>
      <c r="I457" t="s">
        <v>14</v>
      </c>
      <c r="J457">
        <v>-168</v>
      </c>
      <c r="K457">
        <v>13745</v>
      </c>
    </row>
    <row r="458" spans="1:11" x14ac:dyDescent="0.35">
      <c r="A458">
        <v>1</v>
      </c>
      <c r="B458" t="s">
        <v>11</v>
      </c>
      <c r="C458" t="s">
        <v>12</v>
      </c>
      <c r="D458" s="1">
        <v>45971</v>
      </c>
      <c r="E458" s="1">
        <v>45962</v>
      </c>
      <c r="F458">
        <v>712</v>
      </c>
      <c r="G458" t="s">
        <v>26</v>
      </c>
      <c r="H458">
        <v>237</v>
      </c>
      <c r="I458" t="s">
        <v>14</v>
      </c>
      <c r="J458">
        <v>-237</v>
      </c>
      <c r="K458">
        <v>13508</v>
      </c>
    </row>
    <row r="459" spans="1:11" x14ac:dyDescent="0.35">
      <c r="A459">
        <v>1</v>
      </c>
      <c r="B459" t="s">
        <v>11</v>
      </c>
      <c r="C459" t="s">
        <v>12</v>
      </c>
      <c r="D459" s="1">
        <v>45971</v>
      </c>
      <c r="E459" s="1">
        <v>45962</v>
      </c>
      <c r="F459">
        <v>729</v>
      </c>
      <c r="G459" t="s">
        <v>23</v>
      </c>
      <c r="H459">
        <v>73</v>
      </c>
      <c r="I459" t="s">
        <v>14</v>
      </c>
      <c r="J459">
        <v>-73</v>
      </c>
      <c r="K459">
        <v>13435</v>
      </c>
    </row>
    <row r="460" spans="1:11" x14ac:dyDescent="0.35">
      <c r="A460">
        <v>1</v>
      </c>
      <c r="B460" t="s">
        <v>11</v>
      </c>
      <c r="C460" t="s">
        <v>12</v>
      </c>
      <c r="D460" s="1">
        <v>45971</v>
      </c>
      <c r="E460" s="1">
        <v>45962</v>
      </c>
      <c r="F460">
        <v>845</v>
      </c>
      <c r="G460" t="s">
        <v>43</v>
      </c>
      <c r="H460">
        <v>1000</v>
      </c>
      <c r="I460" t="s">
        <v>14</v>
      </c>
      <c r="J460">
        <v>-1000</v>
      </c>
      <c r="K460">
        <v>12435</v>
      </c>
    </row>
    <row r="461" spans="1:11" x14ac:dyDescent="0.35">
      <c r="A461">
        <v>1</v>
      </c>
      <c r="B461" t="s">
        <v>11</v>
      </c>
      <c r="C461" t="s">
        <v>12</v>
      </c>
      <c r="D461" s="1">
        <v>45974</v>
      </c>
      <c r="E461" s="1">
        <v>45962</v>
      </c>
      <c r="F461">
        <v>562</v>
      </c>
      <c r="G461" t="s">
        <v>24</v>
      </c>
      <c r="H461">
        <v>288</v>
      </c>
      <c r="I461" t="s">
        <v>14</v>
      </c>
      <c r="J461">
        <v>-288</v>
      </c>
      <c r="K461">
        <v>23699</v>
      </c>
    </row>
    <row r="462" spans="1:11" x14ac:dyDescent="0.35">
      <c r="A462">
        <v>1</v>
      </c>
      <c r="B462" t="s">
        <v>11</v>
      </c>
      <c r="C462" t="s">
        <v>12</v>
      </c>
      <c r="D462" s="1">
        <v>45974</v>
      </c>
      <c r="E462" s="1">
        <v>45962</v>
      </c>
      <c r="F462">
        <v>567</v>
      </c>
      <c r="G462" t="s">
        <v>23</v>
      </c>
      <c r="H462">
        <v>113</v>
      </c>
      <c r="I462" t="s">
        <v>14</v>
      </c>
      <c r="J462">
        <v>-113</v>
      </c>
      <c r="K462">
        <v>23586</v>
      </c>
    </row>
    <row r="463" spans="1:11" x14ac:dyDescent="0.35">
      <c r="A463">
        <v>1</v>
      </c>
      <c r="B463" t="s">
        <v>11</v>
      </c>
      <c r="C463" t="s">
        <v>12</v>
      </c>
      <c r="D463" s="1">
        <v>45976</v>
      </c>
      <c r="E463" s="1">
        <v>45962</v>
      </c>
      <c r="F463">
        <v>261</v>
      </c>
      <c r="G463" t="s">
        <v>24</v>
      </c>
      <c r="H463">
        <v>169</v>
      </c>
      <c r="I463" t="s">
        <v>14</v>
      </c>
      <c r="J463">
        <v>-169</v>
      </c>
      <c r="K463">
        <v>34454</v>
      </c>
    </row>
    <row r="464" spans="1:11" x14ac:dyDescent="0.35">
      <c r="A464">
        <v>1</v>
      </c>
      <c r="B464" t="s">
        <v>11</v>
      </c>
      <c r="C464" t="s">
        <v>12</v>
      </c>
      <c r="D464" s="1">
        <v>45976</v>
      </c>
      <c r="E464" s="1">
        <v>45962</v>
      </c>
      <c r="F464">
        <v>773</v>
      </c>
      <c r="G464" t="s">
        <v>23</v>
      </c>
      <c r="H464">
        <v>103</v>
      </c>
      <c r="I464" t="s">
        <v>14</v>
      </c>
      <c r="J464">
        <v>-103</v>
      </c>
      <c r="K464">
        <v>34351</v>
      </c>
    </row>
    <row r="465" spans="1:11" x14ac:dyDescent="0.35">
      <c r="A465">
        <v>1</v>
      </c>
      <c r="B465" t="s">
        <v>11</v>
      </c>
      <c r="C465" t="s">
        <v>12</v>
      </c>
      <c r="D465" s="1">
        <v>45978</v>
      </c>
      <c r="E465" s="1">
        <v>45962</v>
      </c>
      <c r="F465">
        <v>641</v>
      </c>
      <c r="G465" t="s">
        <v>36</v>
      </c>
      <c r="H465">
        <v>461</v>
      </c>
      <c r="I465" t="s">
        <v>14</v>
      </c>
      <c r="J465">
        <v>-461</v>
      </c>
      <c r="K465">
        <v>33890</v>
      </c>
    </row>
    <row r="466" spans="1:11" x14ac:dyDescent="0.35">
      <c r="A466">
        <v>1</v>
      </c>
      <c r="B466" t="s">
        <v>11</v>
      </c>
      <c r="C466" t="s">
        <v>12</v>
      </c>
      <c r="D466" s="1">
        <v>45979</v>
      </c>
      <c r="E466" s="1">
        <v>45962</v>
      </c>
      <c r="F466">
        <v>1041</v>
      </c>
      <c r="G466" t="s">
        <v>31</v>
      </c>
      <c r="H466">
        <v>623</v>
      </c>
      <c r="I466" t="s">
        <v>14</v>
      </c>
      <c r="J466">
        <v>-623</v>
      </c>
      <c r="K466">
        <v>32777</v>
      </c>
    </row>
    <row r="467" spans="1:11" x14ac:dyDescent="0.35">
      <c r="A467">
        <v>1</v>
      </c>
      <c r="B467" t="s">
        <v>11</v>
      </c>
      <c r="C467" t="s">
        <v>12</v>
      </c>
      <c r="D467" s="1">
        <v>45981</v>
      </c>
      <c r="E467" s="1">
        <v>45962</v>
      </c>
      <c r="F467">
        <v>447</v>
      </c>
      <c r="G467" t="s">
        <v>36</v>
      </c>
      <c r="H467">
        <v>862</v>
      </c>
      <c r="I467" t="s">
        <v>14</v>
      </c>
      <c r="J467">
        <v>-862</v>
      </c>
      <c r="K467">
        <v>31915</v>
      </c>
    </row>
    <row r="468" spans="1:11" x14ac:dyDescent="0.35">
      <c r="A468">
        <v>1</v>
      </c>
      <c r="B468" t="s">
        <v>11</v>
      </c>
      <c r="C468" t="s">
        <v>12</v>
      </c>
      <c r="D468" s="1">
        <v>45981</v>
      </c>
      <c r="E468" s="1">
        <v>45962</v>
      </c>
      <c r="F468">
        <v>541</v>
      </c>
      <c r="G468" t="s">
        <v>38</v>
      </c>
      <c r="H468">
        <v>3551</v>
      </c>
      <c r="I468" t="s">
        <v>14</v>
      </c>
      <c r="J468">
        <v>-3551</v>
      </c>
      <c r="K468">
        <v>28364</v>
      </c>
    </row>
    <row r="469" spans="1:11" x14ac:dyDescent="0.35">
      <c r="A469">
        <v>1</v>
      </c>
      <c r="B469" t="s">
        <v>11</v>
      </c>
      <c r="C469" t="s">
        <v>12</v>
      </c>
      <c r="D469" s="1">
        <v>45982</v>
      </c>
      <c r="E469" s="1">
        <v>45962</v>
      </c>
      <c r="F469">
        <v>233</v>
      </c>
      <c r="G469" t="s">
        <v>21</v>
      </c>
      <c r="H469">
        <v>93</v>
      </c>
      <c r="I469" t="s">
        <v>14</v>
      </c>
      <c r="J469">
        <v>-93</v>
      </c>
      <c r="K469">
        <v>28271</v>
      </c>
    </row>
    <row r="470" spans="1:11" x14ac:dyDescent="0.35">
      <c r="A470">
        <v>1</v>
      </c>
      <c r="B470" t="s">
        <v>11</v>
      </c>
      <c r="C470" t="s">
        <v>12</v>
      </c>
      <c r="D470" s="1">
        <v>45982</v>
      </c>
      <c r="E470" s="1">
        <v>45962</v>
      </c>
      <c r="F470">
        <v>763</v>
      </c>
      <c r="G470" t="s">
        <v>25</v>
      </c>
      <c r="H470">
        <v>28</v>
      </c>
      <c r="I470" t="s">
        <v>14</v>
      </c>
      <c r="J470">
        <v>-28</v>
      </c>
      <c r="K470">
        <v>28276</v>
      </c>
    </row>
    <row r="471" spans="1:11" x14ac:dyDescent="0.35">
      <c r="A471">
        <v>1</v>
      </c>
      <c r="B471" t="s">
        <v>11</v>
      </c>
      <c r="C471" t="s">
        <v>12</v>
      </c>
      <c r="D471" s="1">
        <v>45982</v>
      </c>
      <c r="E471" s="1">
        <v>45962</v>
      </c>
      <c r="F471">
        <v>821</v>
      </c>
      <c r="G471" t="s">
        <v>35</v>
      </c>
      <c r="H471">
        <v>340</v>
      </c>
      <c r="I471" t="s">
        <v>14</v>
      </c>
      <c r="J471">
        <v>-340</v>
      </c>
      <c r="K471">
        <v>27936</v>
      </c>
    </row>
    <row r="472" spans="1:11" x14ac:dyDescent="0.35">
      <c r="A472">
        <v>1</v>
      </c>
      <c r="B472" t="s">
        <v>11</v>
      </c>
      <c r="C472" t="s">
        <v>12</v>
      </c>
      <c r="D472" s="1">
        <v>45983</v>
      </c>
      <c r="E472" s="1">
        <v>45962</v>
      </c>
      <c r="F472">
        <v>495</v>
      </c>
      <c r="G472" t="s">
        <v>25</v>
      </c>
      <c r="H472">
        <v>109</v>
      </c>
      <c r="I472" t="s">
        <v>14</v>
      </c>
      <c r="J472">
        <v>-109</v>
      </c>
      <c r="K472">
        <v>27827</v>
      </c>
    </row>
    <row r="473" spans="1:11" x14ac:dyDescent="0.35">
      <c r="A473">
        <v>1</v>
      </c>
      <c r="B473" t="s">
        <v>11</v>
      </c>
      <c r="C473" t="s">
        <v>12</v>
      </c>
      <c r="D473" s="1">
        <v>45984</v>
      </c>
      <c r="E473" s="1">
        <v>45962</v>
      </c>
      <c r="F473">
        <v>884</v>
      </c>
      <c r="G473" t="s">
        <v>22</v>
      </c>
      <c r="H473">
        <v>87</v>
      </c>
      <c r="I473" t="s">
        <v>14</v>
      </c>
      <c r="J473">
        <v>-87</v>
      </c>
      <c r="K473">
        <v>42040</v>
      </c>
    </row>
    <row r="474" spans="1:11" x14ac:dyDescent="0.35">
      <c r="A474">
        <v>1</v>
      </c>
      <c r="B474" t="s">
        <v>11</v>
      </c>
      <c r="C474" t="s">
        <v>12</v>
      </c>
      <c r="D474" s="1">
        <v>45984</v>
      </c>
      <c r="E474" s="1">
        <v>45962</v>
      </c>
      <c r="F474">
        <v>977</v>
      </c>
      <c r="G474" t="s">
        <v>24</v>
      </c>
      <c r="H474">
        <v>265</v>
      </c>
      <c r="I474" t="s">
        <v>14</v>
      </c>
      <c r="J474">
        <v>-265</v>
      </c>
      <c r="K474">
        <v>41775</v>
      </c>
    </row>
    <row r="475" spans="1:11" x14ac:dyDescent="0.35">
      <c r="A475">
        <v>1</v>
      </c>
      <c r="B475" t="s">
        <v>11</v>
      </c>
      <c r="C475" t="s">
        <v>12</v>
      </c>
      <c r="D475" s="1">
        <v>45985</v>
      </c>
      <c r="E475" s="1">
        <v>45962</v>
      </c>
      <c r="F475">
        <v>200</v>
      </c>
      <c r="G475" t="s">
        <v>30</v>
      </c>
      <c r="H475">
        <v>352</v>
      </c>
      <c r="I475" t="s">
        <v>14</v>
      </c>
      <c r="J475">
        <v>-352</v>
      </c>
      <c r="K475">
        <v>41423</v>
      </c>
    </row>
    <row r="476" spans="1:11" x14ac:dyDescent="0.35">
      <c r="A476">
        <v>1</v>
      </c>
      <c r="B476" t="s">
        <v>11</v>
      </c>
      <c r="C476" t="s">
        <v>12</v>
      </c>
      <c r="D476" s="1">
        <v>45988</v>
      </c>
      <c r="E476" s="1">
        <v>45962</v>
      </c>
      <c r="F476">
        <v>942</v>
      </c>
      <c r="G476" t="s">
        <v>36</v>
      </c>
      <c r="H476">
        <v>416</v>
      </c>
      <c r="I476" t="s">
        <v>14</v>
      </c>
      <c r="J476">
        <v>-416</v>
      </c>
      <c r="K476">
        <v>39100</v>
      </c>
    </row>
    <row r="477" spans="1:11" x14ac:dyDescent="0.35">
      <c r="A477">
        <v>1</v>
      </c>
      <c r="B477" t="s">
        <v>11</v>
      </c>
      <c r="C477" t="s">
        <v>12</v>
      </c>
      <c r="D477" s="1">
        <v>45989</v>
      </c>
      <c r="E477" s="1">
        <v>45962</v>
      </c>
      <c r="F477">
        <v>438</v>
      </c>
      <c r="G477" t="s">
        <v>24</v>
      </c>
      <c r="H477">
        <v>61</v>
      </c>
      <c r="I477" t="s">
        <v>14</v>
      </c>
      <c r="J477">
        <v>-61</v>
      </c>
      <c r="K477">
        <v>39039</v>
      </c>
    </row>
    <row r="478" spans="1:11" x14ac:dyDescent="0.35">
      <c r="A478">
        <v>1</v>
      </c>
      <c r="B478" t="s">
        <v>11</v>
      </c>
      <c r="C478" t="s">
        <v>12</v>
      </c>
      <c r="D478" s="1">
        <v>45990</v>
      </c>
      <c r="E478" s="1">
        <v>45962</v>
      </c>
      <c r="F478">
        <v>439</v>
      </c>
      <c r="G478" t="s">
        <v>24</v>
      </c>
      <c r="H478">
        <v>288</v>
      </c>
      <c r="I478" t="s">
        <v>14</v>
      </c>
      <c r="J478">
        <v>-288</v>
      </c>
      <c r="K478">
        <v>38751</v>
      </c>
    </row>
    <row r="479" spans="1:11" x14ac:dyDescent="0.35">
      <c r="A479">
        <v>1</v>
      </c>
      <c r="B479" t="s">
        <v>11</v>
      </c>
      <c r="C479" t="s">
        <v>12</v>
      </c>
      <c r="D479" s="1">
        <v>45990</v>
      </c>
      <c r="E479" s="1">
        <v>45962</v>
      </c>
      <c r="F479">
        <v>937</v>
      </c>
      <c r="G479" t="s">
        <v>24</v>
      </c>
      <c r="H479">
        <v>61</v>
      </c>
      <c r="I479" t="s">
        <v>14</v>
      </c>
      <c r="J479">
        <v>-61</v>
      </c>
      <c r="K479">
        <v>38690</v>
      </c>
    </row>
    <row r="480" spans="1:11" x14ac:dyDescent="0.35">
      <c r="A480">
        <v>1</v>
      </c>
      <c r="B480" t="s">
        <v>11</v>
      </c>
      <c r="C480" t="s">
        <v>12</v>
      </c>
      <c r="D480" s="1">
        <v>45991</v>
      </c>
      <c r="E480" s="1">
        <v>45962</v>
      </c>
      <c r="F480">
        <v>288</v>
      </c>
      <c r="G480" t="s">
        <v>26</v>
      </c>
      <c r="H480">
        <v>187</v>
      </c>
      <c r="I480" t="s">
        <v>14</v>
      </c>
      <c r="J480">
        <v>-187</v>
      </c>
      <c r="K480">
        <v>38503</v>
      </c>
    </row>
    <row r="481" spans="1:11" x14ac:dyDescent="0.35">
      <c r="A481">
        <v>1</v>
      </c>
      <c r="B481" t="s">
        <v>11</v>
      </c>
      <c r="C481" t="s">
        <v>12</v>
      </c>
      <c r="D481" s="1">
        <v>45992</v>
      </c>
      <c r="E481" s="1">
        <v>45992</v>
      </c>
      <c r="F481">
        <v>165</v>
      </c>
      <c r="G481" t="s">
        <v>16</v>
      </c>
      <c r="H481">
        <v>501</v>
      </c>
      <c r="I481" t="s">
        <v>14</v>
      </c>
      <c r="J481">
        <v>-501</v>
      </c>
      <c r="K481">
        <v>38002</v>
      </c>
    </row>
    <row r="482" spans="1:11" x14ac:dyDescent="0.35">
      <c r="A482">
        <v>1</v>
      </c>
      <c r="B482" t="s">
        <v>11</v>
      </c>
      <c r="C482" t="s">
        <v>12</v>
      </c>
      <c r="D482" s="1">
        <v>45994</v>
      </c>
      <c r="E482" s="1">
        <v>45992</v>
      </c>
      <c r="F482">
        <v>340</v>
      </c>
      <c r="G482" t="s">
        <v>25</v>
      </c>
      <c r="H482">
        <v>32</v>
      </c>
      <c r="I482" t="s">
        <v>14</v>
      </c>
      <c r="J482">
        <v>-32</v>
      </c>
      <c r="K482">
        <v>45586</v>
      </c>
    </row>
    <row r="483" spans="1:11" x14ac:dyDescent="0.35">
      <c r="A483">
        <v>1</v>
      </c>
      <c r="B483" t="s">
        <v>11</v>
      </c>
      <c r="C483" t="s">
        <v>12</v>
      </c>
      <c r="D483" s="1">
        <v>45995</v>
      </c>
      <c r="E483" s="1">
        <v>45992</v>
      </c>
      <c r="F483">
        <v>1006</v>
      </c>
      <c r="G483" t="s">
        <v>24</v>
      </c>
      <c r="H483">
        <v>171</v>
      </c>
      <c r="I483" t="s">
        <v>14</v>
      </c>
      <c r="J483">
        <v>-171</v>
      </c>
      <c r="K483">
        <v>44939</v>
      </c>
    </row>
    <row r="484" spans="1:11" x14ac:dyDescent="0.35">
      <c r="A484">
        <v>1</v>
      </c>
      <c r="B484" t="s">
        <v>11</v>
      </c>
      <c r="C484" t="s">
        <v>12</v>
      </c>
      <c r="D484" s="1">
        <v>45996</v>
      </c>
      <c r="E484" s="1">
        <v>45992</v>
      </c>
      <c r="F484">
        <v>67</v>
      </c>
      <c r="G484" t="s">
        <v>22</v>
      </c>
      <c r="H484">
        <v>150</v>
      </c>
      <c r="I484" t="s">
        <v>14</v>
      </c>
      <c r="J484">
        <v>-150</v>
      </c>
      <c r="K484">
        <v>44789</v>
      </c>
    </row>
    <row r="485" spans="1:11" x14ac:dyDescent="0.35">
      <c r="A485">
        <v>1</v>
      </c>
      <c r="B485" t="s">
        <v>11</v>
      </c>
      <c r="C485" t="s">
        <v>12</v>
      </c>
      <c r="D485" s="1">
        <v>45996</v>
      </c>
      <c r="E485" s="1">
        <v>45992</v>
      </c>
      <c r="F485">
        <v>322</v>
      </c>
      <c r="G485" t="s">
        <v>33</v>
      </c>
      <c r="H485">
        <v>10067</v>
      </c>
      <c r="I485" t="s">
        <v>14</v>
      </c>
      <c r="J485">
        <v>-10067</v>
      </c>
      <c r="K485">
        <v>34722</v>
      </c>
    </row>
    <row r="486" spans="1:11" x14ac:dyDescent="0.35">
      <c r="A486">
        <v>1</v>
      </c>
      <c r="B486" t="s">
        <v>11</v>
      </c>
      <c r="C486" t="s">
        <v>12</v>
      </c>
      <c r="D486" s="1">
        <v>45996</v>
      </c>
      <c r="E486" s="1">
        <v>45992</v>
      </c>
      <c r="F486">
        <v>596</v>
      </c>
      <c r="G486" t="s">
        <v>17</v>
      </c>
      <c r="H486">
        <v>6500</v>
      </c>
      <c r="I486" t="s">
        <v>14</v>
      </c>
      <c r="J486">
        <v>-6500</v>
      </c>
      <c r="K486">
        <v>28222</v>
      </c>
    </row>
    <row r="487" spans="1:11" x14ac:dyDescent="0.35">
      <c r="A487">
        <v>1</v>
      </c>
      <c r="B487" t="s">
        <v>11</v>
      </c>
      <c r="C487" t="s">
        <v>12</v>
      </c>
      <c r="D487" s="1">
        <v>45996</v>
      </c>
      <c r="E487" s="1">
        <v>45992</v>
      </c>
      <c r="F487">
        <v>998</v>
      </c>
      <c r="G487" t="s">
        <v>37</v>
      </c>
      <c r="H487">
        <v>3457</v>
      </c>
      <c r="I487" t="s">
        <v>14</v>
      </c>
      <c r="J487">
        <v>-3457</v>
      </c>
      <c r="K487">
        <v>24765</v>
      </c>
    </row>
    <row r="488" spans="1:11" x14ac:dyDescent="0.35">
      <c r="A488">
        <v>1</v>
      </c>
      <c r="B488" t="s">
        <v>11</v>
      </c>
      <c r="C488" t="s">
        <v>12</v>
      </c>
      <c r="D488" s="1">
        <v>45998</v>
      </c>
      <c r="E488" s="1">
        <v>45992</v>
      </c>
      <c r="F488">
        <v>36</v>
      </c>
      <c r="G488" t="s">
        <v>24</v>
      </c>
      <c r="H488">
        <v>224</v>
      </c>
      <c r="I488" t="s">
        <v>14</v>
      </c>
      <c r="J488">
        <v>-224</v>
      </c>
      <c r="K488">
        <v>24354</v>
      </c>
    </row>
    <row r="489" spans="1:11" x14ac:dyDescent="0.35">
      <c r="A489">
        <v>1</v>
      </c>
      <c r="B489" t="s">
        <v>11</v>
      </c>
      <c r="C489" t="s">
        <v>12</v>
      </c>
      <c r="D489" s="1">
        <v>46000</v>
      </c>
      <c r="E489" s="1">
        <v>45992</v>
      </c>
      <c r="F489">
        <v>777</v>
      </c>
      <c r="G489" t="s">
        <v>21</v>
      </c>
      <c r="H489">
        <v>89</v>
      </c>
      <c r="I489" t="s">
        <v>14</v>
      </c>
      <c r="J489">
        <v>-89</v>
      </c>
      <c r="K489">
        <v>24121</v>
      </c>
    </row>
    <row r="490" spans="1:11" x14ac:dyDescent="0.35">
      <c r="A490">
        <v>1</v>
      </c>
      <c r="B490" t="s">
        <v>11</v>
      </c>
      <c r="C490" t="s">
        <v>12</v>
      </c>
      <c r="D490" s="1">
        <v>46001</v>
      </c>
      <c r="E490" s="1">
        <v>45992</v>
      </c>
      <c r="F490">
        <v>169</v>
      </c>
      <c r="G490" t="s">
        <v>24</v>
      </c>
      <c r="H490">
        <v>181</v>
      </c>
      <c r="I490" t="s">
        <v>14</v>
      </c>
      <c r="J490">
        <v>-181</v>
      </c>
      <c r="K490">
        <v>23940</v>
      </c>
    </row>
    <row r="491" spans="1:11" x14ac:dyDescent="0.35">
      <c r="A491">
        <v>1</v>
      </c>
      <c r="B491" t="s">
        <v>11</v>
      </c>
      <c r="C491" t="s">
        <v>12</v>
      </c>
      <c r="D491" s="1">
        <v>46001</v>
      </c>
      <c r="E491" s="1">
        <v>45992</v>
      </c>
      <c r="F491">
        <v>238</v>
      </c>
      <c r="G491" t="s">
        <v>28</v>
      </c>
      <c r="H491">
        <v>2000</v>
      </c>
      <c r="I491" t="s">
        <v>14</v>
      </c>
      <c r="J491">
        <v>-2000</v>
      </c>
      <c r="K491">
        <v>21940</v>
      </c>
    </row>
    <row r="492" spans="1:11" x14ac:dyDescent="0.35">
      <c r="A492">
        <v>1</v>
      </c>
      <c r="B492" t="s">
        <v>11</v>
      </c>
      <c r="C492" t="s">
        <v>12</v>
      </c>
      <c r="D492" s="1">
        <v>46001</v>
      </c>
      <c r="E492" s="1">
        <v>45992</v>
      </c>
      <c r="F492">
        <v>887</v>
      </c>
      <c r="G492" t="s">
        <v>43</v>
      </c>
      <c r="H492">
        <v>1000</v>
      </c>
      <c r="I492" t="s">
        <v>14</v>
      </c>
      <c r="J492">
        <v>-1000</v>
      </c>
      <c r="K492">
        <v>20940</v>
      </c>
    </row>
    <row r="493" spans="1:11" x14ac:dyDescent="0.35">
      <c r="A493">
        <v>1</v>
      </c>
      <c r="B493" t="s">
        <v>11</v>
      </c>
      <c r="C493" t="s">
        <v>12</v>
      </c>
      <c r="D493" s="1">
        <v>46004</v>
      </c>
      <c r="E493" s="1">
        <v>45992</v>
      </c>
      <c r="F493">
        <v>243</v>
      </c>
      <c r="G493" t="s">
        <v>30</v>
      </c>
      <c r="H493">
        <v>580</v>
      </c>
      <c r="I493" t="s">
        <v>14</v>
      </c>
      <c r="J493">
        <v>-580</v>
      </c>
      <c r="K493">
        <v>44882</v>
      </c>
    </row>
    <row r="494" spans="1:11" x14ac:dyDescent="0.35">
      <c r="A494">
        <v>1</v>
      </c>
      <c r="B494" t="s">
        <v>11</v>
      </c>
      <c r="C494" t="s">
        <v>12</v>
      </c>
      <c r="D494" s="1">
        <v>46004</v>
      </c>
      <c r="E494" s="1">
        <v>45992</v>
      </c>
      <c r="F494">
        <v>393</v>
      </c>
      <c r="G494" t="s">
        <v>44</v>
      </c>
      <c r="H494">
        <v>20000</v>
      </c>
      <c r="I494" t="s">
        <v>14</v>
      </c>
      <c r="J494">
        <v>-20000</v>
      </c>
      <c r="K494">
        <v>24882</v>
      </c>
    </row>
    <row r="495" spans="1:11" x14ac:dyDescent="0.35">
      <c r="A495">
        <v>1</v>
      </c>
      <c r="B495" t="s">
        <v>11</v>
      </c>
      <c r="C495" t="s">
        <v>12</v>
      </c>
      <c r="D495" s="1">
        <v>46004</v>
      </c>
      <c r="E495" s="1">
        <v>45992</v>
      </c>
      <c r="F495">
        <v>397</v>
      </c>
      <c r="G495" t="s">
        <v>27</v>
      </c>
      <c r="H495">
        <v>349</v>
      </c>
      <c r="I495" t="s">
        <v>14</v>
      </c>
      <c r="J495">
        <v>-349</v>
      </c>
      <c r="K495">
        <v>24533</v>
      </c>
    </row>
    <row r="496" spans="1:11" x14ac:dyDescent="0.35">
      <c r="A496">
        <v>1</v>
      </c>
      <c r="B496" t="s">
        <v>11</v>
      </c>
      <c r="C496" t="s">
        <v>12</v>
      </c>
      <c r="D496" s="1">
        <v>46006</v>
      </c>
      <c r="E496" s="1">
        <v>45992</v>
      </c>
      <c r="F496">
        <v>86</v>
      </c>
      <c r="G496" t="s">
        <v>29</v>
      </c>
      <c r="H496">
        <v>854</v>
      </c>
      <c r="I496" t="s">
        <v>14</v>
      </c>
      <c r="J496">
        <v>-854</v>
      </c>
      <c r="K496">
        <v>23679</v>
      </c>
    </row>
    <row r="497" spans="1:11" x14ac:dyDescent="0.35">
      <c r="A497">
        <v>1</v>
      </c>
      <c r="B497" t="s">
        <v>11</v>
      </c>
      <c r="C497" t="s">
        <v>12</v>
      </c>
      <c r="D497" s="1">
        <v>46008</v>
      </c>
      <c r="E497" s="1">
        <v>45992</v>
      </c>
      <c r="F497">
        <v>336</v>
      </c>
      <c r="G497" t="s">
        <v>19</v>
      </c>
      <c r="H497">
        <v>80</v>
      </c>
      <c r="I497" t="s">
        <v>14</v>
      </c>
      <c r="J497">
        <v>-80</v>
      </c>
      <c r="K497">
        <v>22695</v>
      </c>
    </row>
    <row r="498" spans="1:11" x14ac:dyDescent="0.35">
      <c r="A498">
        <v>1</v>
      </c>
      <c r="B498" t="s">
        <v>11</v>
      </c>
      <c r="C498" t="s">
        <v>12</v>
      </c>
      <c r="D498" s="1">
        <v>46008</v>
      </c>
      <c r="E498" s="1">
        <v>45992</v>
      </c>
      <c r="F498">
        <v>388</v>
      </c>
      <c r="G498" t="s">
        <v>20</v>
      </c>
      <c r="H498">
        <v>766</v>
      </c>
      <c r="I498" t="s">
        <v>14</v>
      </c>
      <c r="J498">
        <v>-766</v>
      </c>
      <c r="K498">
        <v>21929</v>
      </c>
    </row>
    <row r="499" spans="1:11" x14ac:dyDescent="0.35">
      <c r="A499">
        <v>1</v>
      </c>
      <c r="B499" t="s">
        <v>11</v>
      </c>
      <c r="C499" t="s">
        <v>12</v>
      </c>
      <c r="D499" s="1">
        <v>46009</v>
      </c>
      <c r="E499" s="1">
        <v>45992</v>
      </c>
      <c r="F499">
        <v>44</v>
      </c>
      <c r="G499" t="s">
        <v>18</v>
      </c>
      <c r="H499">
        <v>352</v>
      </c>
      <c r="I499" t="s">
        <v>14</v>
      </c>
      <c r="J499">
        <v>-352</v>
      </c>
      <c r="K499">
        <v>21577</v>
      </c>
    </row>
    <row r="500" spans="1:11" x14ac:dyDescent="0.35">
      <c r="A500">
        <v>1</v>
      </c>
      <c r="B500" t="s">
        <v>11</v>
      </c>
      <c r="C500" t="s">
        <v>12</v>
      </c>
      <c r="D500" s="1">
        <v>46009</v>
      </c>
      <c r="E500" s="1">
        <v>45992</v>
      </c>
      <c r="F500">
        <v>180</v>
      </c>
      <c r="G500" t="s">
        <v>20</v>
      </c>
      <c r="H500">
        <v>958</v>
      </c>
      <c r="I500" t="s">
        <v>14</v>
      </c>
      <c r="J500">
        <v>-958</v>
      </c>
      <c r="K500">
        <v>20619</v>
      </c>
    </row>
    <row r="501" spans="1:11" x14ac:dyDescent="0.35">
      <c r="A501">
        <v>1</v>
      </c>
      <c r="B501" t="s">
        <v>11</v>
      </c>
      <c r="C501" t="s">
        <v>12</v>
      </c>
      <c r="D501" s="1">
        <v>46009</v>
      </c>
      <c r="E501" s="1">
        <v>45992</v>
      </c>
      <c r="F501">
        <v>276</v>
      </c>
      <c r="G501" t="s">
        <v>21</v>
      </c>
      <c r="H501">
        <v>320</v>
      </c>
      <c r="I501" t="s">
        <v>14</v>
      </c>
      <c r="J501">
        <v>-320</v>
      </c>
      <c r="K501">
        <v>20299</v>
      </c>
    </row>
    <row r="502" spans="1:11" x14ac:dyDescent="0.35">
      <c r="A502">
        <v>1</v>
      </c>
      <c r="B502" t="s">
        <v>11</v>
      </c>
      <c r="C502" t="s">
        <v>12</v>
      </c>
      <c r="D502" s="1">
        <v>46010</v>
      </c>
      <c r="E502" s="1">
        <v>45992</v>
      </c>
      <c r="F502">
        <v>1007</v>
      </c>
      <c r="G502" t="s">
        <v>35</v>
      </c>
      <c r="H502">
        <v>164</v>
      </c>
      <c r="I502" t="s">
        <v>14</v>
      </c>
      <c r="J502">
        <v>-164</v>
      </c>
      <c r="K502">
        <v>20135</v>
      </c>
    </row>
    <row r="503" spans="1:11" x14ac:dyDescent="0.35">
      <c r="A503">
        <v>1</v>
      </c>
      <c r="B503" t="s">
        <v>11</v>
      </c>
      <c r="C503" t="s">
        <v>12</v>
      </c>
      <c r="D503" s="1">
        <v>46012</v>
      </c>
      <c r="E503" s="1">
        <v>45992</v>
      </c>
      <c r="F503">
        <v>292</v>
      </c>
      <c r="G503" t="s">
        <v>19</v>
      </c>
      <c r="H503">
        <v>24</v>
      </c>
      <c r="I503" t="s">
        <v>14</v>
      </c>
      <c r="J503">
        <v>-24</v>
      </c>
      <c r="K503">
        <v>20111</v>
      </c>
    </row>
    <row r="504" spans="1:11" x14ac:dyDescent="0.35">
      <c r="A504">
        <v>1</v>
      </c>
      <c r="B504" t="s">
        <v>11</v>
      </c>
      <c r="C504" t="s">
        <v>12</v>
      </c>
      <c r="D504" s="1">
        <v>46012</v>
      </c>
      <c r="E504" s="1">
        <v>45992</v>
      </c>
      <c r="F504">
        <v>293</v>
      </c>
      <c r="G504" t="s">
        <v>21</v>
      </c>
      <c r="H504">
        <v>257</v>
      </c>
      <c r="I504" t="s">
        <v>14</v>
      </c>
      <c r="J504">
        <v>-257</v>
      </c>
      <c r="K504">
        <v>19854</v>
      </c>
    </row>
    <row r="505" spans="1:11" x14ac:dyDescent="0.35">
      <c r="A505">
        <v>1</v>
      </c>
      <c r="B505" t="s">
        <v>11</v>
      </c>
      <c r="C505" t="s">
        <v>12</v>
      </c>
      <c r="D505" s="1">
        <v>46014</v>
      </c>
      <c r="E505" s="1">
        <v>45992</v>
      </c>
      <c r="F505">
        <v>902</v>
      </c>
      <c r="G505" t="s">
        <v>22</v>
      </c>
      <c r="H505">
        <v>172</v>
      </c>
      <c r="I505" t="s">
        <v>14</v>
      </c>
      <c r="J505">
        <v>-172</v>
      </c>
      <c r="K505">
        <v>19682</v>
      </c>
    </row>
    <row r="506" spans="1:11" x14ac:dyDescent="0.35">
      <c r="A506">
        <v>1</v>
      </c>
      <c r="B506" t="s">
        <v>11</v>
      </c>
      <c r="C506" t="s">
        <v>12</v>
      </c>
      <c r="D506" s="1">
        <v>46017</v>
      </c>
      <c r="E506" s="1">
        <v>45992</v>
      </c>
      <c r="F506">
        <v>125</v>
      </c>
      <c r="G506" t="s">
        <v>20</v>
      </c>
      <c r="H506">
        <v>479</v>
      </c>
      <c r="I506" t="s">
        <v>14</v>
      </c>
      <c r="J506">
        <v>-479</v>
      </c>
      <c r="K506">
        <v>18376</v>
      </c>
    </row>
    <row r="507" spans="1:11" x14ac:dyDescent="0.35">
      <c r="A507">
        <v>1</v>
      </c>
      <c r="B507" t="s">
        <v>11</v>
      </c>
      <c r="C507" t="s">
        <v>12</v>
      </c>
      <c r="D507" s="1">
        <v>46017</v>
      </c>
      <c r="E507" s="1">
        <v>45992</v>
      </c>
      <c r="F507">
        <v>642</v>
      </c>
      <c r="G507" t="s">
        <v>34</v>
      </c>
      <c r="H507">
        <v>599</v>
      </c>
      <c r="I507" t="s">
        <v>14</v>
      </c>
      <c r="J507">
        <v>-599</v>
      </c>
      <c r="K507">
        <v>17777</v>
      </c>
    </row>
    <row r="508" spans="1:11" x14ac:dyDescent="0.35">
      <c r="A508">
        <v>1</v>
      </c>
      <c r="B508" t="s">
        <v>11</v>
      </c>
      <c r="C508" t="s">
        <v>12</v>
      </c>
      <c r="D508" s="1">
        <v>46018</v>
      </c>
      <c r="E508" s="1">
        <v>45992</v>
      </c>
      <c r="F508">
        <v>1024</v>
      </c>
      <c r="G508" t="s">
        <v>22</v>
      </c>
      <c r="H508">
        <v>246</v>
      </c>
      <c r="I508" t="s">
        <v>14</v>
      </c>
      <c r="J508">
        <v>-246</v>
      </c>
      <c r="K508">
        <v>16886</v>
      </c>
    </row>
    <row r="509" spans="1:11" x14ac:dyDescent="0.35">
      <c r="A509">
        <v>1</v>
      </c>
      <c r="B509" t="s">
        <v>11</v>
      </c>
      <c r="C509" t="s">
        <v>12</v>
      </c>
      <c r="D509" s="1">
        <v>46023</v>
      </c>
      <c r="E509" s="1">
        <v>46023</v>
      </c>
      <c r="F509">
        <v>658</v>
      </c>
      <c r="G509" t="s">
        <v>24</v>
      </c>
      <c r="H509">
        <v>237</v>
      </c>
      <c r="I509" t="s">
        <v>14</v>
      </c>
      <c r="J509">
        <v>-237</v>
      </c>
      <c r="K509">
        <v>16831</v>
      </c>
    </row>
    <row r="510" spans="1:11" x14ac:dyDescent="0.35">
      <c r="A510">
        <v>1</v>
      </c>
      <c r="B510" t="s">
        <v>11</v>
      </c>
      <c r="C510" t="s">
        <v>12</v>
      </c>
      <c r="D510" s="1">
        <v>46023</v>
      </c>
      <c r="E510" s="1">
        <v>46023</v>
      </c>
      <c r="F510">
        <v>1011</v>
      </c>
      <c r="G510" t="s">
        <v>16</v>
      </c>
      <c r="H510">
        <v>301</v>
      </c>
      <c r="I510" t="s">
        <v>14</v>
      </c>
      <c r="J510">
        <v>-301</v>
      </c>
      <c r="K510">
        <v>16530</v>
      </c>
    </row>
    <row r="511" spans="1:11" x14ac:dyDescent="0.35">
      <c r="A511">
        <v>1</v>
      </c>
      <c r="B511" t="s">
        <v>11</v>
      </c>
      <c r="C511" t="s">
        <v>12</v>
      </c>
      <c r="D511" s="1">
        <v>46024</v>
      </c>
      <c r="E511" s="1">
        <v>46023</v>
      </c>
      <c r="F511">
        <v>857</v>
      </c>
      <c r="G511" t="s">
        <v>20</v>
      </c>
      <c r="H511">
        <v>430</v>
      </c>
      <c r="I511" t="s">
        <v>14</v>
      </c>
      <c r="J511">
        <v>-430</v>
      </c>
      <c r="K511">
        <v>24100</v>
      </c>
    </row>
    <row r="512" spans="1:11" x14ac:dyDescent="0.35">
      <c r="A512">
        <v>1</v>
      </c>
      <c r="B512" t="s">
        <v>11</v>
      </c>
      <c r="C512" t="s">
        <v>12</v>
      </c>
      <c r="D512" s="1">
        <v>46025</v>
      </c>
      <c r="E512" s="1">
        <v>46023</v>
      </c>
      <c r="F512">
        <v>161</v>
      </c>
      <c r="G512" t="s">
        <v>21</v>
      </c>
      <c r="H512">
        <v>189</v>
      </c>
      <c r="I512" t="s">
        <v>14</v>
      </c>
      <c r="J512">
        <v>-189</v>
      </c>
      <c r="K512">
        <v>23911</v>
      </c>
    </row>
    <row r="513" spans="1:11" x14ac:dyDescent="0.35">
      <c r="A513">
        <v>1</v>
      </c>
      <c r="B513" t="s">
        <v>11</v>
      </c>
      <c r="C513" t="s">
        <v>12</v>
      </c>
      <c r="D513" s="1">
        <v>46026</v>
      </c>
      <c r="E513" s="1">
        <v>46023</v>
      </c>
      <c r="F513">
        <v>612</v>
      </c>
      <c r="G513" t="s">
        <v>25</v>
      </c>
      <c r="H513">
        <v>74</v>
      </c>
      <c r="I513" t="s">
        <v>14</v>
      </c>
      <c r="J513">
        <v>-74</v>
      </c>
      <c r="K513">
        <v>23837</v>
      </c>
    </row>
    <row r="514" spans="1:11" x14ac:dyDescent="0.35">
      <c r="A514">
        <v>1</v>
      </c>
      <c r="B514" t="s">
        <v>11</v>
      </c>
      <c r="C514" t="s">
        <v>12</v>
      </c>
      <c r="D514" s="1">
        <v>46027</v>
      </c>
      <c r="E514" s="1">
        <v>46023</v>
      </c>
      <c r="F514">
        <v>79</v>
      </c>
      <c r="G514" t="s">
        <v>17</v>
      </c>
      <c r="H514">
        <v>6500</v>
      </c>
      <c r="I514" t="s">
        <v>14</v>
      </c>
      <c r="J514">
        <v>-6500</v>
      </c>
      <c r="K514">
        <v>16947</v>
      </c>
    </row>
    <row r="515" spans="1:11" x14ac:dyDescent="0.35">
      <c r="A515">
        <v>1</v>
      </c>
      <c r="B515" t="s">
        <v>11</v>
      </c>
      <c r="C515" t="s">
        <v>12</v>
      </c>
      <c r="D515" s="1">
        <v>46027</v>
      </c>
      <c r="E515" s="1">
        <v>46023</v>
      </c>
      <c r="F515">
        <v>249</v>
      </c>
      <c r="G515" t="s">
        <v>23</v>
      </c>
      <c r="H515">
        <v>40</v>
      </c>
      <c r="I515" t="s">
        <v>14</v>
      </c>
      <c r="J515">
        <v>-40</v>
      </c>
      <c r="K515">
        <v>16907</v>
      </c>
    </row>
    <row r="516" spans="1:11" x14ac:dyDescent="0.35">
      <c r="A516">
        <v>1</v>
      </c>
      <c r="B516" t="s">
        <v>11</v>
      </c>
      <c r="C516" t="s">
        <v>12</v>
      </c>
      <c r="D516" s="1">
        <v>46027</v>
      </c>
      <c r="E516" s="1">
        <v>46023</v>
      </c>
      <c r="F516">
        <v>741</v>
      </c>
      <c r="G516" t="s">
        <v>33</v>
      </c>
      <c r="H516">
        <v>4031</v>
      </c>
      <c r="I516" t="s">
        <v>14</v>
      </c>
      <c r="J516">
        <v>-4031</v>
      </c>
      <c r="K516">
        <v>27876</v>
      </c>
    </row>
    <row r="517" spans="1:11" x14ac:dyDescent="0.35">
      <c r="A517">
        <v>1</v>
      </c>
      <c r="B517" t="s">
        <v>11</v>
      </c>
      <c r="C517" t="s">
        <v>12</v>
      </c>
      <c r="D517" s="1">
        <v>46027</v>
      </c>
      <c r="E517" s="1">
        <v>46023</v>
      </c>
      <c r="F517">
        <v>1085</v>
      </c>
      <c r="G517" t="s">
        <v>37</v>
      </c>
      <c r="H517">
        <v>3457</v>
      </c>
      <c r="I517" t="s">
        <v>14</v>
      </c>
      <c r="J517">
        <v>-3457</v>
      </c>
      <c r="K517">
        <v>24419</v>
      </c>
    </row>
    <row r="518" spans="1:11" x14ac:dyDescent="0.35">
      <c r="A518">
        <v>1</v>
      </c>
      <c r="B518" t="s">
        <v>11</v>
      </c>
      <c r="C518" t="s">
        <v>12</v>
      </c>
      <c r="D518" s="1">
        <v>46028</v>
      </c>
      <c r="E518" s="1">
        <v>46023</v>
      </c>
      <c r="F518">
        <v>391</v>
      </c>
      <c r="G518" t="s">
        <v>22</v>
      </c>
      <c r="H518">
        <v>309</v>
      </c>
      <c r="I518" t="s">
        <v>14</v>
      </c>
      <c r="J518">
        <v>-309</v>
      </c>
      <c r="K518">
        <v>24110</v>
      </c>
    </row>
    <row r="519" spans="1:11" x14ac:dyDescent="0.35">
      <c r="A519">
        <v>1</v>
      </c>
      <c r="B519" t="s">
        <v>11</v>
      </c>
      <c r="C519" t="s">
        <v>12</v>
      </c>
      <c r="D519" s="1">
        <v>46029</v>
      </c>
      <c r="E519" s="1">
        <v>46023</v>
      </c>
      <c r="F519">
        <v>1008</v>
      </c>
      <c r="G519" t="s">
        <v>27</v>
      </c>
      <c r="H519">
        <v>349</v>
      </c>
      <c r="I519" t="s">
        <v>14</v>
      </c>
      <c r="J519">
        <v>-349</v>
      </c>
      <c r="K519">
        <v>23761</v>
      </c>
    </row>
    <row r="520" spans="1:11" x14ac:dyDescent="0.35">
      <c r="A520">
        <v>1</v>
      </c>
      <c r="B520" t="s">
        <v>11</v>
      </c>
      <c r="C520" t="s">
        <v>12</v>
      </c>
      <c r="D520" s="1">
        <v>46030</v>
      </c>
      <c r="E520" s="1">
        <v>46023</v>
      </c>
      <c r="F520">
        <v>56</v>
      </c>
      <c r="G520" t="s">
        <v>21</v>
      </c>
      <c r="H520">
        <v>172</v>
      </c>
      <c r="I520" t="s">
        <v>14</v>
      </c>
      <c r="J520">
        <v>-172</v>
      </c>
      <c r="K520">
        <v>23374</v>
      </c>
    </row>
    <row r="521" spans="1:11" x14ac:dyDescent="0.35">
      <c r="A521">
        <v>1</v>
      </c>
      <c r="B521" t="s">
        <v>11</v>
      </c>
      <c r="C521" t="s">
        <v>12</v>
      </c>
      <c r="D521" s="1">
        <v>46030</v>
      </c>
      <c r="E521" s="1">
        <v>46023</v>
      </c>
      <c r="F521">
        <v>779</v>
      </c>
      <c r="G521" t="s">
        <v>24</v>
      </c>
      <c r="H521">
        <v>222</v>
      </c>
      <c r="I521" t="s">
        <v>14</v>
      </c>
      <c r="J521">
        <v>-222</v>
      </c>
      <c r="K521">
        <v>23152</v>
      </c>
    </row>
    <row r="522" spans="1:11" x14ac:dyDescent="0.35">
      <c r="A522">
        <v>1</v>
      </c>
      <c r="B522" t="s">
        <v>11</v>
      </c>
      <c r="C522" t="s">
        <v>12</v>
      </c>
      <c r="D522" s="1">
        <v>46032</v>
      </c>
      <c r="E522" s="1">
        <v>46023</v>
      </c>
      <c r="F522">
        <v>181</v>
      </c>
      <c r="G522" t="s">
        <v>29</v>
      </c>
      <c r="H522">
        <v>908</v>
      </c>
      <c r="I522" t="s">
        <v>14</v>
      </c>
      <c r="J522">
        <v>-908</v>
      </c>
      <c r="K522">
        <v>22089</v>
      </c>
    </row>
    <row r="523" spans="1:11" x14ac:dyDescent="0.35">
      <c r="A523">
        <v>1</v>
      </c>
      <c r="B523" t="s">
        <v>11</v>
      </c>
      <c r="C523" t="s">
        <v>12</v>
      </c>
      <c r="D523" s="1">
        <v>46032</v>
      </c>
      <c r="E523" s="1">
        <v>46023</v>
      </c>
      <c r="F523">
        <v>972</v>
      </c>
      <c r="G523" t="s">
        <v>28</v>
      </c>
      <c r="H523">
        <v>2000</v>
      </c>
      <c r="I523" t="s">
        <v>14</v>
      </c>
      <c r="J523">
        <v>-2000</v>
      </c>
      <c r="K523">
        <v>20089</v>
      </c>
    </row>
    <row r="524" spans="1:11" x14ac:dyDescent="0.35">
      <c r="A524">
        <v>1</v>
      </c>
      <c r="B524" t="s">
        <v>11</v>
      </c>
      <c r="C524" t="s">
        <v>12</v>
      </c>
      <c r="D524" s="1">
        <v>46032</v>
      </c>
      <c r="E524" s="1">
        <v>46023</v>
      </c>
      <c r="F524">
        <v>1028</v>
      </c>
      <c r="G524" t="s">
        <v>43</v>
      </c>
      <c r="H524">
        <v>1000</v>
      </c>
      <c r="I524" t="s">
        <v>14</v>
      </c>
      <c r="J524">
        <v>-1000</v>
      </c>
      <c r="K524">
        <v>18514</v>
      </c>
    </row>
    <row r="525" spans="1:11" x14ac:dyDescent="0.35">
      <c r="A525">
        <v>1</v>
      </c>
      <c r="B525" t="s">
        <v>11</v>
      </c>
      <c r="C525" t="s">
        <v>12</v>
      </c>
      <c r="D525" s="1">
        <v>46033</v>
      </c>
      <c r="E525" s="1">
        <v>46023</v>
      </c>
      <c r="F525">
        <v>32</v>
      </c>
      <c r="G525" t="s">
        <v>23</v>
      </c>
      <c r="H525">
        <v>49</v>
      </c>
      <c r="I525" t="s">
        <v>14</v>
      </c>
      <c r="J525">
        <v>-49</v>
      </c>
      <c r="K525">
        <v>18465</v>
      </c>
    </row>
    <row r="526" spans="1:11" x14ac:dyDescent="0.35">
      <c r="A526">
        <v>1</v>
      </c>
      <c r="B526" t="s">
        <v>11</v>
      </c>
      <c r="C526" t="s">
        <v>12</v>
      </c>
      <c r="D526" s="1">
        <v>46033</v>
      </c>
      <c r="E526" s="1">
        <v>46023</v>
      </c>
      <c r="F526">
        <v>808</v>
      </c>
      <c r="G526" t="s">
        <v>39</v>
      </c>
      <c r="H526">
        <v>380</v>
      </c>
      <c r="I526" t="s">
        <v>14</v>
      </c>
      <c r="J526">
        <v>-380</v>
      </c>
      <c r="K526">
        <v>18085</v>
      </c>
    </row>
    <row r="527" spans="1:11" x14ac:dyDescent="0.35">
      <c r="A527">
        <v>1</v>
      </c>
      <c r="B527" t="s">
        <v>11</v>
      </c>
      <c r="C527" t="s">
        <v>12</v>
      </c>
      <c r="D527" s="1">
        <v>46034</v>
      </c>
      <c r="E527" s="1">
        <v>46023</v>
      </c>
      <c r="F527">
        <v>862</v>
      </c>
      <c r="G527" t="s">
        <v>19</v>
      </c>
      <c r="H527">
        <v>44</v>
      </c>
      <c r="I527" t="s">
        <v>14</v>
      </c>
      <c r="J527">
        <v>-44</v>
      </c>
      <c r="K527">
        <v>18041</v>
      </c>
    </row>
    <row r="528" spans="1:11" x14ac:dyDescent="0.35">
      <c r="A528">
        <v>1</v>
      </c>
      <c r="B528" t="s">
        <v>11</v>
      </c>
      <c r="C528" t="s">
        <v>12</v>
      </c>
      <c r="D528" s="1">
        <v>46034</v>
      </c>
      <c r="E528" s="1">
        <v>46023</v>
      </c>
      <c r="F528">
        <v>873</v>
      </c>
      <c r="G528" t="s">
        <v>19</v>
      </c>
      <c r="H528">
        <v>95</v>
      </c>
      <c r="I528" t="s">
        <v>14</v>
      </c>
      <c r="J528">
        <v>-95</v>
      </c>
      <c r="K528">
        <v>17946</v>
      </c>
    </row>
    <row r="529" spans="1:11" x14ac:dyDescent="0.35">
      <c r="A529">
        <v>1</v>
      </c>
      <c r="B529" t="s">
        <v>11</v>
      </c>
      <c r="C529" t="s">
        <v>12</v>
      </c>
      <c r="D529" s="1">
        <v>46035</v>
      </c>
      <c r="E529" s="1">
        <v>46023</v>
      </c>
      <c r="F529">
        <v>761</v>
      </c>
      <c r="G529" t="s">
        <v>20</v>
      </c>
      <c r="H529">
        <v>363</v>
      </c>
      <c r="I529" t="s">
        <v>14</v>
      </c>
      <c r="J529">
        <v>-363</v>
      </c>
      <c r="K529">
        <v>17583</v>
      </c>
    </row>
    <row r="530" spans="1:11" x14ac:dyDescent="0.35">
      <c r="A530">
        <v>1</v>
      </c>
      <c r="B530" t="s">
        <v>11</v>
      </c>
      <c r="C530" t="s">
        <v>12</v>
      </c>
      <c r="D530" s="1">
        <v>46038</v>
      </c>
      <c r="E530" s="1">
        <v>46023</v>
      </c>
      <c r="F530">
        <v>1017</v>
      </c>
      <c r="G530" t="s">
        <v>22</v>
      </c>
      <c r="H530">
        <v>170</v>
      </c>
      <c r="I530" t="s">
        <v>14</v>
      </c>
      <c r="J530">
        <v>-170</v>
      </c>
      <c r="K530">
        <v>16806</v>
      </c>
    </row>
    <row r="531" spans="1:11" x14ac:dyDescent="0.35">
      <c r="A531">
        <v>1</v>
      </c>
      <c r="B531" t="s">
        <v>11</v>
      </c>
      <c r="C531" t="s">
        <v>12</v>
      </c>
      <c r="D531" s="1">
        <v>46038</v>
      </c>
      <c r="E531" s="1">
        <v>46023</v>
      </c>
      <c r="F531">
        <v>1105</v>
      </c>
      <c r="G531" t="s">
        <v>36</v>
      </c>
      <c r="H531">
        <v>350</v>
      </c>
      <c r="I531" t="s">
        <v>14</v>
      </c>
      <c r="J531">
        <v>-350</v>
      </c>
      <c r="K531">
        <v>16456</v>
      </c>
    </row>
    <row r="532" spans="1:11" x14ac:dyDescent="0.35">
      <c r="A532">
        <v>1</v>
      </c>
      <c r="B532" t="s">
        <v>11</v>
      </c>
      <c r="C532" t="s">
        <v>12</v>
      </c>
      <c r="D532" s="1">
        <v>46040</v>
      </c>
      <c r="E532" s="1">
        <v>46023</v>
      </c>
      <c r="F532">
        <v>95</v>
      </c>
      <c r="G532" t="s">
        <v>19</v>
      </c>
      <c r="H532">
        <v>22</v>
      </c>
      <c r="I532" t="s">
        <v>14</v>
      </c>
      <c r="J532">
        <v>-22</v>
      </c>
      <c r="K532">
        <v>16434</v>
      </c>
    </row>
    <row r="533" spans="1:11" x14ac:dyDescent="0.35">
      <c r="A533">
        <v>1</v>
      </c>
      <c r="B533" t="s">
        <v>11</v>
      </c>
      <c r="C533" t="s">
        <v>12</v>
      </c>
      <c r="D533" s="1">
        <v>46040</v>
      </c>
      <c r="E533" s="1">
        <v>46023</v>
      </c>
      <c r="F533">
        <v>798</v>
      </c>
      <c r="G533" t="s">
        <v>21</v>
      </c>
      <c r="H533">
        <v>49</v>
      </c>
      <c r="I533" t="s">
        <v>14</v>
      </c>
      <c r="J533">
        <v>-49</v>
      </c>
      <c r="K533">
        <v>16197</v>
      </c>
    </row>
    <row r="534" spans="1:11" x14ac:dyDescent="0.35">
      <c r="A534">
        <v>1</v>
      </c>
      <c r="B534" t="s">
        <v>11</v>
      </c>
      <c r="C534" t="s">
        <v>12</v>
      </c>
      <c r="D534" s="1">
        <v>46041</v>
      </c>
      <c r="E534" s="1">
        <v>46023</v>
      </c>
      <c r="F534">
        <v>65</v>
      </c>
      <c r="G534" t="s">
        <v>32</v>
      </c>
      <c r="H534">
        <v>265</v>
      </c>
      <c r="I534" t="s">
        <v>14</v>
      </c>
      <c r="J534">
        <v>-265</v>
      </c>
      <c r="K534">
        <v>15932</v>
      </c>
    </row>
    <row r="535" spans="1:11" x14ac:dyDescent="0.35">
      <c r="A535">
        <v>1</v>
      </c>
      <c r="B535" t="s">
        <v>11</v>
      </c>
      <c r="C535" t="s">
        <v>12</v>
      </c>
      <c r="D535" s="1">
        <v>46041</v>
      </c>
      <c r="E535" s="1">
        <v>46023</v>
      </c>
      <c r="F535">
        <v>346</v>
      </c>
      <c r="G535" t="s">
        <v>21</v>
      </c>
      <c r="H535">
        <v>169</v>
      </c>
      <c r="I535" t="s">
        <v>14</v>
      </c>
      <c r="J535">
        <v>-169</v>
      </c>
      <c r="K535">
        <v>15763</v>
      </c>
    </row>
    <row r="536" spans="1:11" x14ac:dyDescent="0.35">
      <c r="A536">
        <v>1</v>
      </c>
      <c r="B536" t="s">
        <v>11</v>
      </c>
      <c r="C536" t="s">
        <v>12</v>
      </c>
      <c r="D536" s="1">
        <v>46042</v>
      </c>
      <c r="E536" s="1">
        <v>46023</v>
      </c>
      <c r="F536">
        <v>869</v>
      </c>
      <c r="G536" t="s">
        <v>19</v>
      </c>
      <c r="H536">
        <v>93</v>
      </c>
      <c r="I536" t="s">
        <v>14</v>
      </c>
      <c r="J536">
        <v>-93</v>
      </c>
      <c r="K536">
        <v>15670</v>
      </c>
    </row>
    <row r="537" spans="1:11" x14ac:dyDescent="0.35">
      <c r="A537">
        <v>1</v>
      </c>
      <c r="B537" t="s">
        <v>11</v>
      </c>
      <c r="C537" t="s">
        <v>12</v>
      </c>
      <c r="D537" s="1">
        <v>46045</v>
      </c>
      <c r="E537" s="1">
        <v>46023</v>
      </c>
      <c r="F537">
        <v>1025</v>
      </c>
      <c r="G537" t="s">
        <v>30</v>
      </c>
      <c r="H537">
        <v>510</v>
      </c>
      <c r="I537" t="s">
        <v>14</v>
      </c>
      <c r="J537">
        <v>-510</v>
      </c>
      <c r="K537">
        <v>15160</v>
      </c>
    </row>
    <row r="538" spans="1:11" x14ac:dyDescent="0.35">
      <c r="A538">
        <v>1</v>
      </c>
      <c r="B538" t="s">
        <v>11</v>
      </c>
      <c r="C538" t="s">
        <v>12</v>
      </c>
      <c r="D538" s="1">
        <v>46047</v>
      </c>
      <c r="E538" s="1">
        <v>46023</v>
      </c>
      <c r="F538">
        <v>167</v>
      </c>
      <c r="G538" t="s">
        <v>20</v>
      </c>
      <c r="H538">
        <v>1095</v>
      </c>
      <c r="I538" t="s">
        <v>14</v>
      </c>
      <c r="J538">
        <v>-1095</v>
      </c>
      <c r="K538">
        <v>14065</v>
      </c>
    </row>
    <row r="539" spans="1:11" x14ac:dyDescent="0.35">
      <c r="A539">
        <v>1</v>
      </c>
      <c r="B539" t="s">
        <v>11</v>
      </c>
      <c r="C539" t="s">
        <v>12</v>
      </c>
      <c r="D539" s="1">
        <v>46049</v>
      </c>
      <c r="E539" s="1">
        <v>46023</v>
      </c>
      <c r="F539">
        <v>373</v>
      </c>
      <c r="G539" t="s">
        <v>22</v>
      </c>
      <c r="H539">
        <v>235</v>
      </c>
      <c r="I539" t="s">
        <v>14</v>
      </c>
      <c r="J539">
        <v>-235</v>
      </c>
      <c r="K539">
        <v>13830</v>
      </c>
    </row>
    <row r="540" spans="1:11" x14ac:dyDescent="0.35">
      <c r="A540">
        <v>1</v>
      </c>
      <c r="B540" t="s">
        <v>11</v>
      </c>
      <c r="C540" t="s">
        <v>12</v>
      </c>
      <c r="D540" s="1">
        <v>46051</v>
      </c>
      <c r="E540" s="1">
        <v>46023</v>
      </c>
      <c r="F540">
        <v>405</v>
      </c>
      <c r="G540" t="s">
        <v>19</v>
      </c>
      <c r="H540">
        <v>76</v>
      </c>
      <c r="I540" t="s">
        <v>14</v>
      </c>
      <c r="J540">
        <v>-76</v>
      </c>
      <c r="K540">
        <v>13568</v>
      </c>
    </row>
    <row r="541" spans="1:11" x14ac:dyDescent="0.35">
      <c r="A541">
        <v>1</v>
      </c>
      <c r="B541" t="s">
        <v>11</v>
      </c>
      <c r="C541" t="s">
        <v>12</v>
      </c>
      <c r="D541" s="1">
        <v>46053</v>
      </c>
      <c r="E541" s="1">
        <v>46023</v>
      </c>
      <c r="F541">
        <v>634</v>
      </c>
      <c r="G541" t="s">
        <v>26</v>
      </c>
      <c r="H541">
        <v>432</v>
      </c>
      <c r="I541" t="s">
        <v>14</v>
      </c>
      <c r="J541">
        <v>-432</v>
      </c>
      <c r="K541">
        <v>12423</v>
      </c>
    </row>
    <row r="542" spans="1:11" x14ac:dyDescent="0.35">
      <c r="A542">
        <v>1</v>
      </c>
      <c r="B542" t="s">
        <v>11</v>
      </c>
      <c r="C542" t="s">
        <v>12</v>
      </c>
      <c r="D542" s="1">
        <v>46054</v>
      </c>
      <c r="E542" s="1">
        <v>46054</v>
      </c>
      <c r="F542">
        <v>186</v>
      </c>
      <c r="G542" t="s">
        <v>16</v>
      </c>
      <c r="H542">
        <v>468</v>
      </c>
      <c r="I542" t="s">
        <v>14</v>
      </c>
      <c r="J542">
        <v>-468</v>
      </c>
      <c r="K542">
        <v>36955</v>
      </c>
    </row>
    <row r="543" spans="1:11" x14ac:dyDescent="0.35">
      <c r="A543">
        <v>1</v>
      </c>
      <c r="B543" t="s">
        <v>11</v>
      </c>
      <c r="C543" t="s">
        <v>12</v>
      </c>
      <c r="D543" s="1">
        <v>46054</v>
      </c>
      <c r="E543" s="1">
        <v>46054</v>
      </c>
      <c r="F543">
        <v>517</v>
      </c>
      <c r="G543" t="s">
        <v>39</v>
      </c>
      <c r="H543">
        <v>339</v>
      </c>
      <c r="I543" t="s">
        <v>14</v>
      </c>
      <c r="J543">
        <v>-339</v>
      </c>
      <c r="K543">
        <v>36616</v>
      </c>
    </row>
    <row r="544" spans="1:11" x14ac:dyDescent="0.35">
      <c r="A544">
        <v>1</v>
      </c>
      <c r="B544" t="s">
        <v>11</v>
      </c>
      <c r="C544" t="s">
        <v>12</v>
      </c>
      <c r="D544" s="1">
        <v>46057</v>
      </c>
      <c r="E544" s="1">
        <v>46054</v>
      </c>
      <c r="F544">
        <v>569</v>
      </c>
      <c r="G544" t="s">
        <v>22</v>
      </c>
      <c r="H544">
        <v>246</v>
      </c>
      <c r="I544" t="s">
        <v>14</v>
      </c>
      <c r="J544">
        <v>-246</v>
      </c>
      <c r="K544">
        <v>81370</v>
      </c>
    </row>
    <row r="545" spans="1:11" x14ac:dyDescent="0.35">
      <c r="A545">
        <v>1</v>
      </c>
      <c r="B545" t="s">
        <v>11</v>
      </c>
      <c r="C545" t="s">
        <v>12</v>
      </c>
      <c r="D545" s="1">
        <v>46057</v>
      </c>
      <c r="E545" s="1">
        <v>46054</v>
      </c>
      <c r="F545">
        <v>732</v>
      </c>
      <c r="G545" t="s">
        <v>20</v>
      </c>
      <c r="H545">
        <v>530</v>
      </c>
      <c r="I545" t="s">
        <v>14</v>
      </c>
      <c r="J545">
        <v>-530</v>
      </c>
      <c r="K545">
        <v>80840</v>
      </c>
    </row>
    <row r="546" spans="1:11" x14ac:dyDescent="0.35">
      <c r="A546">
        <v>1</v>
      </c>
      <c r="B546" t="s">
        <v>11</v>
      </c>
      <c r="C546" t="s">
        <v>12</v>
      </c>
      <c r="D546" s="1">
        <v>46058</v>
      </c>
      <c r="E546" s="1">
        <v>46054</v>
      </c>
      <c r="F546">
        <v>172</v>
      </c>
      <c r="G546" t="s">
        <v>17</v>
      </c>
      <c r="H546">
        <v>6500</v>
      </c>
      <c r="I546" t="s">
        <v>14</v>
      </c>
      <c r="J546">
        <v>-6500</v>
      </c>
      <c r="K546">
        <v>74157</v>
      </c>
    </row>
    <row r="547" spans="1:11" x14ac:dyDescent="0.35">
      <c r="A547">
        <v>1</v>
      </c>
      <c r="B547" t="s">
        <v>11</v>
      </c>
      <c r="C547" t="s">
        <v>12</v>
      </c>
      <c r="D547" s="1">
        <v>46058</v>
      </c>
      <c r="E547" s="1">
        <v>46054</v>
      </c>
      <c r="F547">
        <v>514</v>
      </c>
      <c r="G547" t="s">
        <v>33</v>
      </c>
      <c r="H547">
        <v>8391</v>
      </c>
      <c r="I547" t="s">
        <v>14</v>
      </c>
      <c r="J547">
        <v>-8391</v>
      </c>
      <c r="K547">
        <v>65766</v>
      </c>
    </row>
    <row r="548" spans="1:11" x14ac:dyDescent="0.35">
      <c r="A548">
        <v>1</v>
      </c>
      <c r="B548" t="s">
        <v>11</v>
      </c>
      <c r="C548" t="s">
        <v>12</v>
      </c>
      <c r="D548" s="1">
        <v>46058</v>
      </c>
      <c r="E548" s="1">
        <v>46054</v>
      </c>
      <c r="F548">
        <v>846</v>
      </c>
      <c r="G548" t="s">
        <v>37</v>
      </c>
      <c r="H548">
        <v>3457</v>
      </c>
      <c r="I548" t="s">
        <v>14</v>
      </c>
      <c r="J548">
        <v>-3457</v>
      </c>
      <c r="K548">
        <v>62309</v>
      </c>
    </row>
    <row r="549" spans="1:11" x14ac:dyDescent="0.35">
      <c r="A549">
        <v>1</v>
      </c>
      <c r="B549" t="s">
        <v>11</v>
      </c>
      <c r="C549" t="s">
        <v>12</v>
      </c>
      <c r="D549" s="1">
        <v>46060</v>
      </c>
      <c r="E549" s="1">
        <v>46054</v>
      </c>
      <c r="F549">
        <v>303</v>
      </c>
      <c r="G549" t="s">
        <v>27</v>
      </c>
      <c r="H549">
        <v>349</v>
      </c>
      <c r="I549" t="s">
        <v>14</v>
      </c>
      <c r="J549">
        <v>-349</v>
      </c>
      <c r="K549">
        <v>76960</v>
      </c>
    </row>
    <row r="550" spans="1:11" x14ac:dyDescent="0.35">
      <c r="A550">
        <v>1</v>
      </c>
      <c r="B550" t="s">
        <v>11</v>
      </c>
      <c r="C550" t="s">
        <v>12</v>
      </c>
      <c r="D550" s="1">
        <v>46060</v>
      </c>
      <c r="E550" s="1">
        <v>46054</v>
      </c>
      <c r="F550">
        <v>496</v>
      </c>
      <c r="G550" t="s">
        <v>40</v>
      </c>
      <c r="H550">
        <v>359</v>
      </c>
      <c r="I550" t="s">
        <v>14</v>
      </c>
      <c r="J550">
        <v>-359</v>
      </c>
      <c r="K550">
        <v>76601</v>
      </c>
    </row>
    <row r="551" spans="1:11" x14ac:dyDescent="0.35">
      <c r="A551">
        <v>1</v>
      </c>
      <c r="B551" t="s">
        <v>11</v>
      </c>
      <c r="C551" t="s">
        <v>12</v>
      </c>
      <c r="D551" s="1">
        <v>46061</v>
      </c>
      <c r="E551" s="1">
        <v>46054</v>
      </c>
      <c r="F551">
        <v>786</v>
      </c>
      <c r="G551" t="s">
        <v>25</v>
      </c>
      <c r="H551">
        <v>73</v>
      </c>
      <c r="I551" t="s">
        <v>14</v>
      </c>
      <c r="J551">
        <v>-73</v>
      </c>
      <c r="K551">
        <v>76324</v>
      </c>
    </row>
    <row r="552" spans="1:11" x14ac:dyDescent="0.35">
      <c r="A552">
        <v>1</v>
      </c>
      <c r="B552" t="s">
        <v>11</v>
      </c>
      <c r="C552" t="s">
        <v>12</v>
      </c>
      <c r="D552" s="1">
        <v>46062</v>
      </c>
      <c r="E552" s="1">
        <v>46054</v>
      </c>
      <c r="F552">
        <v>343</v>
      </c>
      <c r="G552" t="s">
        <v>20</v>
      </c>
      <c r="H552">
        <v>917</v>
      </c>
      <c r="I552" t="s">
        <v>14</v>
      </c>
      <c r="J552">
        <v>-917</v>
      </c>
      <c r="K552">
        <v>75407</v>
      </c>
    </row>
    <row r="553" spans="1:11" x14ac:dyDescent="0.35">
      <c r="A553">
        <v>1</v>
      </c>
      <c r="B553" t="s">
        <v>11</v>
      </c>
      <c r="C553" t="s">
        <v>12</v>
      </c>
      <c r="D553" s="1">
        <v>46062</v>
      </c>
      <c r="E553" s="1">
        <v>46054</v>
      </c>
      <c r="F553">
        <v>905</v>
      </c>
      <c r="G553" t="s">
        <v>40</v>
      </c>
      <c r="H553">
        <v>435</v>
      </c>
      <c r="I553" t="s">
        <v>14</v>
      </c>
      <c r="J553">
        <v>-435</v>
      </c>
      <c r="K553">
        <v>74366</v>
      </c>
    </row>
    <row r="554" spans="1:11" x14ac:dyDescent="0.35">
      <c r="A554">
        <v>1</v>
      </c>
      <c r="B554" t="s">
        <v>11</v>
      </c>
      <c r="C554" t="s">
        <v>12</v>
      </c>
      <c r="D554" s="1">
        <v>46063</v>
      </c>
      <c r="E554" s="1">
        <v>46054</v>
      </c>
      <c r="F554">
        <v>274</v>
      </c>
      <c r="G554" t="s">
        <v>43</v>
      </c>
      <c r="H554">
        <v>1000</v>
      </c>
      <c r="I554" t="s">
        <v>14</v>
      </c>
      <c r="J554">
        <v>-1000</v>
      </c>
      <c r="K554">
        <v>73366</v>
      </c>
    </row>
    <row r="555" spans="1:11" x14ac:dyDescent="0.35">
      <c r="A555">
        <v>1</v>
      </c>
      <c r="B555" t="s">
        <v>11</v>
      </c>
      <c r="C555" t="s">
        <v>12</v>
      </c>
      <c r="D555" s="1">
        <v>46063</v>
      </c>
      <c r="E555" s="1">
        <v>46054</v>
      </c>
      <c r="F555">
        <v>789</v>
      </c>
      <c r="G555" t="s">
        <v>28</v>
      </c>
      <c r="H555">
        <v>2000</v>
      </c>
      <c r="I555" t="s">
        <v>14</v>
      </c>
      <c r="J555">
        <v>-2000</v>
      </c>
      <c r="K555">
        <v>71024</v>
      </c>
    </row>
    <row r="556" spans="1:11" x14ac:dyDescent="0.35">
      <c r="A556">
        <v>1</v>
      </c>
      <c r="B556" t="s">
        <v>11</v>
      </c>
      <c r="C556" t="s">
        <v>12</v>
      </c>
      <c r="D556" s="1">
        <v>46063</v>
      </c>
      <c r="E556" s="1">
        <v>46054</v>
      </c>
      <c r="F556">
        <v>868</v>
      </c>
      <c r="G556" t="s">
        <v>41</v>
      </c>
      <c r="H556">
        <v>617</v>
      </c>
      <c r="I556" t="s">
        <v>14</v>
      </c>
      <c r="J556">
        <v>-617</v>
      </c>
      <c r="K556">
        <v>70407</v>
      </c>
    </row>
    <row r="557" spans="1:11" x14ac:dyDescent="0.35">
      <c r="A557">
        <v>1</v>
      </c>
      <c r="B557" t="s">
        <v>11</v>
      </c>
      <c r="C557" t="s">
        <v>12</v>
      </c>
      <c r="D557" s="1">
        <v>46064</v>
      </c>
      <c r="E557" s="1">
        <v>46054</v>
      </c>
      <c r="F557">
        <v>474</v>
      </c>
      <c r="G557" t="s">
        <v>22</v>
      </c>
      <c r="H557">
        <v>142</v>
      </c>
      <c r="I557" t="s">
        <v>14</v>
      </c>
      <c r="J557">
        <v>-142</v>
      </c>
      <c r="K557">
        <v>70265</v>
      </c>
    </row>
    <row r="558" spans="1:11" x14ac:dyDescent="0.35">
      <c r="A558">
        <v>1</v>
      </c>
      <c r="B558" t="s">
        <v>11</v>
      </c>
      <c r="C558" t="s">
        <v>12</v>
      </c>
      <c r="D558" s="1">
        <v>46065</v>
      </c>
      <c r="E558" s="1">
        <v>46054</v>
      </c>
      <c r="F558">
        <v>840</v>
      </c>
      <c r="G558" t="s">
        <v>35</v>
      </c>
      <c r="H558">
        <v>414</v>
      </c>
      <c r="I558" t="s">
        <v>14</v>
      </c>
      <c r="J558">
        <v>-414</v>
      </c>
      <c r="K558">
        <v>69851</v>
      </c>
    </row>
    <row r="559" spans="1:11" x14ac:dyDescent="0.35">
      <c r="A559">
        <v>1</v>
      </c>
      <c r="B559" t="s">
        <v>11</v>
      </c>
      <c r="C559" t="s">
        <v>12</v>
      </c>
      <c r="D559" s="1">
        <v>46065</v>
      </c>
      <c r="E559" s="1">
        <v>46054</v>
      </c>
      <c r="F559">
        <v>1100</v>
      </c>
      <c r="G559" t="s">
        <v>22</v>
      </c>
      <c r="H559">
        <v>263</v>
      </c>
      <c r="I559" t="s">
        <v>14</v>
      </c>
      <c r="J559">
        <v>-263</v>
      </c>
      <c r="K559">
        <v>69588</v>
      </c>
    </row>
    <row r="560" spans="1:11" x14ac:dyDescent="0.35">
      <c r="A560">
        <v>1</v>
      </c>
      <c r="B560" t="s">
        <v>11</v>
      </c>
      <c r="C560" t="s">
        <v>12</v>
      </c>
      <c r="D560" s="1">
        <v>46066</v>
      </c>
      <c r="E560" s="1">
        <v>46054</v>
      </c>
      <c r="F560">
        <v>138</v>
      </c>
      <c r="G560" t="s">
        <v>35</v>
      </c>
      <c r="H560">
        <v>316</v>
      </c>
      <c r="I560" t="s">
        <v>14</v>
      </c>
      <c r="J560">
        <v>-316</v>
      </c>
      <c r="K560">
        <v>69272</v>
      </c>
    </row>
    <row r="561" spans="1:11" x14ac:dyDescent="0.35">
      <c r="A561">
        <v>1</v>
      </c>
      <c r="B561" t="s">
        <v>11</v>
      </c>
      <c r="C561" t="s">
        <v>12</v>
      </c>
      <c r="D561" s="1">
        <v>46066</v>
      </c>
      <c r="E561" s="1">
        <v>46054</v>
      </c>
      <c r="F561">
        <v>967</v>
      </c>
      <c r="G561" t="s">
        <v>42</v>
      </c>
      <c r="H561">
        <v>2478</v>
      </c>
      <c r="I561" t="s">
        <v>14</v>
      </c>
      <c r="J561">
        <v>-2478</v>
      </c>
      <c r="K561">
        <v>66794</v>
      </c>
    </row>
    <row r="562" spans="1:11" x14ac:dyDescent="0.35">
      <c r="A562">
        <v>1</v>
      </c>
      <c r="B562" t="s">
        <v>11</v>
      </c>
      <c r="C562" t="s">
        <v>12</v>
      </c>
      <c r="D562" s="1">
        <v>46066</v>
      </c>
      <c r="E562" s="1">
        <v>46054</v>
      </c>
      <c r="F562">
        <v>1039</v>
      </c>
      <c r="G562" t="s">
        <v>29</v>
      </c>
      <c r="H562">
        <v>614</v>
      </c>
      <c r="I562" t="s">
        <v>14</v>
      </c>
      <c r="J562">
        <v>-614</v>
      </c>
      <c r="K562">
        <v>66180</v>
      </c>
    </row>
    <row r="563" spans="1:11" x14ac:dyDescent="0.35">
      <c r="A563">
        <v>1</v>
      </c>
      <c r="B563" t="s">
        <v>11</v>
      </c>
      <c r="C563" t="s">
        <v>12</v>
      </c>
      <c r="D563" s="1">
        <v>46068</v>
      </c>
      <c r="E563" s="1">
        <v>46054</v>
      </c>
      <c r="F563">
        <v>468</v>
      </c>
      <c r="G563" t="s">
        <v>36</v>
      </c>
      <c r="H563">
        <v>609</v>
      </c>
      <c r="I563" t="s">
        <v>14</v>
      </c>
      <c r="J563">
        <v>-609</v>
      </c>
      <c r="K563">
        <v>65148</v>
      </c>
    </row>
    <row r="564" spans="1:11" x14ac:dyDescent="0.35">
      <c r="A564">
        <v>1</v>
      </c>
      <c r="B564" t="s">
        <v>11</v>
      </c>
      <c r="C564" t="s">
        <v>12</v>
      </c>
      <c r="D564" s="1">
        <v>46069</v>
      </c>
      <c r="E564" s="1">
        <v>46054</v>
      </c>
      <c r="F564">
        <v>89</v>
      </c>
      <c r="G564" t="s">
        <v>18</v>
      </c>
      <c r="H564">
        <v>539</v>
      </c>
      <c r="I564" t="s">
        <v>14</v>
      </c>
      <c r="J564">
        <v>-539</v>
      </c>
      <c r="K564">
        <v>64609</v>
      </c>
    </row>
    <row r="565" spans="1:11" x14ac:dyDescent="0.35">
      <c r="A565">
        <v>1</v>
      </c>
      <c r="B565" t="s">
        <v>11</v>
      </c>
      <c r="C565" t="s">
        <v>12</v>
      </c>
      <c r="D565" s="1">
        <v>46072</v>
      </c>
      <c r="E565" s="1">
        <v>46054</v>
      </c>
      <c r="F565">
        <v>156</v>
      </c>
      <c r="G565" t="s">
        <v>25</v>
      </c>
      <c r="H565">
        <v>37</v>
      </c>
      <c r="I565" t="s">
        <v>14</v>
      </c>
      <c r="J565">
        <v>-37</v>
      </c>
      <c r="K565">
        <v>64371</v>
      </c>
    </row>
    <row r="566" spans="1:11" x14ac:dyDescent="0.35">
      <c r="A566">
        <v>1</v>
      </c>
      <c r="B566" t="s">
        <v>11</v>
      </c>
      <c r="C566" t="s">
        <v>12</v>
      </c>
      <c r="D566" s="1">
        <v>46072</v>
      </c>
      <c r="E566" s="1">
        <v>46054</v>
      </c>
      <c r="F566">
        <v>223</v>
      </c>
      <c r="G566" t="s">
        <v>19</v>
      </c>
      <c r="H566">
        <v>112</v>
      </c>
      <c r="I566" t="s">
        <v>14</v>
      </c>
      <c r="J566">
        <v>-112</v>
      </c>
      <c r="K566">
        <v>64259</v>
      </c>
    </row>
    <row r="567" spans="1:11" x14ac:dyDescent="0.35">
      <c r="A567">
        <v>1</v>
      </c>
      <c r="B567" t="s">
        <v>11</v>
      </c>
      <c r="C567" t="s">
        <v>12</v>
      </c>
      <c r="D567" s="1">
        <v>46073</v>
      </c>
      <c r="E567" s="1">
        <v>46054</v>
      </c>
      <c r="F567">
        <v>975</v>
      </c>
      <c r="G567" t="s">
        <v>21</v>
      </c>
      <c r="H567">
        <v>147</v>
      </c>
      <c r="I567" t="s">
        <v>14</v>
      </c>
      <c r="J567">
        <v>-147</v>
      </c>
      <c r="K567">
        <v>64112</v>
      </c>
    </row>
    <row r="568" spans="1:11" x14ac:dyDescent="0.35">
      <c r="A568">
        <v>1</v>
      </c>
      <c r="B568" t="s">
        <v>11</v>
      </c>
      <c r="C568" t="s">
        <v>12</v>
      </c>
      <c r="D568" s="1">
        <v>46074</v>
      </c>
      <c r="E568" s="1">
        <v>46054</v>
      </c>
      <c r="F568">
        <v>473</v>
      </c>
      <c r="G568" t="s">
        <v>36</v>
      </c>
      <c r="H568">
        <v>410</v>
      </c>
      <c r="I568" t="s">
        <v>14</v>
      </c>
      <c r="J568">
        <v>-410</v>
      </c>
      <c r="K568">
        <v>63702</v>
      </c>
    </row>
    <row r="569" spans="1:11" x14ac:dyDescent="0.35">
      <c r="A569">
        <v>1</v>
      </c>
      <c r="B569" t="s">
        <v>11</v>
      </c>
      <c r="C569" t="s">
        <v>12</v>
      </c>
      <c r="D569" s="1">
        <v>46074</v>
      </c>
      <c r="E569" s="1">
        <v>46054</v>
      </c>
      <c r="F569">
        <v>586</v>
      </c>
      <c r="G569" t="s">
        <v>35</v>
      </c>
      <c r="H569">
        <v>843</v>
      </c>
      <c r="I569" t="s">
        <v>14</v>
      </c>
      <c r="J569">
        <v>-843</v>
      </c>
      <c r="K569">
        <v>62859</v>
      </c>
    </row>
    <row r="570" spans="1:11" x14ac:dyDescent="0.35">
      <c r="A570">
        <v>1</v>
      </c>
      <c r="B570" t="s">
        <v>11</v>
      </c>
      <c r="C570" t="s">
        <v>12</v>
      </c>
      <c r="D570" s="1">
        <v>46074</v>
      </c>
      <c r="E570" s="1">
        <v>46054</v>
      </c>
      <c r="F570">
        <v>753</v>
      </c>
      <c r="G570" t="s">
        <v>22</v>
      </c>
      <c r="H570">
        <v>267</v>
      </c>
      <c r="I570" t="s">
        <v>14</v>
      </c>
      <c r="J570">
        <v>-267</v>
      </c>
      <c r="K570">
        <v>62592</v>
      </c>
    </row>
    <row r="571" spans="1:11" x14ac:dyDescent="0.35">
      <c r="A571">
        <v>1</v>
      </c>
      <c r="B571" t="s">
        <v>11</v>
      </c>
      <c r="C571" t="s">
        <v>12</v>
      </c>
      <c r="D571" s="1">
        <v>46077</v>
      </c>
      <c r="E571" s="1">
        <v>46054</v>
      </c>
      <c r="F571">
        <v>113</v>
      </c>
      <c r="G571" t="s">
        <v>24</v>
      </c>
      <c r="H571">
        <v>180</v>
      </c>
      <c r="I571" t="s">
        <v>14</v>
      </c>
      <c r="J571">
        <v>-180</v>
      </c>
      <c r="K571">
        <v>62169</v>
      </c>
    </row>
    <row r="572" spans="1:11" x14ac:dyDescent="0.35">
      <c r="A572">
        <v>1</v>
      </c>
      <c r="B572" t="s">
        <v>11</v>
      </c>
      <c r="C572" t="s">
        <v>12</v>
      </c>
      <c r="D572" s="1">
        <v>46077</v>
      </c>
      <c r="E572" s="1">
        <v>46054</v>
      </c>
      <c r="F572">
        <v>428</v>
      </c>
      <c r="G572" t="s">
        <v>22</v>
      </c>
      <c r="H572">
        <v>92</v>
      </c>
      <c r="I572" t="s">
        <v>14</v>
      </c>
      <c r="J572">
        <v>-92</v>
      </c>
      <c r="K572">
        <v>62077</v>
      </c>
    </row>
    <row r="573" spans="1:11" x14ac:dyDescent="0.35">
      <c r="A573">
        <v>1</v>
      </c>
      <c r="B573" t="s">
        <v>11</v>
      </c>
      <c r="C573" t="s">
        <v>12</v>
      </c>
      <c r="D573" s="1">
        <v>46079</v>
      </c>
      <c r="E573" s="1">
        <v>46054</v>
      </c>
      <c r="F573">
        <v>459</v>
      </c>
      <c r="G573" t="s">
        <v>20</v>
      </c>
      <c r="H573">
        <v>481</v>
      </c>
      <c r="I573" t="s">
        <v>14</v>
      </c>
      <c r="J573">
        <v>-481</v>
      </c>
      <c r="K573">
        <v>61596</v>
      </c>
    </row>
    <row r="574" spans="1:11" x14ac:dyDescent="0.35">
      <c r="A574">
        <v>1</v>
      </c>
      <c r="B574" t="s">
        <v>11</v>
      </c>
      <c r="C574" t="s">
        <v>12</v>
      </c>
      <c r="D574" s="1">
        <v>46082</v>
      </c>
      <c r="E574" s="1">
        <v>46082</v>
      </c>
      <c r="F574">
        <v>403</v>
      </c>
      <c r="G574" t="s">
        <v>21</v>
      </c>
      <c r="H574">
        <v>185</v>
      </c>
      <c r="I574" t="s">
        <v>14</v>
      </c>
      <c r="J574">
        <v>-185</v>
      </c>
      <c r="K574">
        <v>60777</v>
      </c>
    </row>
    <row r="575" spans="1:11" x14ac:dyDescent="0.35">
      <c r="A575">
        <v>1</v>
      </c>
      <c r="B575" t="s">
        <v>11</v>
      </c>
      <c r="C575" t="s">
        <v>12</v>
      </c>
      <c r="D575" s="1">
        <v>46082</v>
      </c>
      <c r="E575" s="1">
        <v>46082</v>
      </c>
      <c r="F575">
        <v>454</v>
      </c>
      <c r="G575" t="s">
        <v>22</v>
      </c>
      <c r="H575">
        <v>318</v>
      </c>
      <c r="I575" t="s">
        <v>14</v>
      </c>
      <c r="J575">
        <v>-318</v>
      </c>
      <c r="K575">
        <v>60459</v>
      </c>
    </row>
    <row r="576" spans="1:11" x14ac:dyDescent="0.35">
      <c r="A576">
        <v>1</v>
      </c>
      <c r="B576" t="s">
        <v>11</v>
      </c>
      <c r="C576" t="s">
        <v>12</v>
      </c>
      <c r="D576" s="1">
        <v>46082</v>
      </c>
      <c r="E576" s="1">
        <v>46082</v>
      </c>
      <c r="F576">
        <v>900</v>
      </c>
      <c r="G576" t="s">
        <v>16</v>
      </c>
      <c r="H576">
        <v>773</v>
      </c>
      <c r="I576" t="s">
        <v>14</v>
      </c>
      <c r="J576">
        <v>-773</v>
      </c>
      <c r="K576">
        <v>59686</v>
      </c>
    </row>
    <row r="577" spans="1:11" x14ac:dyDescent="0.35">
      <c r="A577">
        <v>1</v>
      </c>
      <c r="B577" t="s">
        <v>11</v>
      </c>
      <c r="C577" t="s">
        <v>12</v>
      </c>
      <c r="D577" s="1">
        <v>46085</v>
      </c>
      <c r="E577" s="1">
        <v>46082</v>
      </c>
      <c r="F577">
        <v>652</v>
      </c>
      <c r="G577" t="s">
        <v>25</v>
      </c>
      <c r="H577">
        <v>16</v>
      </c>
      <c r="I577" t="s">
        <v>14</v>
      </c>
      <c r="J577">
        <v>-16</v>
      </c>
      <c r="K577">
        <v>66810</v>
      </c>
    </row>
    <row r="578" spans="1:11" x14ac:dyDescent="0.35">
      <c r="A578">
        <v>1</v>
      </c>
      <c r="B578" t="s">
        <v>11</v>
      </c>
      <c r="C578" t="s">
        <v>12</v>
      </c>
      <c r="D578" s="1">
        <v>46086</v>
      </c>
      <c r="E578" s="1">
        <v>46082</v>
      </c>
      <c r="F578">
        <v>757</v>
      </c>
      <c r="G578" t="s">
        <v>17</v>
      </c>
      <c r="H578">
        <v>6500</v>
      </c>
      <c r="I578" t="s">
        <v>14</v>
      </c>
      <c r="J578">
        <v>-6500</v>
      </c>
      <c r="K578">
        <v>60310</v>
      </c>
    </row>
    <row r="579" spans="1:11" x14ac:dyDescent="0.35">
      <c r="A579">
        <v>1</v>
      </c>
      <c r="B579" t="s">
        <v>11</v>
      </c>
      <c r="C579" t="s">
        <v>12</v>
      </c>
      <c r="D579" s="1">
        <v>46086</v>
      </c>
      <c r="E579" s="1">
        <v>46082</v>
      </c>
      <c r="F579">
        <v>782</v>
      </c>
      <c r="G579" t="s">
        <v>37</v>
      </c>
      <c r="H579">
        <v>3457</v>
      </c>
      <c r="I579" t="s">
        <v>14</v>
      </c>
      <c r="J579">
        <v>-3457</v>
      </c>
      <c r="K579">
        <v>56853</v>
      </c>
    </row>
    <row r="580" spans="1:11" x14ac:dyDescent="0.35">
      <c r="A580">
        <v>1</v>
      </c>
      <c r="B580" t="s">
        <v>11</v>
      </c>
      <c r="C580" t="s">
        <v>12</v>
      </c>
      <c r="D580" s="1">
        <v>46086</v>
      </c>
      <c r="E580" s="1">
        <v>46082</v>
      </c>
      <c r="F580">
        <v>909</v>
      </c>
      <c r="G580" t="s">
        <v>33</v>
      </c>
      <c r="H580">
        <v>4986</v>
      </c>
      <c r="I580" t="s">
        <v>14</v>
      </c>
      <c r="J580">
        <v>-4986</v>
      </c>
      <c r="K580">
        <v>51867</v>
      </c>
    </row>
    <row r="581" spans="1:11" x14ac:dyDescent="0.35">
      <c r="A581">
        <v>1</v>
      </c>
      <c r="B581" t="s">
        <v>11</v>
      </c>
      <c r="C581" t="s">
        <v>12</v>
      </c>
      <c r="D581" s="1">
        <v>46090</v>
      </c>
      <c r="E581" s="1">
        <v>46082</v>
      </c>
      <c r="F581">
        <v>950</v>
      </c>
      <c r="G581" t="s">
        <v>27</v>
      </c>
      <c r="H581">
        <v>349</v>
      </c>
      <c r="I581" t="s">
        <v>14</v>
      </c>
      <c r="J581">
        <v>-349</v>
      </c>
      <c r="K581">
        <v>51372</v>
      </c>
    </row>
    <row r="582" spans="1:11" x14ac:dyDescent="0.35">
      <c r="A582">
        <v>1</v>
      </c>
      <c r="B582" t="s">
        <v>11</v>
      </c>
      <c r="C582" t="s">
        <v>12</v>
      </c>
      <c r="D582" s="1">
        <v>46090</v>
      </c>
      <c r="E582" s="1">
        <v>46082</v>
      </c>
      <c r="F582">
        <v>1088</v>
      </c>
      <c r="G582" t="s">
        <v>23</v>
      </c>
      <c r="H582">
        <v>21</v>
      </c>
      <c r="I582" t="s">
        <v>14</v>
      </c>
      <c r="J582">
        <v>-21</v>
      </c>
      <c r="K582">
        <v>51351</v>
      </c>
    </row>
    <row r="583" spans="1:11" x14ac:dyDescent="0.35">
      <c r="A583">
        <v>1</v>
      </c>
      <c r="B583" t="s">
        <v>11</v>
      </c>
      <c r="C583" t="s">
        <v>12</v>
      </c>
      <c r="D583" s="1">
        <v>46091</v>
      </c>
      <c r="E583" s="1">
        <v>46082</v>
      </c>
      <c r="F583">
        <v>268</v>
      </c>
      <c r="G583" t="s">
        <v>43</v>
      </c>
      <c r="H583">
        <v>1000</v>
      </c>
      <c r="I583" t="s">
        <v>14</v>
      </c>
      <c r="J583">
        <v>-1000</v>
      </c>
      <c r="K583">
        <v>50351</v>
      </c>
    </row>
    <row r="584" spans="1:11" x14ac:dyDescent="0.35">
      <c r="A584">
        <v>1</v>
      </c>
      <c r="B584" t="s">
        <v>11</v>
      </c>
      <c r="C584" t="s">
        <v>12</v>
      </c>
      <c r="D584" s="1">
        <v>46091</v>
      </c>
      <c r="E584" s="1">
        <v>46082</v>
      </c>
      <c r="F584">
        <v>618</v>
      </c>
      <c r="G584" t="s">
        <v>28</v>
      </c>
      <c r="H584">
        <v>2000</v>
      </c>
      <c r="I584" t="s">
        <v>14</v>
      </c>
      <c r="J584">
        <v>-2000</v>
      </c>
      <c r="K584">
        <v>48351</v>
      </c>
    </row>
    <row r="585" spans="1:11" x14ac:dyDescent="0.35">
      <c r="A585">
        <v>1</v>
      </c>
      <c r="B585" t="s">
        <v>11</v>
      </c>
      <c r="C585" t="s">
        <v>12</v>
      </c>
      <c r="D585" s="1">
        <v>46091</v>
      </c>
      <c r="E585" s="1">
        <v>46082</v>
      </c>
      <c r="F585">
        <v>885</v>
      </c>
      <c r="G585" t="s">
        <v>20</v>
      </c>
      <c r="H585">
        <v>662</v>
      </c>
      <c r="I585" t="s">
        <v>14</v>
      </c>
      <c r="J585">
        <v>-662</v>
      </c>
      <c r="K585">
        <v>47689</v>
      </c>
    </row>
    <row r="586" spans="1:11" x14ac:dyDescent="0.35">
      <c r="A586">
        <v>1</v>
      </c>
      <c r="B586" t="s">
        <v>11</v>
      </c>
      <c r="C586" t="s">
        <v>12</v>
      </c>
      <c r="D586" s="1">
        <v>46092</v>
      </c>
      <c r="E586" s="1">
        <v>46082</v>
      </c>
      <c r="F586">
        <v>170</v>
      </c>
      <c r="G586" t="s">
        <v>24</v>
      </c>
      <c r="H586">
        <v>135</v>
      </c>
      <c r="I586" t="s">
        <v>14</v>
      </c>
      <c r="J586">
        <v>-135</v>
      </c>
      <c r="K586">
        <v>47554</v>
      </c>
    </row>
    <row r="587" spans="1:11" x14ac:dyDescent="0.35">
      <c r="A587">
        <v>1</v>
      </c>
      <c r="B587" t="s">
        <v>11</v>
      </c>
      <c r="C587" t="s">
        <v>12</v>
      </c>
      <c r="D587" s="1">
        <v>46095</v>
      </c>
      <c r="E587" s="1">
        <v>46082</v>
      </c>
      <c r="F587">
        <v>546</v>
      </c>
      <c r="G587" t="s">
        <v>18</v>
      </c>
      <c r="H587">
        <v>560</v>
      </c>
      <c r="I587" t="s">
        <v>14</v>
      </c>
      <c r="J587">
        <v>-560</v>
      </c>
      <c r="K587">
        <v>61574</v>
      </c>
    </row>
    <row r="588" spans="1:11" x14ac:dyDescent="0.35">
      <c r="A588">
        <v>1</v>
      </c>
      <c r="B588" t="s">
        <v>11</v>
      </c>
      <c r="C588" t="s">
        <v>12</v>
      </c>
      <c r="D588" s="1">
        <v>46095</v>
      </c>
      <c r="E588" s="1">
        <v>46082</v>
      </c>
      <c r="F588">
        <v>588</v>
      </c>
      <c r="G588" t="s">
        <v>24</v>
      </c>
      <c r="H588">
        <v>264</v>
      </c>
      <c r="I588" t="s">
        <v>14</v>
      </c>
      <c r="J588">
        <v>-264</v>
      </c>
      <c r="K588">
        <v>61310</v>
      </c>
    </row>
    <row r="589" spans="1:11" x14ac:dyDescent="0.35">
      <c r="A589">
        <v>1</v>
      </c>
      <c r="B589" t="s">
        <v>11</v>
      </c>
      <c r="C589" t="s">
        <v>12</v>
      </c>
      <c r="D589" s="1">
        <v>46096</v>
      </c>
      <c r="E589" s="1">
        <v>46082</v>
      </c>
      <c r="F589">
        <v>764</v>
      </c>
      <c r="G589" t="s">
        <v>20</v>
      </c>
      <c r="H589">
        <v>661</v>
      </c>
      <c r="I589" t="s">
        <v>14</v>
      </c>
      <c r="J589">
        <v>-661</v>
      </c>
      <c r="K589">
        <v>60649</v>
      </c>
    </row>
    <row r="590" spans="1:11" x14ac:dyDescent="0.35">
      <c r="A590">
        <v>1</v>
      </c>
      <c r="B590" t="s">
        <v>11</v>
      </c>
      <c r="C590" t="s">
        <v>12</v>
      </c>
      <c r="D590" s="1">
        <v>46097</v>
      </c>
      <c r="E590" s="1">
        <v>46082</v>
      </c>
      <c r="F590">
        <v>477</v>
      </c>
      <c r="G590" t="s">
        <v>29</v>
      </c>
      <c r="H590">
        <v>767</v>
      </c>
      <c r="I590" t="s">
        <v>14</v>
      </c>
      <c r="J590">
        <v>-767</v>
      </c>
      <c r="K590">
        <v>59882</v>
      </c>
    </row>
    <row r="591" spans="1:11" x14ac:dyDescent="0.35">
      <c r="A591">
        <v>1</v>
      </c>
      <c r="B591" t="s">
        <v>11</v>
      </c>
      <c r="C591" t="s">
        <v>12</v>
      </c>
      <c r="D591" s="1">
        <v>46098</v>
      </c>
      <c r="E591" s="1">
        <v>46082</v>
      </c>
      <c r="F591">
        <v>513</v>
      </c>
      <c r="G591" t="s">
        <v>22</v>
      </c>
      <c r="H591">
        <v>240</v>
      </c>
      <c r="I591" t="s">
        <v>14</v>
      </c>
      <c r="J591">
        <v>-240</v>
      </c>
      <c r="K591">
        <v>58704</v>
      </c>
    </row>
    <row r="592" spans="1:11" x14ac:dyDescent="0.35">
      <c r="A592">
        <v>1</v>
      </c>
      <c r="B592" t="s">
        <v>11</v>
      </c>
      <c r="C592" t="s">
        <v>12</v>
      </c>
      <c r="D592" s="1">
        <v>46100</v>
      </c>
      <c r="E592" s="1">
        <v>46082</v>
      </c>
      <c r="F592">
        <v>244</v>
      </c>
      <c r="G592" t="s">
        <v>21</v>
      </c>
      <c r="H592">
        <v>118</v>
      </c>
      <c r="I592" t="s">
        <v>14</v>
      </c>
      <c r="J592">
        <v>-118</v>
      </c>
      <c r="K592">
        <v>58586</v>
      </c>
    </row>
    <row r="593" spans="1:11" x14ac:dyDescent="0.35">
      <c r="A593">
        <v>1</v>
      </c>
      <c r="B593" t="s">
        <v>11</v>
      </c>
      <c r="C593" t="s">
        <v>12</v>
      </c>
      <c r="D593" s="1">
        <v>46100</v>
      </c>
      <c r="E593" s="1">
        <v>46082</v>
      </c>
      <c r="F593">
        <v>899</v>
      </c>
      <c r="G593" t="s">
        <v>24</v>
      </c>
      <c r="H593">
        <v>81</v>
      </c>
      <c r="I593" t="s">
        <v>14</v>
      </c>
      <c r="J593">
        <v>-81</v>
      </c>
      <c r="K593">
        <v>58505</v>
      </c>
    </row>
    <row r="594" spans="1:11" x14ac:dyDescent="0.35">
      <c r="A594">
        <v>1</v>
      </c>
      <c r="B594" t="s">
        <v>11</v>
      </c>
      <c r="C594" t="s">
        <v>12</v>
      </c>
      <c r="D594" s="1">
        <v>46101</v>
      </c>
      <c r="E594" s="1">
        <v>46082</v>
      </c>
      <c r="F594">
        <v>797</v>
      </c>
      <c r="G594" t="s">
        <v>35</v>
      </c>
      <c r="H594">
        <v>850</v>
      </c>
      <c r="I594" t="s">
        <v>14</v>
      </c>
      <c r="J594">
        <v>-850</v>
      </c>
      <c r="K594">
        <v>57655</v>
      </c>
    </row>
    <row r="595" spans="1:11" x14ac:dyDescent="0.35">
      <c r="A595">
        <v>1</v>
      </c>
      <c r="B595" t="s">
        <v>11</v>
      </c>
      <c r="C595" t="s">
        <v>12</v>
      </c>
      <c r="D595" s="1">
        <v>46102</v>
      </c>
      <c r="E595" s="1">
        <v>46082</v>
      </c>
      <c r="F595">
        <v>679</v>
      </c>
      <c r="G595" t="s">
        <v>31</v>
      </c>
      <c r="H595">
        <v>162</v>
      </c>
      <c r="I595" t="s">
        <v>14</v>
      </c>
      <c r="J595">
        <v>-162</v>
      </c>
      <c r="K595">
        <v>56885</v>
      </c>
    </row>
    <row r="596" spans="1:11" x14ac:dyDescent="0.35">
      <c r="A596">
        <v>1</v>
      </c>
      <c r="B596" t="s">
        <v>11</v>
      </c>
      <c r="C596" t="s">
        <v>12</v>
      </c>
      <c r="D596" s="1">
        <v>46102</v>
      </c>
      <c r="E596" s="1">
        <v>46082</v>
      </c>
      <c r="F596">
        <v>1038</v>
      </c>
      <c r="G596" t="s">
        <v>20</v>
      </c>
      <c r="H596">
        <v>407</v>
      </c>
      <c r="I596" t="s">
        <v>14</v>
      </c>
      <c r="J596">
        <v>-407</v>
      </c>
      <c r="K596">
        <v>56478</v>
      </c>
    </row>
    <row r="597" spans="1:11" x14ac:dyDescent="0.35">
      <c r="A597">
        <v>1</v>
      </c>
      <c r="B597" t="s">
        <v>11</v>
      </c>
      <c r="C597" t="s">
        <v>12</v>
      </c>
      <c r="D597" s="1">
        <v>46104</v>
      </c>
      <c r="E597" s="1">
        <v>46082</v>
      </c>
      <c r="F597">
        <v>976</v>
      </c>
      <c r="G597" t="s">
        <v>19</v>
      </c>
      <c r="H597">
        <v>22</v>
      </c>
      <c r="I597" t="s">
        <v>14</v>
      </c>
      <c r="J597">
        <v>-22</v>
      </c>
      <c r="K597">
        <v>55704</v>
      </c>
    </row>
    <row r="598" spans="1:11" x14ac:dyDescent="0.35">
      <c r="A598">
        <v>1</v>
      </c>
      <c r="B598" t="s">
        <v>11</v>
      </c>
      <c r="C598" t="s">
        <v>12</v>
      </c>
      <c r="D598" s="1">
        <v>46105</v>
      </c>
      <c r="E598" s="1">
        <v>46082</v>
      </c>
      <c r="F598">
        <v>994</v>
      </c>
      <c r="G598" t="s">
        <v>36</v>
      </c>
      <c r="H598">
        <v>961</v>
      </c>
      <c r="I598" t="s">
        <v>14</v>
      </c>
      <c r="J598">
        <v>-961</v>
      </c>
      <c r="K598">
        <v>54743</v>
      </c>
    </row>
    <row r="599" spans="1:11" x14ac:dyDescent="0.35">
      <c r="A599">
        <v>1</v>
      </c>
      <c r="B599" t="s">
        <v>11</v>
      </c>
      <c r="C599" t="s">
        <v>12</v>
      </c>
      <c r="D599" s="1">
        <v>46106</v>
      </c>
      <c r="E599" s="1">
        <v>46082</v>
      </c>
      <c r="F599">
        <v>853</v>
      </c>
      <c r="G599" t="s">
        <v>22</v>
      </c>
      <c r="H599">
        <v>295</v>
      </c>
      <c r="I599" t="s">
        <v>14</v>
      </c>
      <c r="J599">
        <v>-295</v>
      </c>
      <c r="K599">
        <v>54448</v>
      </c>
    </row>
    <row r="600" spans="1:11" x14ac:dyDescent="0.35">
      <c r="A600">
        <v>1</v>
      </c>
      <c r="B600" t="s">
        <v>11</v>
      </c>
      <c r="C600" t="s">
        <v>12</v>
      </c>
      <c r="D600" s="1">
        <v>46106</v>
      </c>
      <c r="E600" s="1">
        <v>46082</v>
      </c>
      <c r="F600">
        <v>1056</v>
      </c>
      <c r="G600" t="s">
        <v>40</v>
      </c>
      <c r="H600">
        <v>378</v>
      </c>
      <c r="I600" t="s">
        <v>14</v>
      </c>
      <c r="J600">
        <v>-378</v>
      </c>
      <c r="K600">
        <v>54070</v>
      </c>
    </row>
    <row r="601" spans="1:11" x14ac:dyDescent="0.35">
      <c r="A601">
        <v>1</v>
      </c>
      <c r="B601" t="s">
        <v>11</v>
      </c>
      <c r="C601" t="s">
        <v>12</v>
      </c>
      <c r="D601" s="1">
        <v>46109</v>
      </c>
      <c r="E601" s="1">
        <v>46082</v>
      </c>
      <c r="F601">
        <v>841</v>
      </c>
      <c r="G601" t="s">
        <v>22</v>
      </c>
      <c r="H601">
        <v>115</v>
      </c>
      <c r="I601" t="s">
        <v>14</v>
      </c>
      <c r="J601">
        <v>-115</v>
      </c>
      <c r="K601">
        <v>53084</v>
      </c>
    </row>
    <row r="602" spans="1:11" x14ac:dyDescent="0.35">
      <c r="A602">
        <v>1</v>
      </c>
      <c r="B602" t="s">
        <v>11</v>
      </c>
      <c r="C602" t="s">
        <v>12</v>
      </c>
      <c r="D602" s="1">
        <v>46110</v>
      </c>
      <c r="E602" s="1">
        <v>46082</v>
      </c>
      <c r="F602">
        <v>201</v>
      </c>
      <c r="G602" t="s">
        <v>31</v>
      </c>
      <c r="H602">
        <v>601</v>
      </c>
      <c r="I602" t="s">
        <v>14</v>
      </c>
      <c r="J602">
        <v>-601</v>
      </c>
      <c r="K602">
        <v>52483</v>
      </c>
    </row>
    <row r="603" spans="1:11" x14ac:dyDescent="0.35">
      <c r="A603">
        <v>1</v>
      </c>
      <c r="B603" t="s">
        <v>11</v>
      </c>
      <c r="C603" t="s">
        <v>12</v>
      </c>
      <c r="D603" s="1">
        <v>46112</v>
      </c>
      <c r="E603" s="1">
        <v>46082</v>
      </c>
      <c r="F603">
        <v>118</v>
      </c>
      <c r="G603" t="s">
        <v>22</v>
      </c>
      <c r="H603">
        <v>209</v>
      </c>
      <c r="I603" t="s">
        <v>14</v>
      </c>
      <c r="J603">
        <v>-209</v>
      </c>
      <c r="K603">
        <v>52274</v>
      </c>
    </row>
    <row r="604" spans="1:11" x14ac:dyDescent="0.35">
      <c r="A604">
        <v>1</v>
      </c>
      <c r="B604" t="s">
        <v>11</v>
      </c>
      <c r="C604" t="s">
        <v>12</v>
      </c>
      <c r="D604" s="1">
        <v>46113</v>
      </c>
      <c r="E604" s="1">
        <v>46113</v>
      </c>
      <c r="F604">
        <v>1052</v>
      </c>
      <c r="G604" t="s">
        <v>16</v>
      </c>
      <c r="H604">
        <v>466</v>
      </c>
      <c r="I604" t="s">
        <v>14</v>
      </c>
      <c r="J604">
        <v>-466</v>
      </c>
      <c r="K604">
        <v>51808</v>
      </c>
    </row>
    <row r="605" spans="1:11" x14ac:dyDescent="0.35">
      <c r="A605">
        <v>1</v>
      </c>
      <c r="B605" t="s">
        <v>11</v>
      </c>
      <c r="C605" t="s">
        <v>12</v>
      </c>
      <c r="D605" s="1">
        <v>46114</v>
      </c>
      <c r="E605" s="1">
        <v>46113</v>
      </c>
      <c r="F605">
        <v>301</v>
      </c>
      <c r="G605" t="s">
        <v>24</v>
      </c>
      <c r="H605">
        <v>108</v>
      </c>
      <c r="I605" t="s">
        <v>14</v>
      </c>
      <c r="J605">
        <v>-108</v>
      </c>
      <c r="K605">
        <v>51700</v>
      </c>
    </row>
    <row r="606" spans="1:11" x14ac:dyDescent="0.35">
      <c r="A606">
        <v>1</v>
      </c>
      <c r="B606" t="s">
        <v>11</v>
      </c>
      <c r="C606" t="s">
        <v>12</v>
      </c>
      <c r="D606" s="1">
        <v>46116</v>
      </c>
      <c r="E606" s="1">
        <v>46113</v>
      </c>
      <c r="F606">
        <v>664</v>
      </c>
      <c r="G606" t="s">
        <v>36</v>
      </c>
      <c r="H606">
        <v>407</v>
      </c>
      <c r="I606" t="s">
        <v>14</v>
      </c>
      <c r="J606">
        <v>-407</v>
      </c>
      <c r="K606">
        <v>83773</v>
      </c>
    </row>
    <row r="607" spans="1:11" x14ac:dyDescent="0.35">
      <c r="A607">
        <v>1</v>
      </c>
      <c r="B607" t="s">
        <v>11</v>
      </c>
      <c r="C607" t="s">
        <v>12</v>
      </c>
      <c r="D607" s="1">
        <v>46117</v>
      </c>
      <c r="E607" s="1">
        <v>46113</v>
      </c>
      <c r="F607">
        <v>87</v>
      </c>
      <c r="G607" t="s">
        <v>17</v>
      </c>
      <c r="H607">
        <v>6500</v>
      </c>
      <c r="I607" t="s">
        <v>14</v>
      </c>
      <c r="J607">
        <v>-6500</v>
      </c>
      <c r="K607">
        <v>77273</v>
      </c>
    </row>
    <row r="608" spans="1:11" x14ac:dyDescent="0.35">
      <c r="A608">
        <v>1</v>
      </c>
      <c r="B608" t="s">
        <v>11</v>
      </c>
      <c r="C608" t="s">
        <v>12</v>
      </c>
      <c r="D608" s="1">
        <v>46117</v>
      </c>
      <c r="E608" s="1">
        <v>46113</v>
      </c>
      <c r="F608">
        <v>271</v>
      </c>
      <c r="G608" t="s">
        <v>33</v>
      </c>
      <c r="H608">
        <v>7528</v>
      </c>
      <c r="I608" t="s">
        <v>14</v>
      </c>
      <c r="J608">
        <v>-7528</v>
      </c>
      <c r="K608">
        <v>69745</v>
      </c>
    </row>
    <row r="609" spans="1:11" x14ac:dyDescent="0.35">
      <c r="A609">
        <v>1</v>
      </c>
      <c r="B609" t="s">
        <v>11</v>
      </c>
      <c r="C609" t="s">
        <v>12</v>
      </c>
      <c r="D609" s="1">
        <v>46117</v>
      </c>
      <c r="E609" s="1">
        <v>46113</v>
      </c>
      <c r="F609">
        <v>359</v>
      </c>
      <c r="G609" t="s">
        <v>23</v>
      </c>
      <c r="H609">
        <v>91</v>
      </c>
      <c r="I609" t="s">
        <v>14</v>
      </c>
      <c r="J609">
        <v>-91</v>
      </c>
      <c r="K609">
        <v>69654</v>
      </c>
    </row>
    <row r="610" spans="1:11" x14ac:dyDescent="0.35">
      <c r="A610">
        <v>1</v>
      </c>
      <c r="B610" t="s">
        <v>11</v>
      </c>
      <c r="C610" t="s">
        <v>12</v>
      </c>
      <c r="D610" s="1">
        <v>46117</v>
      </c>
      <c r="E610" s="1">
        <v>46113</v>
      </c>
      <c r="F610">
        <v>406</v>
      </c>
      <c r="G610" t="s">
        <v>21</v>
      </c>
      <c r="H610">
        <v>307</v>
      </c>
      <c r="I610" t="s">
        <v>14</v>
      </c>
      <c r="J610">
        <v>-307</v>
      </c>
      <c r="K610">
        <v>69347</v>
      </c>
    </row>
    <row r="611" spans="1:11" x14ac:dyDescent="0.35">
      <c r="A611">
        <v>1</v>
      </c>
      <c r="B611" t="s">
        <v>11</v>
      </c>
      <c r="C611" t="s">
        <v>12</v>
      </c>
      <c r="D611" s="1">
        <v>46117</v>
      </c>
      <c r="E611" s="1">
        <v>46113</v>
      </c>
      <c r="F611">
        <v>508</v>
      </c>
      <c r="G611" t="s">
        <v>37</v>
      </c>
      <c r="H611">
        <v>3457</v>
      </c>
      <c r="I611" t="s">
        <v>14</v>
      </c>
      <c r="J611">
        <v>-3457</v>
      </c>
      <c r="K611">
        <v>65890</v>
      </c>
    </row>
    <row r="612" spans="1:11" x14ac:dyDescent="0.35">
      <c r="A612">
        <v>1</v>
      </c>
      <c r="B612" t="s">
        <v>11</v>
      </c>
      <c r="C612" t="s">
        <v>12</v>
      </c>
      <c r="D612" s="1">
        <v>46118</v>
      </c>
      <c r="E612" s="1">
        <v>46113</v>
      </c>
      <c r="F612">
        <v>61</v>
      </c>
      <c r="G612" t="s">
        <v>27</v>
      </c>
      <c r="H612">
        <v>349</v>
      </c>
      <c r="I612" t="s">
        <v>14</v>
      </c>
      <c r="J612">
        <v>-349</v>
      </c>
      <c r="K612">
        <v>65541</v>
      </c>
    </row>
    <row r="613" spans="1:11" x14ac:dyDescent="0.35">
      <c r="A613">
        <v>1</v>
      </c>
      <c r="B613" t="s">
        <v>11</v>
      </c>
      <c r="C613" t="s">
        <v>12</v>
      </c>
      <c r="D613" s="1">
        <v>46118</v>
      </c>
      <c r="E613" s="1">
        <v>46113</v>
      </c>
      <c r="F613">
        <v>436</v>
      </c>
      <c r="G613" t="s">
        <v>31</v>
      </c>
      <c r="H613">
        <v>721</v>
      </c>
      <c r="I613" t="s">
        <v>14</v>
      </c>
      <c r="J613">
        <v>-721</v>
      </c>
      <c r="K613">
        <v>64820</v>
      </c>
    </row>
    <row r="614" spans="1:11" x14ac:dyDescent="0.35">
      <c r="A614">
        <v>1</v>
      </c>
      <c r="B614" t="s">
        <v>11</v>
      </c>
      <c r="C614" t="s">
        <v>12</v>
      </c>
      <c r="D614" s="1">
        <v>46119</v>
      </c>
      <c r="E614" s="1">
        <v>46113</v>
      </c>
      <c r="F614">
        <v>62</v>
      </c>
      <c r="G614" t="s">
        <v>22</v>
      </c>
      <c r="H614">
        <v>152</v>
      </c>
      <c r="I614" t="s">
        <v>14</v>
      </c>
      <c r="J614">
        <v>-152</v>
      </c>
      <c r="K614">
        <v>64668</v>
      </c>
    </row>
    <row r="615" spans="1:11" x14ac:dyDescent="0.35">
      <c r="A615">
        <v>1</v>
      </c>
      <c r="B615" t="s">
        <v>11</v>
      </c>
      <c r="C615" t="s">
        <v>12</v>
      </c>
      <c r="D615" s="1">
        <v>46119</v>
      </c>
      <c r="E615" s="1">
        <v>46113</v>
      </c>
      <c r="F615">
        <v>908</v>
      </c>
      <c r="G615" t="s">
        <v>22</v>
      </c>
      <c r="H615">
        <v>106</v>
      </c>
      <c r="I615" t="s">
        <v>14</v>
      </c>
      <c r="J615">
        <v>-106</v>
      </c>
      <c r="K615">
        <v>64562</v>
      </c>
    </row>
    <row r="616" spans="1:11" x14ac:dyDescent="0.35">
      <c r="A616">
        <v>1</v>
      </c>
      <c r="B616" t="s">
        <v>11</v>
      </c>
      <c r="C616" t="s">
        <v>12</v>
      </c>
      <c r="D616" s="1">
        <v>46122</v>
      </c>
      <c r="E616" s="1">
        <v>46113</v>
      </c>
      <c r="F616">
        <v>187</v>
      </c>
      <c r="G616" t="s">
        <v>28</v>
      </c>
      <c r="H616">
        <v>2000</v>
      </c>
      <c r="I616" t="s">
        <v>14</v>
      </c>
      <c r="J616">
        <v>-2000</v>
      </c>
      <c r="K616">
        <v>72562</v>
      </c>
    </row>
    <row r="617" spans="1:11" x14ac:dyDescent="0.35">
      <c r="A617">
        <v>1</v>
      </c>
      <c r="B617" t="s">
        <v>11</v>
      </c>
      <c r="C617" t="s">
        <v>12</v>
      </c>
      <c r="D617" s="1">
        <v>46122</v>
      </c>
      <c r="E617" s="1">
        <v>46113</v>
      </c>
      <c r="F617">
        <v>730</v>
      </c>
      <c r="G617" t="s">
        <v>43</v>
      </c>
      <c r="H617">
        <v>1000</v>
      </c>
      <c r="I617" t="s">
        <v>14</v>
      </c>
      <c r="J617">
        <v>-1000</v>
      </c>
      <c r="K617">
        <v>71562</v>
      </c>
    </row>
    <row r="618" spans="1:11" x14ac:dyDescent="0.35">
      <c r="A618">
        <v>1</v>
      </c>
      <c r="B618" t="s">
        <v>11</v>
      </c>
      <c r="C618" t="s">
        <v>12</v>
      </c>
      <c r="D618" s="1">
        <v>46123</v>
      </c>
      <c r="E618" s="1">
        <v>46113</v>
      </c>
      <c r="F618">
        <v>304</v>
      </c>
      <c r="G618" t="s">
        <v>19</v>
      </c>
      <c r="H618">
        <v>25</v>
      </c>
      <c r="I618" t="s">
        <v>14</v>
      </c>
      <c r="J618">
        <v>-25</v>
      </c>
      <c r="K618">
        <v>71307</v>
      </c>
    </row>
    <row r="619" spans="1:11" x14ac:dyDescent="0.35">
      <c r="A619">
        <v>1</v>
      </c>
      <c r="B619" t="s">
        <v>11</v>
      </c>
      <c r="C619" t="s">
        <v>12</v>
      </c>
      <c r="D619" s="1">
        <v>46123</v>
      </c>
      <c r="E619" s="1">
        <v>46113</v>
      </c>
      <c r="F619">
        <v>766</v>
      </c>
      <c r="G619" t="s">
        <v>23</v>
      </c>
      <c r="H619">
        <v>52</v>
      </c>
      <c r="I619" t="s">
        <v>14</v>
      </c>
      <c r="J619">
        <v>-52</v>
      </c>
      <c r="K619">
        <v>71255</v>
      </c>
    </row>
    <row r="620" spans="1:11" x14ac:dyDescent="0.35">
      <c r="A620">
        <v>1</v>
      </c>
      <c r="B620" t="s">
        <v>11</v>
      </c>
      <c r="C620" t="s">
        <v>12</v>
      </c>
      <c r="D620" s="1">
        <v>46124</v>
      </c>
      <c r="E620" s="1">
        <v>46113</v>
      </c>
      <c r="F620">
        <v>313</v>
      </c>
      <c r="G620" t="s">
        <v>36</v>
      </c>
      <c r="H620">
        <v>288</v>
      </c>
      <c r="I620" t="s">
        <v>14</v>
      </c>
      <c r="J620">
        <v>-288</v>
      </c>
      <c r="K620">
        <v>70967</v>
      </c>
    </row>
    <row r="621" spans="1:11" x14ac:dyDescent="0.35">
      <c r="A621">
        <v>1</v>
      </c>
      <c r="B621" t="s">
        <v>11</v>
      </c>
      <c r="C621" t="s">
        <v>12</v>
      </c>
      <c r="D621" s="1">
        <v>46124</v>
      </c>
      <c r="E621" s="1">
        <v>46113</v>
      </c>
      <c r="F621">
        <v>694</v>
      </c>
      <c r="G621" t="s">
        <v>26</v>
      </c>
      <c r="H621">
        <v>346</v>
      </c>
      <c r="I621" t="s">
        <v>14</v>
      </c>
      <c r="J621">
        <v>-346</v>
      </c>
      <c r="K621">
        <v>70621</v>
      </c>
    </row>
    <row r="622" spans="1:11" x14ac:dyDescent="0.35">
      <c r="A622">
        <v>1</v>
      </c>
      <c r="B622" t="s">
        <v>11</v>
      </c>
      <c r="C622" t="s">
        <v>12</v>
      </c>
      <c r="D622" s="1">
        <v>46125</v>
      </c>
      <c r="E622" s="1">
        <v>46113</v>
      </c>
      <c r="F622">
        <v>190</v>
      </c>
      <c r="G622" t="s">
        <v>31</v>
      </c>
      <c r="H622">
        <v>795</v>
      </c>
      <c r="I622" t="s">
        <v>14</v>
      </c>
      <c r="J622">
        <v>-795</v>
      </c>
      <c r="K622">
        <v>69826</v>
      </c>
    </row>
    <row r="623" spans="1:11" x14ac:dyDescent="0.35">
      <c r="A623">
        <v>1</v>
      </c>
      <c r="B623" t="s">
        <v>11</v>
      </c>
      <c r="C623" t="s">
        <v>12</v>
      </c>
      <c r="D623" s="1">
        <v>46125</v>
      </c>
      <c r="E623" s="1">
        <v>46113</v>
      </c>
      <c r="F623">
        <v>242</v>
      </c>
      <c r="G623" t="s">
        <v>24</v>
      </c>
      <c r="H623">
        <v>209</v>
      </c>
      <c r="I623" t="s">
        <v>14</v>
      </c>
      <c r="J623">
        <v>-209</v>
      </c>
      <c r="K623">
        <v>69617</v>
      </c>
    </row>
    <row r="624" spans="1:11" x14ac:dyDescent="0.35">
      <c r="A624">
        <v>1</v>
      </c>
      <c r="B624" t="s">
        <v>11</v>
      </c>
      <c r="C624" t="s">
        <v>12</v>
      </c>
      <c r="D624" s="1">
        <v>46125</v>
      </c>
      <c r="E624" s="1">
        <v>46113</v>
      </c>
      <c r="F624">
        <v>566</v>
      </c>
      <c r="G624" t="s">
        <v>25</v>
      </c>
      <c r="H624">
        <v>59</v>
      </c>
      <c r="I624" t="s">
        <v>14</v>
      </c>
      <c r="J624">
        <v>-59</v>
      </c>
      <c r="K624">
        <v>69558</v>
      </c>
    </row>
    <row r="625" spans="1:11" x14ac:dyDescent="0.35">
      <c r="A625">
        <v>1</v>
      </c>
      <c r="B625" t="s">
        <v>11</v>
      </c>
      <c r="C625" t="s">
        <v>12</v>
      </c>
      <c r="D625" s="1">
        <v>46125</v>
      </c>
      <c r="E625" s="1">
        <v>46113</v>
      </c>
      <c r="F625">
        <v>965</v>
      </c>
      <c r="G625" t="s">
        <v>21</v>
      </c>
      <c r="H625">
        <v>195</v>
      </c>
      <c r="I625" t="s">
        <v>14</v>
      </c>
      <c r="J625">
        <v>-195</v>
      </c>
      <c r="K625">
        <v>69363</v>
      </c>
    </row>
    <row r="626" spans="1:11" x14ac:dyDescent="0.35">
      <c r="A626">
        <v>1</v>
      </c>
      <c r="B626" t="s">
        <v>11</v>
      </c>
      <c r="C626" t="s">
        <v>12</v>
      </c>
      <c r="D626" s="1">
        <v>46126</v>
      </c>
      <c r="E626" s="1">
        <v>46113</v>
      </c>
      <c r="F626">
        <v>585</v>
      </c>
      <c r="G626" t="s">
        <v>29</v>
      </c>
      <c r="H626">
        <v>884</v>
      </c>
      <c r="I626" t="s">
        <v>14</v>
      </c>
      <c r="J626">
        <v>-884</v>
      </c>
      <c r="K626">
        <v>67850</v>
      </c>
    </row>
    <row r="627" spans="1:11" x14ac:dyDescent="0.35">
      <c r="A627">
        <v>1</v>
      </c>
      <c r="B627" t="s">
        <v>11</v>
      </c>
      <c r="C627" t="s">
        <v>12</v>
      </c>
      <c r="D627" s="1">
        <v>46128</v>
      </c>
      <c r="E627" s="1">
        <v>46113</v>
      </c>
      <c r="F627">
        <v>35</v>
      </c>
      <c r="G627" t="s">
        <v>20</v>
      </c>
      <c r="H627">
        <v>1021</v>
      </c>
      <c r="I627" t="s">
        <v>14</v>
      </c>
      <c r="J627">
        <v>-1021</v>
      </c>
      <c r="K627">
        <v>66829</v>
      </c>
    </row>
    <row r="628" spans="1:11" x14ac:dyDescent="0.35">
      <c r="A628">
        <v>1</v>
      </c>
      <c r="B628" t="s">
        <v>11</v>
      </c>
      <c r="C628" t="s">
        <v>12</v>
      </c>
      <c r="D628" s="1">
        <v>46128</v>
      </c>
      <c r="E628" s="1">
        <v>46113</v>
      </c>
      <c r="F628">
        <v>983</v>
      </c>
      <c r="G628" t="s">
        <v>22</v>
      </c>
      <c r="H628">
        <v>316</v>
      </c>
      <c r="I628" t="s">
        <v>14</v>
      </c>
      <c r="J628">
        <v>-316</v>
      </c>
      <c r="K628">
        <v>66513</v>
      </c>
    </row>
    <row r="629" spans="1:11" x14ac:dyDescent="0.35">
      <c r="A629">
        <v>1</v>
      </c>
      <c r="B629" t="s">
        <v>11</v>
      </c>
      <c r="C629" t="s">
        <v>12</v>
      </c>
      <c r="D629" s="1">
        <v>46129</v>
      </c>
      <c r="E629" s="1">
        <v>46113</v>
      </c>
      <c r="F629">
        <v>662</v>
      </c>
      <c r="G629" t="s">
        <v>25</v>
      </c>
      <c r="H629">
        <v>115</v>
      </c>
      <c r="I629" t="s">
        <v>14</v>
      </c>
      <c r="J629">
        <v>-115</v>
      </c>
      <c r="K629">
        <v>66398</v>
      </c>
    </row>
    <row r="630" spans="1:11" x14ac:dyDescent="0.35">
      <c r="A630">
        <v>1</v>
      </c>
      <c r="B630" t="s">
        <v>11</v>
      </c>
      <c r="C630" t="s">
        <v>12</v>
      </c>
      <c r="D630" s="1">
        <v>46130</v>
      </c>
      <c r="E630" s="1">
        <v>46113</v>
      </c>
      <c r="F630">
        <v>357</v>
      </c>
      <c r="G630" t="s">
        <v>25</v>
      </c>
      <c r="H630">
        <v>95</v>
      </c>
      <c r="I630" t="s">
        <v>14</v>
      </c>
      <c r="J630">
        <v>-95</v>
      </c>
      <c r="K630">
        <v>66303</v>
      </c>
    </row>
    <row r="631" spans="1:11" x14ac:dyDescent="0.35">
      <c r="A631">
        <v>1</v>
      </c>
      <c r="B631" t="s">
        <v>11</v>
      </c>
      <c r="C631" t="s">
        <v>12</v>
      </c>
      <c r="D631" s="1">
        <v>46133</v>
      </c>
      <c r="E631" s="1">
        <v>46113</v>
      </c>
      <c r="F631">
        <v>532</v>
      </c>
      <c r="G631" t="s">
        <v>35</v>
      </c>
      <c r="H631">
        <v>852</v>
      </c>
      <c r="I631" t="s">
        <v>14</v>
      </c>
      <c r="J631">
        <v>-852</v>
      </c>
      <c r="K631">
        <v>64931</v>
      </c>
    </row>
    <row r="632" spans="1:11" x14ac:dyDescent="0.35">
      <c r="A632">
        <v>1</v>
      </c>
      <c r="B632" t="s">
        <v>11</v>
      </c>
      <c r="C632" t="s">
        <v>12</v>
      </c>
      <c r="D632" s="1">
        <v>46135</v>
      </c>
      <c r="E632" s="1">
        <v>46113</v>
      </c>
      <c r="F632">
        <v>1101</v>
      </c>
      <c r="G632" t="s">
        <v>31</v>
      </c>
      <c r="H632">
        <v>188</v>
      </c>
      <c r="I632" t="s">
        <v>14</v>
      </c>
      <c r="J632">
        <v>-188</v>
      </c>
      <c r="K632">
        <v>63973</v>
      </c>
    </row>
    <row r="633" spans="1:11" x14ac:dyDescent="0.35">
      <c r="A633">
        <v>1</v>
      </c>
      <c r="B633" t="s">
        <v>11</v>
      </c>
      <c r="C633" t="s">
        <v>12</v>
      </c>
      <c r="D633" s="1">
        <v>46139</v>
      </c>
      <c r="E633" s="1">
        <v>46113</v>
      </c>
      <c r="F633">
        <v>370</v>
      </c>
      <c r="G633" t="s">
        <v>22</v>
      </c>
      <c r="H633">
        <v>218</v>
      </c>
      <c r="I633" t="s">
        <v>14</v>
      </c>
      <c r="J633">
        <v>-218</v>
      </c>
      <c r="K633">
        <v>71755</v>
      </c>
    </row>
    <row r="634" spans="1:11" x14ac:dyDescent="0.35">
      <c r="A634">
        <v>1</v>
      </c>
      <c r="B634" t="s">
        <v>11</v>
      </c>
      <c r="C634" t="s">
        <v>12</v>
      </c>
      <c r="D634" s="1">
        <v>46139</v>
      </c>
      <c r="E634" s="1">
        <v>46113</v>
      </c>
      <c r="F634">
        <v>834</v>
      </c>
      <c r="G634" t="s">
        <v>19</v>
      </c>
      <c r="H634">
        <v>16</v>
      </c>
      <c r="I634" t="s">
        <v>14</v>
      </c>
      <c r="J634">
        <v>-16</v>
      </c>
      <c r="K634">
        <v>71739</v>
      </c>
    </row>
    <row r="635" spans="1:11" x14ac:dyDescent="0.35">
      <c r="A635">
        <v>1</v>
      </c>
      <c r="B635" t="s">
        <v>11</v>
      </c>
      <c r="C635" t="s">
        <v>12</v>
      </c>
      <c r="D635" s="1">
        <v>46139</v>
      </c>
      <c r="E635" s="1">
        <v>46113</v>
      </c>
      <c r="F635">
        <v>956</v>
      </c>
      <c r="G635" t="s">
        <v>36</v>
      </c>
      <c r="H635">
        <v>999</v>
      </c>
      <c r="I635" t="s">
        <v>14</v>
      </c>
      <c r="J635">
        <v>-999</v>
      </c>
      <c r="K635">
        <v>70740</v>
      </c>
    </row>
    <row r="636" spans="1:11" x14ac:dyDescent="0.35">
      <c r="A636">
        <v>1</v>
      </c>
      <c r="B636" t="s">
        <v>11</v>
      </c>
      <c r="C636" t="s">
        <v>12</v>
      </c>
      <c r="D636" s="1">
        <v>46141</v>
      </c>
      <c r="E636" s="1">
        <v>46113</v>
      </c>
      <c r="F636">
        <v>358</v>
      </c>
      <c r="G636" t="s">
        <v>19</v>
      </c>
      <c r="H636">
        <v>93</v>
      </c>
      <c r="I636" t="s">
        <v>14</v>
      </c>
      <c r="J636">
        <v>-93</v>
      </c>
      <c r="K636">
        <v>70083</v>
      </c>
    </row>
    <row r="637" spans="1:11" x14ac:dyDescent="0.35">
      <c r="A637">
        <v>1</v>
      </c>
      <c r="B637" t="s">
        <v>11</v>
      </c>
      <c r="C637" t="s">
        <v>12</v>
      </c>
      <c r="D637" s="1">
        <v>46142</v>
      </c>
      <c r="E637" s="1">
        <v>46113</v>
      </c>
      <c r="F637">
        <v>189</v>
      </c>
      <c r="G637" t="s">
        <v>24</v>
      </c>
      <c r="H637">
        <v>135</v>
      </c>
      <c r="I637" t="s">
        <v>14</v>
      </c>
      <c r="J637">
        <v>-135</v>
      </c>
      <c r="K637">
        <v>69948</v>
      </c>
    </row>
    <row r="638" spans="1:11" x14ac:dyDescent="0.35">
      <c r="A638">
        <v>1</v>
      </c>
      <c r="B638" t="s">
        <v>11</v>
      </c>
      <c r="C638" t="s">
        <v>12</v>
      </c>
      <c r="D638" s="1">
        <v>46142</v>
      </c>
      <c r="E638" s="1">
        <v>46113</v>
      </c>
      <c r="F638">
        <v>259</v>
      </c>
      <c r="G638" t="s">
        <v>24</v>
      </c>
      <c r="H638">
        <v>112</v>
      </c>
      <c r="I638" t="s">
        <v>14</v>
      </c>
      <c r="J638">
        <v>-112</v>
      </c>
      <c r="K638">
        <v>69836</v>
      </c>
    </row>
    <row r="639" spans="1:11" x14ac:dyDescent="0.35">
      <c r="A639">
        <v>1</v>
      </c>
      <c r="B639" t="s">
        <v>11</v>
      </c>
      <c r="C639" t="s">
        <v>12</v>
      </c>
      <c r="D639" s="1">
        <v>46143</v>
      </c>
      <c r="E639" s="1">
        <v>46143</v>
      </c>
      <c r="F639">
        <v>389</v>
      </c>
      <c r="G639" t="s">
        <v>16</v>
      </c>
      <c r="H639">
        <v>418</v>
      </c>
      <c r="I639" t="s">
        <v>14</v>
      </c>
      <c r="J639">
        <v>-418</v>
      </c>
      <c r="K639">
        <v>69418</v>
      </c>
    </row>
    <row r="640" spans="1:11" x14ac:dyDescent="0.35">
      <c r="A640">
        <v>1</v>
      </c>
      <c r="B640" t="s">
        <v>11</v>
      </c>
      <c r="C640" t="s">
        <v>12</v>
      </c>
      <c r="D640" s="1">
        <v>46145</v>
      </c>
      <c r="E640" s="1">
        <v>46143</v>
      </c>
      <c r="F640">
        <v>670</v>
      </c>
      <c r="G640" t="s">
        <v>20</v>
      </c>
      <c r="H640">
        <v>505</v>
      </c>
      <c r="I640" t="s">
        <v>14</v>
      </c>
      <c r="J640">
        <v>-505</v>
      </c>
      <c r="K640">
        <v>76913</v>
      </c>
    </row>
    <row r="641" spans="1:11" x14ac:dyDescent="0.35">
      <c r="A641">
        <v>1</v>
      </c>
      <c r="B641" t="s">
        <v>11</v>
      </c>
      <c r="C641" t="s">
        <v>12</v>
      </c>
      <c r="D641" s="1">
        <v>46146</v>
      </c>
      <c r="E641" s="1">
        <v>46143</v>
      </c>
      <c r="F641">
        <v>1063</v>
      </c>
      <c r="G641" t="s">
        <v>30</v>
      </c>
      <c r="H641">
        <v>157</v>
      </c>
      <c r="I641" t="s">
        <v>14</v>
      </c>
      <c r="J641">
        <v>-157</v>
      </c>
      <c r="K641">
        <v>84189</v>
      </c>
    </row>
    <row r="642" spans="1:11" x14ac:dyDescent="0.35">
      <c r="A642">
        <v>1</v>
      </c>
      <c r="B642" t="s">
        <v>11</v>
      </c>
      <c r="C642" t="s">
        <v>12</v>
      </c>
      <c r="D642" s="1">
        <v>46147</v>
      </c>
      <c r="E642" s="1">
        <v>46143</v>
      </c>
      <c r="F642">
        <v>94</v>
      </c>
      <c r="G642" t="s">
        <v>37</v>
      </c>
      <c r="H642">
        <v>3457</v>
      </c>
      <c r="I642" t="s">
        <v>14</v>
      </c>
      <c r="J642">
        <v>-3457</v>
      </c>
      <c r="K642">
        <v>80732</v>
      </c>
    </row>
    <row r="643" spans="1:11" x14ac:dyDescent="0.35">
      <c r="A643">
        <v>1</v>
      </c>
      <c r="B643" t="s">
        <v>11</v>
      </c>
      <c r="C643" t="s">
        <v>12</v>
      </c>
      <c r="D643" s="1">
        <v>46147</v>
      </c>
      <c r="E643" s="1">
        <v>46143</v>
      </c>
      <c r="F643">
        <v>162</v>
      </c>
      <c r="G643" t="s">
        <v>24</v>
      </c>
      <c r="H643">
        <v>214</v>
      </c>
      <c r="I643" t="s">
        <v>14</v>
      </c>
      <c r="J643">
        <v>-214</v>
      </c>
      <c r="K643">
        <v>80518</v>
      </c>
    </row>
    <row r="644" spans="1:11" x14ac:dyDescent="0.35">
      <c r="A644">
        <v>1</v>
      </c>
      <c r="B644" t="s">
        <v>11</v>
      </c>
      <c r="C644" t="s">
        <v>12</v>
      </c>
      <c r="D644" s="1">
        <v>46147</v>
      </c>
      <c r="E644" s="1">
        <v>46143</v>
      </c>
      <c r="F644">
        <v>668</v>
      </c>
      <c r="G644" t="s">
        <v>33</v>
      </c>
      <c r="H644">
        <v>4341</v>
      </c>
      <c r="I644" t="s">
        <v>14</v>
      </c>
      <c r="J644">
        <v>-4341</v>
      </c>
      <c r="K644">
        <v>75952</v>
      </c>
    </row>
    <row r="645" spans="1:11" x14ac:dyDescent="0.35">
      <c r="A645">
        <v>1</v>
      </c>
      <c r="B645" t="s">
        <v>11</v>
      </c>
      <c r="C645" t="s">
        <v>12</v>
      </c>
      <c r="D645" s="1">
        <v>46147</v>
      </c>
      <c r="E645" s="1">
        <v>46143</v>
      </c>
      <c r="F645">
        <v>916</v>
      </c>
      <c r="G645" t="s">
        <v>17</v>
      </c>
      <c r="H645">
        <v>6500</v>
      </c>
      <c r="I645" t="s">
        <v>14</v>
      </c>
      <c r="J645">
        <v>-6500</v>
      </c>
      <c r="K645">
        <v>69452</v>
      </c>
    </row>
    <row r="646" spans="1:11" x14ac:dyDescent="0.35">
      <c r="A646">
        <v>1</v>
      </c>
      <c r="B646" t="s">
        <v>11</v>
      </c>
      <c r="C646" t="s">
        <v>12</v>
      </c>
      <c r="D646" s="1">
        <v>46148</v>
      </c>
      <c r="E646" s="1">
        <v>46143</v>
      </c>
      <c r="F646">
        <v>646</v>
      </c>
      <c r="G646" t="s">
        <v>23</v>
      </c>
      <c r="H646">
        <v>93</v>
      </c>
      <c r="I646" t="s">
        <v>14</v>
      </c>
      <c r="J646">
        <v>-93</v>
      </c>
      <c r="K646">
        <v>69359</v>
      </c>
    </row>
    <row r="647" spans="1:11" x14ac:dyDescent="0.35">
      <c r="A647">
        <v>1</v>
      </c>
      <c r="B647" t="s">
        <v>11</v>
      </c>
      <c r="C647" t="s">
        <v>12</v>
      </c>
      <c r="D647" s="1">
        <v>46149</v>
      </c>
      <c r="E647" s="1">
        <v>46143</v>
      </c>
      <c r="F647">
        <v>342</v>
      </c>
      <c r="G647" t="s">
        <v>21</v>
      </c>
      <c r="H647">
        <v>84</v>
      </c>
      <c r="I647" t="s">
        <v>14</v>
      </c>
      <c r="J647">
        <v>-84</v>
      </c>
      <c r="K647">
        <v>79275</v>
      </c>
    </row>
    <row r="648" spans="1:11" x14ac:dyDescent="0.35">
      <c r="A648">
        <v>1</v>
      </c>
      <c r="B648" t="s">
        <v>11</v>
      </c>
      <c r="C648" t="s">
        <v>12</v>
      </c>
      <c r="D648" s="1">
        <v>46149</v>
      </c>
      <c r="E648" s="1">
        <v>46143</v>
      </c>
      <c r="F648">
        <v>401</v>
      </c>
      <c r="G648" t="s">
        <v>22</v>
      </c>
      <c r="H648">
        <v>178</v>
      </c>
      <c r="I648" t="s">
        <v>14</v>
      </c>
      <c r="J648">
        <v>-178</v>
      </c>
      <c r="K648">
        <v>79097</v>
      </c>
    </row>
    <row r="649" spans="1:11" x14ac:dyDescent="0.35">
      <c r="A649">
        <v>1</v>
      </c>
      <c r="B649" t="s">
        <v>11</v>
      </c>
      <c r="C649" t="s">
        <v>12</v>
      </c>
      <c r="D649" s="1">
        <v>46149</v>
      </c>
      <c r="E649" s="1">
        <v>46143</v>
      </c>
      <c r="F649">
        <v>856</v>
      </c>
      <c r="G649" t="s">
        <v>27</v>
      </c>
      <c r="H649">
        <v>349</v>
      </c>
      <c r="I649" t="s">
        <v>14</v>
      </c>
      <c r="J649">
        <v>-349</v>
      </c>
      <c r="K649">
        <v>78748</v>
      </c>
    </row>
    <row r="650" spans="1:11" x14ac:dyDescent="0.35">
      <c r="A650">
        <v>1</v>
      </c>
      <c r="B650" t="s">
        <v>11</v>
      </c>
      <c r="C650" t="s">
        <v>12</v>
      </c>
      <c r="D650" s="1">
        <v>46151</v>
      </c>
      <c r="E650" s="1">
        <v>46143</v>
      </c>
      <c r="F650">
        <v>1068</v>
      </c>
      <c r="G650" t="s">
        <v>35</v>
      </c>
      <c r="H650">
        <v>155</v>
      </c>
      <c r="I650" t="s">
        <v>14</v>
      </c>
      <c r="J650">
        <v>-155</v>
      </c>
      <c r="K650">
        <v>78318</v>
      </c>
    </row>
    <row r="651" spans="1:11" x14ac:dyDescent="0.35">
      <c r="A651">
        <v>1</v>
      </c>
      <c r="B651" t="s">
        <v>11</v>
      </c>
      <c r="C651" t="s">
        <v>12</v>
      </c>
      <c r="D651" s="1">
        <v>46152</v>
      </c>
      <c r="E651" s="1">
        <v>46143</v>
      </c>
      <c r="F651">
        <v>81</v>
      </c>
      <c r="G651" t="s">
        <v>43</v>
      </c>
      <c r="H651">
        <v>1000</v>
      </c>
      <c r="I651" t="s">
        <v>14</v>
      </c>
      <c r="J651">
        <v>-1000</v>
      </c>
      <c r="K651">
        <v>77318</v>
      </c>
    </row>
    <row r="652" spans="1:11" x14ac:dyDescent="0.35">
      <c r="A652">
        <v>1</v>
      </c>
      <c r="B652" t="s">
        <v>11</v>
      </c>
      <c r="C652" t="s">
        <v>12</v>
      </c>
      <c r="D652" s="1">
        <v>46152</v>
      </c>
      <c r="E652" s="1">
        <v>46143</v>
      </c>
      <c r="F652">
        <v>134</v>
      </c>
      <c r="G652" t="s">
        <v>29</v>
      </c>
      <c r="H652">
        <v>697</v>
      </c>
      <c r="I652" t="s">
        <v>14</v>
      </c>
      <c r="J652">
        <v>-697</v>
      </c>
      <c r="K652">
        <v>76621</v>
      </c>
    </row>
    <row r="653" spans="1:11" x14ac:dyDescent="0.35">
      <c r="A653">
        <v>1</v>
      </c>
      <c r="B653" t="s">
        <v>11</v>
      </c>
      <c r="C653" t="s">
        <v>12</v>
      </c>
      <c r="D653" s="1">
        <v>46152</v>
      </c>
      <c r="E653" s="1">
        <v>46143</v>
      </c>
      <c r="F653">
        <v>540</v>
      </c>
      <c r="G653" t="s">
        <v>28</v>
      </c>
      <c r="H653">
        <v>2000</v>
      </c>
      <c r="I653" t="s">
        <v>14</v>
      </c>
      <c r="J653">
        <v>-2000</v>
      </c>
      <c r="K653">
        <v>74621</v>
      </c>
    </row>
    <row r="654" spans="1:11" x14ac:dyDescent="0.35">
      <c r="A654">
        <v>1</v>
      </c>
      <c r="B654" t="s">
        <v>11</v>
      </c>
      <c r="C654" t="s">
        <v>12</v>
      </c>
      <c r="D654" s="1">
        <v>46154</v>
      </c>
      <c r="E654" s="1">
        <v>46143</v>
      </c>
      <c r="F654">
        <v>383</v>
      </c>
      <c r="G654" t="s">
        <v>18</v>
      </c>
      <c r="H654">
        <v>618</v>
      </c>
      <c r="I654" t="s">
        <v>14</v>
      </c>
      <c r="J654">
        <v>-618</v>
      </c>
      <c r="K654">
        <v>73525</v>
      </c>
    </row>
    <row r="655" spans="1:11" x14ac:dyDescent="0.35">
      <c r="A655">
        <v>1</v>
      </c>
      <c r="B655" t="s">
        <v>11</v>
      </c>
      <c r="C655" t="s">
        <v>12</v>
      </c>
      <c r="D655" s="1">
        <v>46154</v>
      </c>
      <c r="E655" s="1">
        <v>46143</v>
      </c>
      <c r="F655">
        <v>832</v>
      </c>
      <c r="G655" t="s">
        <v>19</v>
      </c>
      <c r="H655">
        <v>117</v>
      </c>
      <c r="I655" t="s">
        <v>14</v>
      </c>
      <c r="J655">
        <v>-117</v>
      </c>
      <c r="K655">
        <v>73408</v>
      </c>
    </row>
    <row r="656" spans="1:11" x14ac:dyDescent="0.35">
      <c r="A656">
        <v>1</v>
      </c>
      <c r="B656" t="s">
        <v>11</v>
      </c>
      <c r="C656" t="s">
        <v>12</v>
      </c>
      <c r="D656" s="1">
        <v>46154</v>
      </c>
      <c r="E656" s="1">
        <v>46143</v>
      </c>
      <c r="F656">
        <v>1098</v>
      </c>
      <c r="G656" t="s">
        <v>21</v>
      </c>
      <c r="H656">
        <v>294</v>
      </c>
      <c r="I656" t="s">
        <v>14</v>
      </c>
      <c r="J656">
        <v>-294</v>
      </c>
      <c r="K656">
        <v>73114</v>
      </c>
    </row>
    <row r="657" spans="1:11" x14ac:dyDescent="0.35">
      <c r="A657">
        <v>1</v>
      </c>
      <c r="B657" t="s">
        <v>11</v>
      </c>
      <c r="C657" t="s">
        <v>12</v>
      </c>
      <c r="D657" s="1">
        <v>46157</v>
      </c>
      <c r="E657" s="1">
        <v>46143</v>
      </c>
      <c r="F657">
        <v>735</v>
      </c>
      <c r="G657" t="s">
        <v>34</v>
      </c>
      <c r="H657">
        <v>152</v>
      </c>
      <c r="I657" t="s">
        <v>14</v>
      </c>
      <c r="J657">
        <v>-152</v>
      </c>
      <c r="K657">
        <v>72962</v>
      </c>
    </row>
    <row r="658" spans="1:11" x14ac:dyDescent="0.35">
      <c r="A658">
        <v>1</v>
      </c>
      <c r="B658" t="s">
        <v>11</v>
      </c>
      <c r="C658" t="s">
        <v>12</v>
      </c>
      <c r="D658" s="1">
        <v>46160</v>
      </c>
      <c r="E658" s="1">
        <v>46143</v>
      </c>
      <c r="F658">
        <v>255</v>
      </c>
      <c r="G658" t="s">
        <v>32</v>
      </c>
      <c r="H658">
        <v>688</v>
      </c>
      <c r="I658" t="s">
        <v>14</v>
      </c>
      <c r="J658">
        <v>-688</v>
      </c>
      <c r="K658">
        <v>70895</v>
      </c>
    </row>
    <row r="659" spans="1:11" x14ac:dyDescent="0.35">
      <c r="A659">
        <v>1</v>
      </c>
      <c r="B659" t="s">
        <v>11</v>
      </c>
      <c r="C659" t="s">
        <v>12</v>
      </c>
      <c r="D659" s="1">
        <v>46162</v>
      </c>
      <c r="E659" s="1">
        <v>46143</v>
      </c>
      <c r="F659">
        <v>826</v>
      </c>
      <c r="G659" t="s">
        <v>22</v>
      </c>
      <c r="H659">
        <v>188</v>
      </c>
      <c r="I659" t="s">
        <v>14</v>
      </c>
      <c r="J659">
        <v>-188</v>
      </c>
      <c r="K659">
        <v>70167</v>
      </c>
    </row>
    <row r="660" spans="1:11" x14ac:dyDescent="0.35">
      <c r="A660">
        <v>1</v>
      </c>
      <c r="B660" t="s">
        <v>11</v>
      </c>
      <c r="C660" t="s">
        <v>12</v>
      </c>
      <c r="D660" s="1">
        <v>46162</v>
      </c>
      <c r="E660" s="1">
        <v>46143</v>
      </c>
      <c r="F660">
        <v>1115</v>
      </c>
      <c r="G660" t="s">
        <v>36</v>
      </c>
      <c r="H660">
        <v>493</v>
      </c>
      <c r="I660" t="s">
        <v>14</v>
      </c>
      <c r="J660">
        <v>-493</v>
      </c>
      <c r="K660">
        <v>69674</v>
      </c>
    </row>
    <row r="661" spans="1:11" x14ac:dyDescent="0.35">
      <c r="A661">
        <v>1</v>
      </c>
      <c r="B661" t="s">
        <v>11</v>
      </c>
      <c r="C661" t="s">
        <v>12</v>
      </c>
      <c r="D661" s="1">
        <v>46164</v>
      </c>
      <c r="E661" s="1">
        <v>46143</v>
      </c>
      <c r="F661">
        <v>273</v>
      </c>
      <c r="G661" t="s">
        <v>36</v>
      </c>
      <c r="H661">
        <v>420</v>
      </c>
      <c r="I661" t="s">
        <v>14</v>
      </c>
      <c r="J661">
        <v>-420</v>
      </c>
      <c r="K661">
        <v>68699</v>
      </c>
    </row>
    <row r="662" spans="1:11" x14ac:dyDescent="0.35">
      <c r="A662">
        <v>1</v>
      </c>
      <c r="B662" t="s">
        <v>11</v>
      </c>
      <c r="C662" t="s">
        <v>12</v>
      </c>
      <c r="D662" s="1">
        <v>46164</v>
      </c>
      <c r="E662" s="1">
        <v>46143</v>
      </c>
      <c r="F662">
        <v>925</v>
      </c>
      <c r="G662" t="s">
        <v>25</v>
      </c>
      <c r="H662">
        <v>92</v>
      </c>
      <c r="I662" t="s">
        <v>14</v>
      </c>
      <c r="J662">
        <v>-92</v>
      </c>
      <c r="K662">
        <v>67817</v>
      </c>
    </row>
    <row r="663" spans="1:11" x14ac:dyDescent="0.35">
      <c r="A663">
        <v>1</v>
      </c>
      <c r="B663" t="s">
        <v>11</v>
      </c>
      <c r="C663" t="s">
        <v>12</v>
      </c>
      <c r="D663" s="1">
        <v>46165</v>
      </c>
      <c r="E663" s="1">
        <v>46143</v>
      </c>
      <c r="F663">
        <v>738</v>
      </c>
      <c r="G663" t="s">
        <v>31</v>
      </c>
      <c r="H663">
        <v>568</v>
      </c>
      <c r="I663" t="s">
        <v>14</v>
      </c>
      <c r="J663">
        <v>-568</v>
      </c>
      <c r="K663">
        <v>67249</v>
      </c>
    </row>
    <row r="664" spans="1:11" x14ac:dyDescent="0.35">
      <c r="A664">
        <v>1</v>
      </c>
      <c r="B664" t="s">
        <v>11</v>
      </c>
      <c r="C664" t="s">
        <v>12</v>
      </c>
      <c r="D664" s="1">
        <v>46166</v>
      </c>
      <c r="E664" s="1">
        <v>46143</v>
      </c>
      <c r="F664">
        <v>250</v>
      </c>
      <c r="G664" t="s">
        <v>36</v>
      </c>
      <c r="H664">
        <v>678</v>
      </c>
      <c r="I664" t="s">
        <v>14</v>
      </c>
      <c r="J664">
        <v>-678</v>
      </c>
      <c r="K664">
        <v>66571</v>
      </c>
    </row>
    <row r="665" spans="1:11" x14ac:dyDescent="0.35">
      <c r="A665">
        <v>1</v>
      </c>
      <c r="B665" t="s">
        <v>11</v>
      </c>
      <c r="C665" t="s">
        <v>12</v>
      </c>
      <c r="D665" s="1">
        <v>46167</v>
      </c>
      <c r="E665" s="1">
        <v>46143</v>
      </c>
      <c r="F665">
        <v>351</v>
      </c>
      <c r="G665" t="s">
        <v>40</v>
      </c>
      <c r="H665">
        <v>191</v>
      </c>
      <c r="I665" t="s">
        <v>14</v>
      </c>
      <c r="J665">
        <v>-191</v>
      </c>
      <c r="K665">
        <v>66380</v>
      </c>
    </row>
    <row r="666" spans="1:11" x14ac:dyDescent="0.35">
      <c r="A666">
        <v>1</v>
      </c>
      <c r="B666" t="s">
        <v>11</v>
      </c>
      <c r="C666" t="s">
        <v>12</v>
      </c>
      <c r="D666" s="1">
        <v>46167</v>
      </c>
      <c r="E666" s="1">
        <v>46143</v>
      </c>
      <c r="F666">
        <v>575</v>
      </c>
      <c r="G666" t="s">
        <v>35</v>
      </c>
      <c r="H666">
        <v>235</v>
      </c>
      <c r="I666" t="s">
        <v>14</v>
      </c>
      <c r="J666">
        <v>-235</v>
      </c>
      <c r="K666">
        <v>66145</v>
      </c>
    </row>
    <row r="667" spans="1:11" x14ac:dyDescent="0.35">
      <c r="A667">
        <v>1</v>
      </c>
      <c r="B667" t="s">
        <v>11</v>
      </c>
      <c r="C667" t="s">
        <v>12</v>
      </c>
      <c r="D667" s="1">
        <v>46168</v>
      </c>
      <c r="E667" s="1">
        <v>46143</v>
      </c>
      <c r="F667">
        <v>51</v>
      </c>
      <c r="G667" t="s">
        <v>22</v>
      </c>
      <c r="H667">
        <v>268</v>
      </c>
      <c r="I667" t="s">
        <v>14</v>
      </c>
      <c r="J667">
        <v>-268</v>
      </c>
      <c r="K667">
        <v>65877</v>
      </c>
    </row>
    <row r="668" spans="1:11" x14ac:dyDescent="0.35">
      <c r="A668">
        <v>1</v>
      </c>
      <c r="B668" t="s">
        <v>11</v>
      </c>
      <c r="C668" t="s">
        <v>12</v>
      </c>
      <c r="D668" s="1">
        <v>46169</v>
      </c>
      <c r="E668" s="1">
        <v>46143</v>
      </c>
      <c r="F668">
        <v>465</v>
      </c>
      <c r="G668" t="s">
        <v>23</v>
      </c>
      <c r="H668">
        <v>91</v>
      </c>
      <c r="I668" t="s">
        <v>14</v>
      </c>
      <c r="J668">
        <v>-91</v>
      </c>
      <c r="K668">
        <v>65786</v>
      </c>
    </row>
    <row r="669" spans="1:11" x14ac:dyDescent="0.35">
      <c r="A669">
        <v>1</v>
      </c>
      <c r="B669" t="s">
        <v>11</v>
      </c>
      <c r="C669" t="s">
        <v>12</v>
      </c>
      <c r="D669" s="1">
        <v>46170</v>
      </c>
      <c r="E669" s="1">
        <v>46143</v>
      </c>
      <c r="F669">
        <v>470</v>
      </c>
      <c r="G669" t="s">
        <v>24</v>
      </c>
      <c r="H669">
        <v>60</v>
      </c>
      <c r="I669" t="s">
        <v>14</v>
      </c>
      <c r="J669">
        <v>-60</v>
      </c>
      <c r="K669">
        <v>65726</v>
      </c>
    </row>
    <row r="670" spans="1:11" x14ac:dyDescent="0.35">
      <c r="A670">
        <v>1</v>
      </c>
      <c r="B670" t="s">
        <v>11</v>
      </c>
      <c r="C670" t="s">
        <v>12</v>
      </c>
      <c r="D670" s="1">
        <v>46170</v>
      </c>
      <c r="E670" s="1">
        <v>46143</v>
      </c>
      <c r="F670">
        <v>964</v>
      </c>
      <c r="G670" t="s">
        <v>38</v>
      </c>
      <c r="H670">
        <v>3795</v>
      </c>
      <c r="I670" t="s">
        <v>14</v>
      </c>
      <c r="J670">
        <v>-3795</v>
      </c>
      <c r="K670">
        <v>61931</v>
      </c>
    </row>
    <row r="671" spans="1:11" x14ac:dyDescent="0.35">
      <c r="A671">
        <v>1</v>
      </c>
      <c r="B671" t="s">
        <v>11</v>
      </c>
      <c r="C671" t="s">
        <v>12</v>
      </c>
      <c r="D671" s="1">
        <v>46174</v>
      </c>
      <c r="E671" s="1">
        <v>46174</v>
      </c>
      <c r="F671">
        <v>921</v>
      </c>
      <c r="G671" t="s">
        <v>16</v>
      </c>
      <c r="H671">
        <v>440</v>
      </c>
      <c r="I671" t="s">
        <v>14</v>
      </c>
      <c r="J671">
        <v>-440</v>
      </c>
      <c r="K671">
        <v>90900</v>
      </c>
    </row>
    <row r="672" spans="1:11" x14ac:dyDescent="0.35">
      <c r="A672">
        <v>1</v>
      </c>
      <c r="B672" t="s">
        <v>11</v>
      </c>
      <c r="C672" t="s">
        <v>12</v>
      </c>
      <c r="D672" s="1">
        <v>46174</v>
      </c>
      <c r="E672" s="1">
        <v>46174</v>
      </c>
      <c r="F672">
        <v>1073</v>
      </c>
      <c r="G672" t="s">
        <v>31</v>
      </c>
      <c r="H672">
        <v>686</v>
      </c>
      <c r="I672" t="s">
        <v>14</v>
      </c>
      <c r="J672">
        <v>-686</v>
      </c>
      <c r="K672">
        <v>90214</v>
      </c>
    </row>
    <row r="673" spans="1:11" x14ac:dyDescent="0.35">
      <c r="A673">
        <v>1</v>
      </c>
      <c r="B673" t="s">
        <v>11</v>
      </c>
      <c r="C673" t="s">
        <v>12</v>
      </c>
      <c r="D673" s="1">
        <v>46174</v>
      </c>
      <c r="E673" s="1">
        <v>46174</v>
      </c>
      <c r="F673">
        <v>1096</v>
      </c>
      <c r="G673" t="s">
        <v>21</v>
      </c>
      <c r="H673">
        <v>134</v>
      </c>
      <c r="I673" t="s">
        <v>14</v>
      </c>
      <c r="J673">
        <v>-134</v>
      </c>
      <c r="K673">
        <v>90080</v>
      </c>
    </row>
    <row r="674" spans="1:11" x14ac:dyDescent="0.35">
      <c r="A674">
        <v>1</v>
      </c>
      <c r="B674" t="s">
        <v>11</v>
      </c>
      <c r="C674" t="s">
        <v>12</v>
      </c>
      <c r="D674" s="1">
        <v>46176</v>
      </c>
      <c r="E674" s="1">
        <v>46174</v>
      </c>
      <c r="F674">
        <v>475</v>
      </c>
      <c r="G674" t="s">
        <v>21</v>
      </c>
      <c r="H674">
        <v>157</v>
      </c>
      <c r="I674" t="s">
        <v>14</v>
      </c>
      <c r="J674">
        <v>-157</v>
      </c>
      <c r="K674">
        <v>97923</v>
      </c>
    </row>
    <row r="675" spans="1:11" x14ac:dyDescent="0.35">
      <c r="A675">
        <v>1</v>
      </c>
      <c r="B675" t="s">
        <v>11</v>
      </c>
      <c r="C675" t="s">
        <v>12</v>
      </c>
      <c r="D675" s="1">
        <v>46178</v>
      </c>
      <c r="E675" s="1">
        <v>46174</v>
      </c>
      <c r="F675">
        <v>394</v>
      </c>
      <c r="G675" t="s">
        <v>37</v>
      </c>
      <c r="H675">
        <v>3457</v>
      </c>
      <c r="I675" t="s">
        <v>14</v>
      </c>
      <c r="J675">
        <v>-3457</v>
      </c>
      <c r="K675">
        <v>93732</v>
      </c>
    </row>
    <row r="676" spans="1:11" x14ac:dyDescent="0.35">
      <c r="A676">
        <v>1</v>
      </c>
      <c r="B676" t="s">
        <v>11</v>
      </c>
      <c r="C676" t="s">
        <v>12</v>
      </c>
      <c r="D676" s="1">
        <v>46178</v>
      </c>
      <c r="E676" s="1">
        <v>46174</v>
      </c>
      <c r="F676">
        <v>863</v>
      </c>
      <c r="G676" t="s">
        <v>33</v>
      </c>
      <c r="H676">
        <v>4291</v>
      </c>
      <c r="I676" t="s">
        <v>14</v>
      </c>
      <c r="J676">
        <v>-4291</v>
      </c>
      <c r="K676">
        <v>89441</v>
      </c>
    </row>
    <row r="677" spans="1:11" x14ac:dyDescent="0.35">
      <c r="A677">
        <v>1</v>
      </c>
      <c r="B677" t="s">
        <v>11</v>
      </c>
      <c r="C677" t="s">
        <v>12</v>
      </c>
      <c r="D677" s="1">
        <v>46178</v>
      </c>
      <c r="E677" s="1">
        <v>46174</v>
      </c>
      <c r="F677">
        <v>1102</v>
      </c>
      <c r="G677" t="s">
        <v>17</v>
      </c>
      <c r="H677">
        <v>6500</v>
      </c>
      <c r="I677" t="s">
        <v>14</v>
      </c>
      <c r="J677">
        <v>-6500</v>
      </c>
      <c r="K677">
        <v>82941</v>
      </c>
    </row>
    <row r="678" spans="1:11" x14ac:dyDescent="0.35">
      <c r="A678">
        <v>1</v>
      </c>
      <c r="B678" t="s">
        <v>11</v>
      </c>
      <c r="C678" t="s">
        <v>12</v>
      </c>
      <c r="D678" s="1">
        <v>46179</v>
      </c>
      <c r="E678" s="1">
        <v>46174</v>
      </c>
      <c r="F678">
        <v>297</v>
      </c>
      <c r="G678" t="s">
        <v>23</v>
      </c>
      <c r="H678">
        <v>28</v>
      </c>
      <c r="I678" t="s">
        <v>14</v>
      </c>
      <c r="J678">
        <v>-28</v>
      </c>
      <c r="K678">
        <v>82272</v>
      </c>
    </row>
    <row r="679" spans="1:11" x14ac:dyDescent="0.35">
      <c r="A679">
        <v>1</v>
      </c>
      <c r="B679" t="s">
        <v>11</v>
      </c>
      <c r="C679" t="s">
        <v>12</v>
      </c>
      <c r="D679" s="1">
        <v>46179</v>
      </c>
      <c r="E679" s="1">
        <v>46174</v>
      </c>
      <c r="F679">
        <v>515</v>
      </c>
      <c r="G679" t="s">
        <v>20</v>
      </c>
      <c r="H679">
        <v>462</v>
      </c>
      <c r="I679" t="s">
        <v>14</v>
      </c>
      <c r="J679">
        <v>-462</v>
      </c>
      <c r="K679">
        <v>81810</v>
      </c>
    </row>
    <row r="680" spans="1:11" x14ac:dyDescent="0.35">
      <c r="A680">
        <v>1</v>
      </c>
      <c r="B680" t="s">
        <v>11</v>
      </c>
      <c r="C680" t="s">
        <v>12</v>
      </c>
      <c r="D680" s="1">
        <v>46181</v>
      </c>
      <c r="E680" s="1">
        <v>46174</v>
      </c>
      <c r="F680">
        <v>762</v>
      </c>
      <c r="G680" t="s">
        <v>36</v>
      </c>
      <c r="H680">
        <v>379</v>
      </c>
      <c r="I680" t="s">
        <v>14</v>
      </c>
      <c r="J680">
        <v>-379</v>
      </c>
      <c r="K680">
        <v>91431</v>
      </c>
    </row>
    <row r="681" spans="1:11" x14ac:dyDescent="0.35">
      <c r="A681">
        <v>1</v>
      </c>
      <c r="B681" t="s">
        <v>11</v>
      </c>
      <c r="C681" t="s">
        <v>12</v>
      </c>
      <c r="D681" s="1">
        <v>46182</v>
      </c>
      <c r="E681" s="1">
        <v>46174</v>
      </c>
      <c r="F681">
        <v>70</v>
      </c>
      <c r="G681" t="s">
        <v>24</v>
      </c>
      <c r="H681">
        <v>271</v>
      </c>
      <c r="I681" t="s">
        <v>14</v>
      </c>
      <c r="J681">
        <v>-271</v>
      </c>
      <c r="K681">
        <v>91160</v>
      </c>
    </row>
    <row r="682" spans="1:11" x14ac:dyDescent="0.35">
      <c r="A682">
        <v>1</v>
      </c>
      <c r="B682" t="s">
        <v>11</v>
      </c>
      <c r="C682" t="s">
        <v>12</v>
      </c>
      <c r="D682" s="1">
        <v>46183</v>
      </c>
      <c r="E682" s="1">
        <v>46174</v>
      </c>
      <c r="F682">
        <v>337</v>
      </c>
      <c r="G682" t="s">
        <v>36</v>
      </c>
      <c r="H682">
        <v>1029</v>
      </c>
      <c r="I682" t="s">
        <v>14</v>
      </c>
      <c r="J682">
        <v>-1029</v>
      </c>
      <c r="K682">
        <v>89854</v>
      </c>
    </row>
    <row r="683" spans="1:11" x14ac:dyDescent="0.35">
      <c r="A683">
        <v>1</v>
      </c>
      <c r="B683" t="s">
        <v>11</v>
      </c>
      <c r="C683" t="s">
        <v>12</v>
      </c>
      <c r="D683" s="1">
        <v>46183</v>
      </c>
      <c r="E683" s="1">
        <v>46174</v>
      </c>
      <c r="F683">
        <v>444</v>
      </c>
      <c r="G683" t="s">
        <v>22</v>
      </c>
      <c r="H683">
        <v>249</v>
      </c>
      <c r="I683" t="s">
        <v>14</v>
      </c>
      <c r="J683">
        <v>-249</v>
      </c>
      <c r="K683">
        <v>89605</v>
      </c>
    </row>
    <row r="684" spans="1:11" x14ac:dyDescent="0.35">
      <c r="A684">
        <v>1</v>
      </c>
      <c r="B684" t="s">
        <v>11</v>
      </c>
      <c r="C684" t="s">
        <v>12</v>
      </c>
      <c r="D684" s="1">
        <v>46183</v>
      </c>
      <c r="E684" s="1">
        <v>46174</v>
      </c>
      <c r="F684">
        <v>481</v>
      </c>
      <c r="G684" t="s">
        <v>27</v>
      </c>
      <c r="H684">
        <v>349</v>
      </c>
      <c r="I684" t="s">
        <v>14</v>
      </c>
      <c r="J684">
        <v>-349</v>
      </c>
      <c r="K684">
        <v>89256</v>
      </c>
    </row>
    <row r="685" spans="1:11" x14ac:dyDescent="0.35">
      <c r="A685">
        <v>1</v>
      </c>
      <c r="B685" t="s">
        <v>11</v>
      </c>
      <c r="C685" t="s">
        <v>12</v>
      </c>
      <c r="D685" s="1">
        <v>46183</v>
      </c>
      <c r="E685" s="1">
        <v>46174</v>
      </c>
      <c r="F685">
        <v>577</v>
      </c>
      <c r="G685" t="s">
        <v>43</v>
      </c>
      <c r="H685">
        <v>1000</v>
      </c>
      <c r="I685" t="s">
        <v>14</v>
      </c>
      <c r="J685">
        <v>-1000</v>
      </c>
      <c r="K685">
        <v>88256</v>
      </c>
    </row>
    <row r="686" spans="1:11" x14ac:dyDescent="0.35">
      <c r="A686">
        <v>1</v>
      </c>
      <c r="B686" t="s">
        <v>11</v>
      </c>
      <c r="C686" t="s">
        <v>12</v>
      </c>
      <c r="D686" s="1">
        <v>46183</v>
      </c>
      <c r="E686" s="1">
        <v>46174</v>
      </c>
      <c r="F686">
        <v>722</v>
      </c>
      <c r="G686" t="s">
        <v>28</v>
      </c>
      <c r="H686">
        <v>2000</v>
      </c>
      <c r="I686" t="s">
        <v>14</v>
      </c>
      <c r="J686">
        <v>-2000</v>
      </c>
      <c r="K686">
        <v>86256</v>
      </c>
    </row>
    <row r="687" spans="1:11" x14ac:dyDescent="0.35">
      <c r="A687">
        <v>1</v>
      </c>
      <c r="B687" t="s">
        <v>11</v>
      </c>
      <c r="C687" t="s">
        <v>12</v>
      </c>
      <c r="D687" s="1">
        <v>46185</v>
      </c>
      <c r="E687" s="1">
        <v>46174</v>
      </c>
      <c r="F687">
        <v>526</v>
      </c>
      <c r="G687" t="s">
        <v>29</v>
      </c>
      <c r="H687">
        <v>573</v>
      </c>
      <c r="I687" t="s">
        <v>14</v>
      </c>
      <c r="J687">
        <v>-573</v>
      </c>
      <c r="K687">
        <v>110303</v>
      </c>
    </row>
    <row r="688" spans="1:11" x14ac:dyDescent="0.35">
      <c r="A688">
        <v>1</v>
      </c>
      <c r="B688" t="s">
        <v>11</v>
      </c>
      <c r="C688" t="s">
        <v>12</v>
      </c>
      <c r="D688" s="1">
        <v>46187</v>
      </c>
      <c r="E688" s="1">
        <v>46174</v>
      </c>
      <c r="F688">
        <v>385</v>
      </c>
      <c r="G688" t="s">
        <v>21</v>
      </c>
      <c r="H688">
        <v>309</v>
      </c>
      <c r="I688" t="s">
        <v>14</v>
      </c>
      <c r="J688">
        <v>-309</v>
      </c>
      <c r="K688">
        <v>109668</v>
      </c>
    </row>
    <row r="689" spans="1:11" x14ac:dyDescent="0.35">
      <c r="A689">
        <v>1</v>
      </c>
      <c r="B689" t="s">
        <v>11</v>
      </c>
      <c r="C689" t="s">
        <v>12</v>
      </c>
      <c r="D689" s="1">
        <v>46188</v>
      </c>
      <c r="E689" s="1">
        <v>46174</v>
      </c>
      <c r="F689">
        <v>282</v>
      </c>
      <c r="G689" t="s">
        <v>40</v>
      </c>
      <c r="H689">
        <v>586</v>
      </c>
      <c r="I689" t="s">
        <v>14</v>
      </c>
      <c r="J689">
        <v>-586</v>
      </c>
      <c r="K689">
        <v>109082</v>
      </c>
    </row>
    <row r="690" spans="1:11" x14ac:dyDescent="0.35">
      <c r="A690">
        <v>1</v>
      </c>
      <c r="B690" t="s">
        <v>11</v>
      </c>
      <c r="C690" t="s">
        <v>12</v>
      </c>
      <c r="D690" s="1">
        <v>46191</v>
      </c>
      <c r="E690" s="1">
        <v>46174</v>
      </c>
      <c r="F690">
        <v>127</v>
      </c>
      <c r="G690" t="s">
        <v>22</v>
      </c>
      <c r="H690">
        <v>302</v>
      </c>
      <c r="I690" t="s">
        <v>14</v>
      </c>
      <c r="J690">
        <v>-302</v>
      </c>
      <c r="K690">
        <v>108209</v>
      </c>
    </row>
    <row r="691" spans="1:11" x14ac:dyDescent="0.35">
      <c r="A691">
        <v>1</v>
      </c>
      <c r="B691" t="s">
        <v>11</v>
      </c>
      <c r="C691" t="s">
        <v>12</v>
      </c>
      <c r="D691" s="1">
        <v>46191</v>
      </c>
      <c r="E691" s="1">
        <v>46174</v>
      </c>
      <c r="F691">
        <v>464</v>
      </c>
      <c r="G691" t="s">
        <v>23</v>
      </c>
      <c r="H691">
        <v>59</v>
      </c>
      <c r="I691" t="s">
        <v>14</v>
      </c>
      <c r="J691">
        <v>-59</v>
      </c>
      <c r="K691">
        <v>108150</v>
      </c>
    </row>
    <row r="692" spans="1:11" x14ac:dyDescent="0.35">
      <c r="A692">
        <v>1</v>
      </c>
      <c r="B692" t="s">
        <v>11</v>
      </c>
      <c r="C692" t="s">
        <v>12</v>
      </c>
      <c r="D692" s="1">
        <v>46191</v>
      </c>
      <c r="E692" s="1">
        <v>46174</v>
      </c>
      <c r="F692">
        <v>780</v>
      </c>
      <c r="G692" t="s">
        <v>40</v>
      </c>
      <c r="H692">
        <v>188</v>
      </c>
      <c r="I692" t="s">
        <v>14</v>
      </c>
      <c r="J692">
        <v>-188</v>
      </c>
      <c r="K692">
        <v>107962</v>
      </c>
    </row>
    <row r="693" spans="1:11" x14ac:dyDescent="0.35">
      <c r="A693">
        <v>1</v>
      </c>
      <c r="B693" t="s">
        <v>11</v>
      </c>
      <c r="C693" t="s">
        <v>12</v>
      </c>
      <c r="D693" s="1">
        <v>46192</v>
      </c>
      <c r="E693" s="1">
        <v>46174</v>
      </c>
      <c r="F693">
        <v>466</v>
      </c>
      <c r="G693" t="s">
        <v>20</v>
      </c>
      <c r="H693">
        <v>710</v>
      </c>
      <c r="I693" t="s">
        <v>14</v>
      </c>
      <c r="J693">
        <v>-710</v>
      </c>
      <c r="K693">
        <v>107252</v>
      </c>
    </row>
    <row r="694" spans="1:11" x14ac:dyDescent="0.35">
      <c r="A694">
        <v>1</v>
      </c>
      <c r="B694" t="s">
        <v>11</v>
      </c>
      <c r="C694" t="s">
        <v>12</v>
      </c>
      <c r="D694" s="1">
        <v>46196</v>
      </c>
      <c r="E694" s="1">
        <v>46174</v>
      </c>
      <c r="F694">
        <v>1067</v>
      </c>
      <c r="G694" t="s">
        <v>25</v>
      </c>
      <c r="H694">
        <v>22</v>
      </c>
      <c r="I694" t="s">
        <v>14</v>
      </c>
      <c r="J694">
        <v>-22</v>
      </c>
      <c r="K694">
        <v>106838</v>
      </c>
    </row>
    <row r="695" spans="1:11" x14ac:dyDescent="0.35">
      <c r="A695">
        <v>1</v>
      </c>
      <c r="B695" t="s">
        <v>11</v>
      </c>
      <c r="C695" t="s">
        <v>12</v>
      </c>
      <c r="D695" s="1">
        <v>46198</v>
      </c>
      <c r="E695" s="1">
        <v>46174</v>
      </c>
      <c r="F695">
        <v>1078</v>
      </c>
      <c r="G695" t="s">
        <v>22</v>
      </c>
      <c r="H695">
        <v>218</v>
      </c>
      <c r="I695" t="s">
        <v>14</v>
      </c>
      <c r="J695">
        <v>-218</v>
      </c>
      <c r="K695">
        <v>105726</v>
      </c>
    </row>
    <row r="696" spans="1:11" x14ac:dyDescent="0.35">
      <c r="A696">
        <v>1</v>
      </c>
      <c r="B696" t="s">
        <v>11</v>
      </c>
      <c r="C696" t="s">
        <v>12</v>
      </c>
      <c r="D696" s="1">
        <v>46201</v>
      </c>
      <c r="E696" s="1">
        <v>46174</v>
      </c>
      <c r="F696">
        <v>18</v>
      </c>
      <c r="G696" t="s">
        <v>19</v>
      </c>
      <c r="H696">
        <v>92</v>
      </c>
      <c r="I696" t="s">
        <v>14</v>
      </c>
      <c r="J696">
        <v>-92</v>
      </c>
      <c r="K696">
        <v>105634</v>
      </c>
    </row>
    <row r="697" spans="1:11" x14ac:dyDescent="0.35">
      <c r="A697">
        <v>1</v>
      </c>
      <c r="B697" t="s">
        <v>11</v>
      </c>
      <c r="C697" t="s">
        <v>12</v>
      </c>
      <c r="D697" s="1">
        <v>46201</v>
      </c>
      <c r="E697" s="1">
        <v>46174</v>
      </c>
      <c r="F697">
        <v>20</v>
      </c>
      <c r="G697" t="s">
        <v>25</v>
      </c>
      <c r="H697">
        <v>31</v>
      </c>
      <c r="I697" t="s">
        <v>14</v>
      </c>
      <c r="J697">
        <v>-31</v>
      </c>
      <c r="K697">
        <v>105603</v>
      </c>
    </row>
    <row r="698" spans="1:11" x14ac:dyDescent="0.35">
      <c r="A698">
        <v>1</v>
      </c>
      <c r="B698" t="s">
        <v>11</v>
      </c>
      <c r="C698" t="s">
        <v>12</v>
      </c>
      <c r="D698" s="1">
        <v>46202</v>
      </c>
      <c r="E698" s="1">
        <v>46174</v>
      </c>
      <c r="F698">
        <v>294</v>
      </c>
      <c r="G698" t="s">
        <v>24</v>
      </c>
      <c r="H698">
        <v>182</v>
      </c>
      <c r="I698" t="s">
        <v>14</v>
      </c>
      <c r="J698">
        <v>-182</v>
      </c>
      <c r="K698">
        <v>105181</v>
      </c>
    </row>
    <row r="699" spans="1:11" x14ac:dyDescent="0.35">
      <c r="A699">
        <v>1</v>
      </c>
      <c r="B699" t="s">
        <v>11</v>
      </c>
      <c r="C699" t="s">
        <v>12</v>
      </c>
      <c r="D699" s="1">
        <v>46202</v>
      </c>
      <c r="E699" s="1">
        <v>46174</v>
      </c>
      <c r="F699">
        <v>860</v>
      </c>
      <c r="G699" t="s">
        <v>24</v>
      </c>
      <c r="H699">
        <v>59</v>
      </c>
      <c r="I699" t="s">
        <v>14</v>
      </c>
      <c r="J699">
        <v>-59</v>
      </c>
      <c r="K699">
        <v>105122</v>
      </c>
    </row>
    <row r="700" spans="1:11" x14ac:dyDescent="0.35">
      <c r="A700">
        <v>1</v>
      </c>
      <c r="B700" t="s">
        <v>11</v>
      </c>
      <c r="C700" t="s">
        <v>12</v>
      </c>
      <c r="D700" s="1">
        <v>46203</v>
      </c>
      <c r="E700" s="1">
        <v>46174</v>
      </c>
      <c r="F700">
        <v>1</v>
      </c>
      <c r="G700" t="s">
        <v>22</v>
      </c>
      <c r="H700">
        <v>288</v>
      </c>
      <c r="I700" t="s">
        <v>14</v>
      </c>
      <c r="J700">
        <v>-288</v>
      </c>
      <c r="K700">
        <v>104834</v>
      </c>
    </row>
    <row r="701" spans="1:11" x14ac:dyDescent="0.35">
      <c r="A701">
        <v>1</v>
      </c>
      <c r="B701" t="s">
        <v>11</v>
      </c>
      <c r="C701" t="s">
        <v>12</v>
      </c>
      <c r="D701" s="1">
        <v>46204</v>
      </c>
      <c r="E701" s="1">
        <v>46204</v>
      </c>
      <c r="F701">
        <v>888</v>
      </c>
      <c r="G701" t="s">
        <v>16</v>
      </c>
      <c r="H701">
        <v>510</v>
      </c>
      <c r="I701" t="s">
        <v>14</v>
      </c>
      <c r="J701">
        <v>-510</v>
      </c>
      <c r="K701">
        <v>119702</v>
      </c>
    </row>
    <row r="702" spans="1:11" x14ac:dyDescent="0.35">
      <c r="A702">
        <v>1</v>
      </c>
      <c r="B702" t="s">
        <v>11</v>
      </c>
      <c r="C702" t="s">
        <v>12</v>
      </c>
      <c r="D702" s="1">
        <v>46207</v>
      </c>
      <c r="E702" s="1">
        <v>46204</v>
      </c>
      <c r="F702">
        <v>386</v>
      </c>
      <c r="G702" t="s">
        <v>21</v>
      </c>
      <c r="H702">
        <v>182</v>
      </c>
      <c r="I702" t="s">
        <v>14</v>
      </c>
      <c r="J702">
        <v>-182</v>
      </c>
      <c r="K702">
        <v>126824</v>
      </c>
    </row>
    <row r="703" spans="1:11" x14ac:dyDescent="0.35">
      <c r="A703">
        <v>1</v>
      </c>
      <c r="B703" t="s">
        <v>11</v>
      </c>
      <c r="C703" t="s">
        <v>12</v>
      </c>
      <c r="D703" s="1">
        <v>46207</v>
      </c>
      <c r="E703" s="1">
        <v>46204</v>
      </c>
      <c r="F703">
        <v>572</v>
      </c>
      <c r="G703" t="s">
        <v>30</v>
      </c>
      <c r="H703">
        <v>386</v>
      </c>
      <c r="I703" t="s">
        <v>14</v>
      </c>
      <c r="J703">
        <v>-386</v>
      </c>
      <c r="K703">
        <v>126438</v>
      </c>
    </row>
    <row r="704" spans="1:11" x14ac:dyDescent="0.35">
      <c r="A704">
        <v>1</v>
      </c>
      <c r="B704" t="s">
        <v>11</v>
      </c>
      <c r="C704" t="s">
        <v>12</v>
      </c>
      <c r="D704" s="1">
        <v>46208</v>
      </c>
      <c r="E704" s="1">
        <v>46204</v>
      </c>
      <c r="F704">
        <v>272</v>
      </c>
      <c r="G704" t="s">
        <v>17</v>
      </c>
      <c r="H704">
        <v>6500</v>
      </c>
      <c r="I704" t="s">
        <v>14</v>
      </c>
      <c r="J704">
        <v>-6500</v>
      </c>
      <c r="K704">
        <v>119938</v>
      </c>
    </row>
    <row r="705" spans="1:11" x14ac:dyDescent="0.35">
      <c r="A705">
        <v>1</v>
      </c>
      <c r="B705" t="s">
        <v>11</v>
      </c>
      <c r="C705" t="s">
        <v>12</v>
      </c>
      <c r="D705" s="1">
        <v>46208</v>
      </c>
      <c r="E705" s="1">
        <v>46204</v>
      </c>
      <c r="F705">
        <v>696</v>
      </c>
      <c r="G705" t="s">
        <v>37</v>
      </c>
      <c r="H705">
        <v>3457</v>
      </c>
      <c r="I705" t="s">
        <v>14</v>
      </c>
      <c r="J705">
        <v>-3457</v>
      </c>
      <c r="K705">
        <v>116481</v>
      </c>
    </row>
    <row r="706" spans="1:11" x14ac:dyDescent="0.35">
      <c r="A706">
        <v>1</v>
      </c>
      <c r="B706" t="s">
        <v>11</v>
      </c>
      <c r="C706" t="s">
        <v>12</v>
      </c>
      <c r="D706" s="1">
        <v>46208</v>
      </c>
      <c r="E706" s="1">
        <v>46204</v>
      </c>
      <c r="F706">
        <v>929</v>
      </c>
      <c r="G706" t="s">
        <v>33</v>
      </c>
      <c r="H706">
        <v>6598</v>
      </c>
      <c r="I706" t="s">
        <v>14</v>
      </c>
      <c r="J706">
        <v>-6598</v>
      </c>
      <c r="K706">
        <v>109883</v>
      </c>
    </row>
    <row r="707" spans="1:11" x14ac:dyDescent="0.35">
      <c r="A707">
        <v>1</v>
      </c>
      <c r="B707" t="s">
        <v>11</v>
      </c>
      <c r="C707" t="s">
        <v>12</v>
      </c>
      <c r="D707" s="1">
        <v>46210</v>
      </c>
      <c r="E707" s="1">
        <v>46204</v>
      </c>
      <c r="F707">
        <v>372</v>
      </c>
      <c r="G707" t="s">
        <v>18</v>
      </c>
      <c r="H707">
        <v>199</v>
      </c>
      <c r="I707" t="s">
        <v>14</v>
      </c>
      <c r="J707">
        <v>-199</v>
      </c>
      <c r="K707">
        <v>109684</v>
      </c>
    </row>
    <row r="708" spans="1:11" x14ac:dyDescent="0.35">
      <c r="A708">
        <v>1</v>
      </c>
      <c r="B708" t="s">
        <v>11</v>
      </c>
      <c r="C708" t="s">
        <v>12</v>
      </c>
      <c r="D708" s="1">
        <v>46210</v>
      </c>
      <c r="E708" s="1">
        <v>46204</v>
      </c>
      <c r="F708">
        <v>1051</v>
      </c>
      <c r="G708" t="s">
        <v>25</v>
      </c>
      <c r="H708">
        <v>77</v>
      </c>
      <c r="I708" t="s">
        <v>14</v>
      </c>
      <c r="J708">
        <v>-77</v>
      </c>
      <c r="K708">
        <v>109607</v>
      </c>
    </row>
    <row r="709" spans="1:11" x14ac:dyDescent="0.35">
      <c r="A709">
        <v>1</v>
      </c>
      <c r="B709" t="s">
        <v>11</v>
      </c>
      <c r="C709" t="s">
        <v>12</v>
      </c>
      <c r="D709" s="1">
        <v>46211</v>
      </c>
      <c r="E709" s="1">
        <v>46204</v>
      </c>
      <c r="F709">
        <v>324</v>
      </c>
      <c r="G709" t="s">
        <v>27</v>
      </c>
      <c r="H709">
        <v>349</v>
      </c>
      <c r="I709" t="s">
        <v>14</v>
      </c>
      <c r="J709">
        <v>-349</v>
      </c>
      <c r="K709">
        <v>119258</v>
      </c>
    </row>
    <row r="710" spans="1:11" x14ac:dyDescent="0.35">
      <c r="A710">
        <v>1</v>
      </c>
      <c r="B710" t="s">
        <v>11</v>
      </c>
      <c r="C710" t="s">
        <v>12</v>
      </c>
      <c r="D710" s="1">
        <v>46211</v>
      </c>
      <c r="E710" s="1">
        <v>46204</v>
      </c>
      <c r="F710">
        <v>482</v>
      </c>
      <c r="G710" t="s">
        <v>19</v>
      </c>
      <c r="H710">
        <v>106</v>
      </c>
      <c r="I710" t="s">
        <v>14</v>
      </c>
      <c r="J710">
        <v>-106</v>
      </c>
      <c r="K710">
        <v>119152</v>
      </c>
    </row>
    <row r="711" spans="1:11" x14ac:dyDescent="0.35">
      <c r="A711">
        <v>1</v>
      </c>
      <c r="B711" t="s">
        <v>11</v>
      </c>
      <c r="C711" t="s">
        <v>12</v>
      </c>
      <c r="D711" s="1">
        <v>46211</v>
      </c>
      <c r="E711" s="1">
        <v>46204</v>
      </c>
      <c r="F711">
        <v>582</v>
      </c>
      <c r="G711" t="s">
        <v>34</v>
      </c>
      <c r="H711">
        <v>434</v>
      </c>
      <c r="I711" t="s">
        <v>14</v>
      </c>
      <c r="J711">
        <v>-434</v>
      </c>
      <c r="K711">
        <v>118718</v>
      </c>
    </row>
    <row r="712" spans="1:11" x14ac:dyDescent="0.35">
      <c r="A712">
        <v>1</v>
      </c>
      <c r="B712" t="s">
        <v>11</v>
      </c>
      <c r="C712" t="s">
        <v>12</v>
      </c>
      <c r="D712" s="1">
        <v>46212</v>
      </c>
      <c r="E712" s="1">
        <v>46204</v>
      </c>
      <c r="F712">
        <v>299</v>
      </c>
      <c r="G712" t="s">
        <v>21</v>
      </c>
      <c r="H712">
        <v>81</v>
      </c>
      <c r="I712" t="s">
        <v>14</v>
      </c>
      <c r="J712">
        <v>-81</v>
      </c>
      <c r="K712">
        <v>118637</v>
      </c>
    </row>
    <row r="713" spans="1:11" x14ac:dyDescent="0.35">
      <c r="A713">
        <v>1</v>
      </c>
      <c r="B713" t="s">
        <v>11</v>
      </c>
      <c r="C713" t="s">
        <v>12</v>
      </c>
      <c r="D713" s="1">
        <v>46213</v>
      </c>
      <c r="E713" s="1">
        <v>46204</v>
      </c>
      <c r="F713">
        <v>498</v>
      </c>
      <c r="G713" t="s">
        <v>43</v>
      </c>
      <c r="H713">
        <v>1000</v>
      </c>
      <c r="I713" t="s">
        <v>14</v>
      </c>
      <c r="J713">
        <v>-1000</v>
      </c>
      <c r="K713">
        <v>117637</v>
      </c>
    </row>
    <row r="714" spans="1:11" x14ac:dyDescent="0.35">
      <c r="A714">
        <v>1</v>
      </c>
      <c r="B714" t="s">
        <v>11</v>
      </c>
      <c r="C714" t="s">
        <v>12</v>
      </c>
      <c r="D714" s="1">
        <v>46213</v>
      </c>
      <c r="E714" s="1">
        <v>46204</v>
      </c>
      <c r="F714">
        <v>830</v>
      </c>
      <c r="G714" t="s">
        <v>28</v>
      </c>
      <c r="H714">
        <v>2000</v>
      </c>
      <c r="I714" t="s">
        <v>14</v>
      </c>
      <c r="J714">
        <v>-2000</v>
      </c>
      <c r="K714">
        <v>115637</v>
      </c>
    </row>
    <row r="715" spans="1:11" x14ac:dyDescent="0.35">
      <c r="A715">
        <v>1</v>
      </c>
      <c r="B715" t="s">
        <v>11</v>
      </c>
      <c r="C715" t="s">
        <v>12</v>
      </c>
      <c r="D715" s="1">
        <v>46215</v>
      </c>
      <c r="E715" s="1">
        <v>46204</v>
      </c>
      <c r="F715">
        <v>476</v>
      </c>
      <c r="G715" t="s">
        <v>21</v>
      </c>
      <c r="H715">
        <v>61</v>
      </c>
      <c r="I715" t="s">
        <v>14</v>
      </c>
      <c r="J715">
        <v>-61</v>
      </c>
      <c r="K715">
        <v>115576</v>
      </c>
    </row>
    <row r="716" spans="1:11" x14ac:dyDescent="0.35">
      <c r="A716">
        <v>1</v>
      </c>
      <c r="B716" t="s">
        <v>11</v>
      </c>
      <c r="C716" t="s">
        <v>12</v>
      </c>
      <c r="D716" s="1">
        <v>46215</v>
      </c>
      <c r="E716" s="1">
        <v>46204</v>
      </c>
      <c r="F716">
        <v>939</v>
      </c>
      <c r="G716" t="s">
        <v>29</v>
      </c>
      <c r="H716">
        <v>669</v>
      </c>
      <c r="I716" t="s">
        <v>14</v>
      </c>
      <c r="J716">
        <v>-669</v>
      </c>
      <c r="K716">
        <v>114907</v>
      </c>
    </row>
    <row r="717" spans="1:11" x14ac:dyDescent="0.35">
      <c r="A717">
        <v>1</v>
      </c>
      <c r="B717" t="s">
        <v>11</v>
      </c>
      <c r="C717" t="s">
        <v>12</v>
      </c>
      <c r="D717" s="1">
        <v>46219</v>
      </c>
      <c r="E717" s="1">
        <v>46204</v>
      </c>
      <c r="F717">
        <v>676</v>
      </c>
      <c r="G717" t="s">
        <v>22</v>
      </c>
      <c r="H717">
        <v>220</v>
      </c>
      <c r="I717" t="s">
        <v>14</v>
      </c>
      <c r="J717">
        <v>-220</v>
      </c>
      <c r="K717">
        <v>122052</v>
      </c>
    </row>
    <row r="718" spans="1:11" x14ac:dyDescent="0.35">
      <c r="A718">
        <v>1</v>
      </c>
      <c r="B718" t="s">
        <v>11</v>
      </c>
      <c r="C718" t="s">
        <v>12</v>
      </c>
      <c r="D718" s="1">
        <v>46219</v>
      </c>
      <c r="E718" s="1">
        <v>46204</v>
      </c>
      <c r="F718">
        <v>1053</v>
      </c>
      <c r="G718" t="s">
        <v>25</v>
      </c>
      <c r="H718">
        <v>74</v>
      </c>
      <c r="I718" t="s">
        <v>14</v>
      </c>
      <c r="J718">
        <v>-74</v>
      </c>
      <c r="K718">
        <v>121978</v>
      </c>
    </row>
    <row r="719" spans="1:11" x14ac:dyDescent="0.35">
      <c r="A719">
        <v>1</v>
      </c>
      <c r="B719" t="s">
        <v>11</v>
      </c>
      <c r="C719" t="s">
        <v>12</v>
      </c>
      <c r="D719" s="1">
        <v>46220</v>
      </c>
      <c r="E719" s="1">
        <v>46204</v>
      </c>
      <c r="F719">
        <v>674</v>
      </c>
      <c r="G719" t="s">
        <v>36</v>
      </c>
      <c r="H719">
        <v>1006</v>
      </c>
      <c r="I719" t="s">
        <v>14</v>
      </c>
      <c r="J719">
        <v>-1006</v>
      </c>
      <c r="K719">
        <v>120972</v>
      </c>
    </row>
    <row r="720" spans="1:11" x14ac:dyDescent="0.35">
      <c r="A720">
        <v>1</v>
      </c>
      <c r="B720" t="s">
        <v>11</v>
      </c>
      <c r="C720" t="s">
        <v>12</v>
      </c>
      <c r="D720" s="1">
        <v>46220</v>
      </c>
      <c r="E720" s="1">
        <v>46204</v>
      </c>
      <c r="F720">
        <v>991</v>
      </c>
      <c r="G720" t="s">
        <v>35</v>
      </c>
      <c r="H720">
        <v>222</v>
      </c>
      <c r="I720" t="s">
        <v>14</v>
      </c>
      <c r="J720">
        <v>-222</v>
      </c>
      <c r="K720">
        <v>120750</v>
      </c>
    </row>
    <row r="721" spans="1:11" x14ac:dyDescent="0.35">
      <c r="A721">
        <v>1</v>
      </c>
      <c r="B721" t="s">
        <v>11</v>
      </c>
      <c r="C721" t="s">
        <v>12</v>
      </c>
      <c r="D721" s="1">
        <v>46220</v>
      </c>
      <c r="E721" s="1">
        <v>46204</v>
      </c>
      <c r="F721">
        <v>1016</v>
      </c>
      <c r="G721" t="s">
        <v>30</v>
      </c>
      <c r="H721">
        <v>404</v>
      </c>
      <c r="I721" t="s">
        <v>14</v>
      </c>
      <c r="J721">
        <v>-404</v>
      </c>
      <c r="K721">
        <v>120346</v>
      </c>
    </row>
    <row r="722" spans="1:11" x14ac:dyDescent="0.35">
      <c r="A722">
        <v>1</v>
      </c>
      <c r="B722" t="s">
        <v>11</v>
      </c>
      <c r="C722" t="s">
        <v>12</v>
      </c>
      <c r="D722" s="1">
        <v>46221</v>
      </c>
      <c r="E722" s="1">
        <v>46204</v>
      </c>
      <c r="F722">
        <v>533</v>
      </c>
      <c r="G722" t="s">
        <v>23</v>
      </c>
      <c r="H722">
        <v>73</v>
      </c>
      <c r="I722" t="s">
        <v>14</v>
      </c>
      <c r="J722">
        <v>-73</v>
      </c>
      <c r="K722">
        <v>119721</v>
      </c>
    </row>
    <row r="723" spans="1:11" x14ac:dyDescent="0.35">
      <c r="A723">
        <v>1</v>
      </c>
      <c r="B723" t="s">
        <v>11</v>
      </c>
      <c r="C723" t="s">
        <v>12</v>
      </c>
      <c r="D723" s="1">
        <v>46224</v>
      </c>
      <c r="E723" s="1">
        <v>46204</v>
      </c>
      <c r="F723">
        <v>76</v>
      </c>
      <c r="G723" t="s">
        <v>18</v>
      </c>
      <c r="H723">
        <v>812</v>
      </c>
      <c r="I723" t="s">
        <v>14</v>
      </c>
      <c r="J723">
        <v>-812</v>
      </c>
      <c r="K723">
        <v>118491</v>
      </c>
    </row>
    <row r="724" spans="1:11" x14ac:dyDescent="0.35">
      <c r="A724">
        <v>1</v>
      </c>
      <c r="B724" t="s">
        <v>11</v>
      </c>
      <c r="C724" t="s">
        <v>12</v>
      </c>
      <c r="D724" s="1">
        <v>46225</v>
      </c>
      <c r="E724" s="1">
        <v>46204</v>
      </c>
      <c r="F724">
        <v>622</v>
      </c>
      <c r="G724" t="s">
        <v>25</v>
      </c>
      <c r="H724">
        <v>20</v>
      </c>
      <c r="I724" t="s">
        <v>14</v>
      </c>
      <c r="J724">
        <v>-20</v>
      </c>
      <c r="K724">
        <v>118471</v>
      </c>
    </row>
    <row r="725" spans="1:11" x14ac:dyDescent="0.35">
      <c r="A725">
        <v>1</v>
      </c>
      <c r="B725" t="s">
        <v>11</v>
      </c>
      <c r="C725" t="s">
        <v>12</v>
      </c>
      <c r="D725" s="1">
        <v>46227</v>
      </c>
      <c r="E725" s="1">
        <v>46204</v>
      </c>
      <c r="F725">
        <v>331</v>
      </c>
      <c r="G725" t="s">
        <v>36</v>
      </c>
      <c r="H725">
        <v>1008</v>
      </c>
      <c r="I725" t="s">
        <v>14</v>
      </c>
      <c r="J725">
        <v>-1008</v>
      </c>
      <c r="K725">
        <v>116707</v>
      </c>
    </row>
    <row r="726" spans="1:11" x14ac:dyDescent="0.35">
      <c r="A726">
        <v>1</v>
      </c>
      <c r="B726" t="s">
        <v>11</v>
      </c>
      <c r="C726" t="s">
        <v>12</v>
      </c>
      <c r="D726" s="1">
        <v>46227</v>
      </c>
      <c r="E726" s="1">
        <v>46204</v>
      </c>
      <c r="F726">
        <v>362</v>
      </c>
      <c r="G726" t="s">
        <v>42</v>
      </c>
      <c r="H726">
        <v>2462</v>
      </c>
      <c r="I726" t="s">
        <v>14</v>
      </c>
      <c r="J726">
        <v>-2462</v>
      </c>
      <c r="K726">
        <v>114245</v>
      </c>
    </row>
    <row r="727" spans="1:11" x14ac:dyDescent="0.35">
      <c r="A727">
        <v>1</v>
      </c>
      <c r="B727" t="s">
        <v>11</v>
      </c>
      <c r="C727" t="s">
        <v>12</v>
      </c>
      <c r="D727" s="1">
        <v>46227</v>
      </c>
      <c r="E727" s="1">
        <v>46204</v>
      </c>
      <c r="F727">
        <v>988</v>
      </c>
      <c r="G727" t="s">
        <v>22</v>
      </c>
      <c r="H727">
        <v>164</v>
      </c>
      <c r="I727" t="s">
        <v>14</v>
      </c>
      <c r="J727">
        <v>-164</v>
      </c>
      <c r="K727">
        <v>114081</v>
      </c>
    </row>
    <row r="728" spans="1:11" x14ac:dyDescent="0.35">
      <c r="A728">
        <v>1</v>
      </c>
      <c r="B728" t="s">
        <v>11</v>
      </c>
      <c r="C728" t="s">
        <v>12</v>
      </c>
      <c r="D728" s="1">
        <v>46228</v>
      </c>
      <c r="E728" s="1">
        <v>46204</v>
      </c>
      <c r="F728">
        <v>26</v>
      </c>
      <c r="G728" t="s">
        <v>21</v>
      </c>
      <c r="H728">
        <v>171</v>
      </c>
      <c r="I728" t="s">
        <v>14</v>
      </c>
      <c r="J728">
        <v>-171</v>
      </c>
      <c r="K728">
        <v>113910</v>
      </c>
    </row>
    <row r="729" spans="1:11" x14ac:dyDescent="0.35">
      <c r="A729">
        <v>1</v>
      </c>
      <c r="B729" t="s">
        <v>11</v>
      </c>
      <c r="C729" t="s">
        <v>12</v>
      </c>
      <c r="D729" s="1">
        <v>46231</v>
      </c>
      <c r="E729" s="1">
        <v>46204</v>
      </c>
      <c r="F729">
        <v>1046</v>
      </c>
      <c r="G729" t="s">
        <v>20</v>
      </c>
      <c r="H729">
        <v>366</v>
      </c>
      <c r="I729" t="s">
        <v>14</v>
      </c>
      <c r="J729">
        <v>-366</v>
      </c>
      <c r="K729">
        <v>113340</v>
      </c>
    </row>
    <row r="730" spans="1:11" x14ac:dyDescent="0.35">
      <c r="A730">
        <v>1</v>
      </c>
      <c r="B730" t="s">
        <v>11</v>
      </c>
      <c r="C730" t="s">
        <v>12</v>
      </c>
      <c r="D730" s="1">
        <v>46232</v>
      </c>
      <c r="E730" s="1">
        <v>46204</v>
      </c>
      <c r="F730">
        <v>1036</v>
      </c>
      <c r="G730" t="s">
        <v>21</v>
      </c>
      <c r="H730">
        <v>240</v>
      </c>
      <c r="I730" t="s">
        <v>14</v>
      </c>
      <c r="J730">
        <v>-240</v>
      </c>
      <c r="K730">
        <v>113100</v>
      </c>
    </row>
    <row r="731" spans="1:11" x14ac:dyDescent="0.35">
      <c r="A731">
        <v>1</v>
      </c>
      <c r="B731" t="s">
        <v>11</v>
      </c>
      <c r="C731" t="s">
        <v>12</v>
      </c>
      <c r="D731" s="1">
        <v>46235</v>
      </c>
      <c r="E731" s="1">
        <v>46235</v>
      </c>
      <c r="F731">
        <v>906</v>
      </c>
      <c r="G731" t="s">
        <v>16</v>
      </c>
      <c r="H731">
        <v>363</v>
      </c>
      <c r="I731" t="s">
        <v>14</v>
      </c>
      <c r="J731">
        <v>-363</v>
      </c>
      <c r="K731">
        <v>112737</v>
      </c>
    </row>
    <row r="732" spans="1:11" x14ac:dyDescent="0.35">
      <c r="A732">
        <v>1</v>
      </c>
      <c r="B732" t="s">
        <v>11</v>
      </c>
      <c r="C732" t="s">
        <v>12</v>
      </c>
      <c r="D732" s="1">
        <v>46236</v>
      </c>
      <c r="E732" s="1">
        <v>46235</v>
      </c>
      <c r="F732">
        <v>154</v>
      </c>
      <c r="G732" t="s">
        <v>24</v>
      </c>
      <c r="H732">
        <v>246</v>
      </c>
      <c r="I732" t="s">
        <v>14</v>
      </c>
      <c r="J732">
        <v>-246</v>
      </c>
      <c r="K732">
        <v>112249</v>
      </c>
    </row>
    <row r="733" spans="1:11" x14ac:dyDescent="0.35">
      <c r="A733">
        <v>1</v>
      </c>
      <c r="B733" t="s">
        <v>11</v>
      </c>
      <c r="C733" t="s">
        <v>12</v>
      </c>
      <c r="D733" s="1">
        <v>46236</v>
      </c>
      <c r="E733" s="1">
        <v>46235</v>
      </c>
      <c r="F733">
        <v>157</v>
      </c>
      <c r="G733" t="s">
        <v>31</v>
      </c>
      <c r="H733">
        <v>165</v>
      </c>
      <c r="I733" t="s">
        <v>14</v>
      </c>
      <c r="J733">
        <v>-165</v>
      </c>
      <c r="K733">
        <v>112084</v>
      </c>
    </row>
    <row r="734" spans="1:11" x14ac:dyDescent="0.35">
      <c r="A734">
        <v>1</v>
      </c>
      <c r="B734" t="s">
        <v>11</v>
      </c>
      <c r="C734" t="s">
        <v>12</v>
      </c>
      <c r="D734" s="1">
        <v>46236</v>
      </c>
      <c r="E734" s="1">
        <v>46235</v>
      </c>
      <c r="F734">
        <v>256</v>
      </c>
      <c r="G734" t="s">
        <v>21</v>
      </c>
      <c r="H734">
        <v>121</v>
      </c>
      <c r="I734" t="s">
        <v>14</v>
      </c>
      <c r="J734">
        <v>-121</v>
      </c>
      <c r="K734">
        <v>111963</v>
      </c>
    </row>
    <row r="735" spans="1:11" x14ac:dyDescent="0.35">
      <c r="A735">
        <v>1</v>
      </c>
      <c r="B735" t="s">
        <v>11</v>
      </c>
      <c r="C735" t="s">
        <v>12</v>
      </c>
      <c r="D735" s="1">
        <v>46237</v>
      </c>
      <c r="E735" s="1">
        <v>46235</v>
      </c>
      <c r="F735">
        <v>904</v>
      </c>
      <c r="G735" t="s">
        <v>20</v>
      </c>
      <c r="H735">
        <v>969</v>
      </c>
      <c r="I735" t="s">
        <v>14</v>
      </c>
      <c r="J735">
        <v>-969</v>
      </c>
      <c r="K735">
        <v>118994</v>
      </c>
    </row>
    <row r="736" spans="1:11" x14ac:dyDescent="0.35">
      <c r="A736">
        <v>1</v>
      </c>
      <c r="B736" t="s">
        <v>11</v>
      </c>
      <c r="C736" t="s">
        <v>12</v>
      </c>
      <c r="D736" s="1">
        <v>46239</v>
      </c>
      <c r="E736" s="1">
        <v>46235</v>
      </c>
      <c r="F736">
        <v>395</v>
      </c>
      <c r="G736" t="s">
        <v>17</v>
      </c>
      <c r="H736">
        <v>6500</v>
      </c>
      <c r="I736" t="s">
        <v>14</v>
      </c>
      <c r="J736">
        <v>-6500</v>
      </c>
      <c r="K736">
        <v>112494</v>
      </c>
    </row>
    <row r="737" spans="1:11" x14ac:dyDescent="0.35">
      <c r="A737">
        <v>1</v>
      </c>
      <c r="B737" t="s">
        <v>11</v>
      </c>
      <c r="C737" t="s">
        <v>12</v>
      </c>
      <c r="D737" s="1">
        <v>46239</v>
      </c>
      <c r="E737" s="1">
        <v>46235</v>
      </c>
      <c r="F737">
        <v>431</v>
      </c>
      <c r="G737" t="s">
        <v>33</v>
      </c>
      <c r="H737">
        <v>9947</v>
      </c>
      <c r="I737" t="s">
        <v>14</v>
      </c>
      <c r="J737">
        <v>-9947</v>
      </c>
      <c r="K737">
        <v>102547</v>
      </c>
    </row>
    <row r="738" spans="1:11" x14ac:dyDescent="0.35">
      <c r="A738">
        <v>1</v>
      </c>
      <c r="B738" t="s">
        <v>11</v>
      </c>
      <c r="C738" t="s">
        <v>12</v>
      </c>
      <c r="D738" s="1">
        <v>46239</v>
      </c>
      <c r="E738" s="1">
        <v>46235</v>
      </c>
      <c r="F738">
        <v>653</v>
      </c>
      <c r="G738" t="s">
        <v>37</v>
      </c>
      <c r="H738">
        <v>3457</v>
      </c>
      <c r="I738" t="s">
        <v>14</v>
      </c>
      <c r="J738">
        <v>-3457</v>
      </c>
      <c r="K738">
        <v>99090</v>
      </c>
    </row>
    <row r="739" spans="1:11" x14ac:dyDescent="0.35">
      <c r="A739">
        <v>1</v>
      </c>
      <c r="B739" t="s">
        <v>11</v>
      </c>
      <c r="C739" t="s">
        <v>12</v>
      </c>
      <c r="D739" s="1">
        <v>46241</v>
      </c>
      <c r="E739" s="1">
        <v>46235</v>
      </c>
      <c r="F739">
        <v>565</v>
      </c>
      <c r="G739" t="s">
        <v>19</v>
      </c>
      <c r="H739">
        <v>32</v>
      </c>
      <c r="I739" t="s">
        <v>14</v>
      </c>
      <c r="J739">
        <v>-32</v>
      </c>
      <c r="K739">
        <v>99058</v>
      </c>
    </row>
    <row r="740" spans="1:11" x14ac:dyDescent="0.35">
      <c r="A740">
        <v>1</v>
      </c>
      <c r="B740" t="s">
        <v>11</v>
      </c>
      <c r="C740" t="s">
        <v>12</v>
      </c>
      <c r="D740" s="1">
        <v>46242</v>
      </c>
      <c r="E740" s="1">
        <v>46235</v>
      </c>
      <c r="F740">
        <v>60</v>
      </c>
      <c r="G740" t="s">
        <v>30</v>
      </c>
      <c r="H740">
        <v>837</v>
      </c>
      <c r="I740" t="s">
        <v>14</v>
      </c>
      <c r="J740">
        <v>-837</v>
      </c>
      <c r="K740">
        <v>98221</v>
      </c>
    </row>
    <row r="741" spans="1:11" x14ac:dyDescent="0.35">
      <c r="A741">
        <v>1</v>
      </c>
      <c r="B741" t="s">
        <v>11</v>
      </c>
      <c r="C741" t="s">
        <v>12</v>
      </c>
      <c r="D741" s="1">
        <v>46243</v>
      </c>
      <c r="E741" s="1">
        <v>46235</v>
      </c>
      <c r="F741">
        <v>728</v>
      </c>
      <c r="G741" t="s">
        <v>21</v>
      </c>
      <c r="H741">
        <v>210</v>
      </c>
      <c r="I741" t="s">
        <v>14</v>
      </c>
      <c r="J741">
        <v>-210</v>
      </c>
      <c r="K741">
        <v>108011</v>
      </c>
    </row>
    <row r="742" spans="1:11" x14ac:dyDescent="0.35">
      <c r="A742">
        <v>1</v>
      </c>
      <c r="B742" t="s">
        <v>11</v>
      </c>
      <c r="C742" t="s">
        <v>12</v>
      </c>
      <c r="D742" s="1">
        <v>46244</v>
      </c>
      <c r="E742" s="1">
        <v>46235</v>
      </c>
      <c r="F742">
        <v>469</v>
      </c>
      <c r="G742" t="s">
        <v>28</v>
      </c>
      <c r="H742">
        <v>2000</v>
      </c>
      <c r="I742" t="s">
        <v>14</v>
      </c>
      <c r="J742">
        <v>-2000</v>
      </c>
      <c r="K742">
        <v>106011</v>
      </c>
    </row>
    <row r="743" spans="1:11" x14ac:dyDescent="0.35">
      <c r="A743">
        <v>1</v>
      </c>
      <c r="B743" t="s">
        <v>11</v>
      </c>
      <c r="C743" t="s">
        <v>12</v>
      </c>
      <c r="D743" s="1">
        <v>46244</v>
      </c>
      <c r="E743" s="1">
        <v>46235</v>
      </c>
      <c r="F743">
        <v>598</v>
      </c>
      <c r="G743" t="s">
        <v>43</v>
      </c>
      <c r="H743">
        <v>1000</v>
      </c>
      <c r="I743" t="s">
        <v>14</v>
      </c>
      <c r="J743">
        <v>-1000</v>
      </c>
      <c r="K743">
        <v>105011</v>
      </c>
    </row>
    <row r="744" spans="1:11" x14ac:dyDescent="0.35">
      <c r="A744">
        <v>1</v>
      </c>
      <c r="B744" t="s">
        <v>11</v>
      </c>
      <c r="C744" t="s">
        <v>12</v>
      </c>
      <c r="D744" s="1">
        <v>46245</v>
      </c>
      <c r="E744" s="1">
        <v>46235</v>
      </c>
      <c r="F744">
        <v>72</v>
      </c>
      <c r="G744" t="s">
        <v>23</v>
      </c>
      <c r="H744">
        <v>65</v>
      </c>
      <c r="I744" t="s">
        <v>14</v>
      </c>
      <c r="J744">
        <v>-65</v>
      </c>
      <c r="K744">
        <v>104946</v>
      </c>
    </row>
    <row r="745" spans="1:11" x14ac:dyDescent="0.35">
      <c r="A745">
        <v>1</v>
      </c>
      <c r="B745" t="s">
        <v>11</v>
      </c>
      <c r="C745" t="s">
        <v>12</v>
      </c>
      <c r="D745" s="1">
        <v>46245</v>
      </c>
      <c r="E745" s="1">
        <v>46235</v>
      </c>
      <c r="F745">
        <v>1069</v>
      </c>
      <c r="G745" t="s">
        <v>23</v>
      </c>
      <c r="H745">
        <v>99</v>
      </c>
      <c r="I745" t="s">
        <v>14</v>
      </c>
      <c r="J745">
        <v>-99</v>
      </c>
      <c r="K745">
        <v>104329</v>
      </c>
    </row>
    <row r="746" spans="1:11" x14ac:dyDescent="0.35">
      <c r="A746">
        <v>1</v>
      </c>
      <c r="B746" t="s">
        <v>11</v>
      </c>
      <c r="C746" t="s">
        <v>12</v>
      </c>
      <c r="D746" s="1">
        <v>46246</v>
      </c>
      <c r="E746" s="1">
        <v>46235</v>
      </c>
      <c r="F746">
        <v>848</v>
      </c>
      <c r="G746" t="s">
        <v>21</v>
      </c>
      <c r="H746">
        <v>142</v>
      </c>
      <c r="I746" t="s">
        <v>14</v>
      </c>
      <c r="J746">
        <v>-142</v>
      </c>
      <c r="K746">
        <v>104187</v>
      </c>
    </row>
    <row r="747" spans="1:11" x14ac:dyDescent="0.35">
      <c r="A747">
        <v>1</v>
      </c>
      <c r="B747" t="s">
        <v>11</v>
      </c>
      <c r="C747" t="s">
        <v>12</v>
      </c>
      <c r="D747" s="1">
        <v>46246</v>
      </c>
      <c r="E747" s="1">
        <v>46235</v>
      </c>
      <c r="F747">
        <v>993</v>
      </c>
      <c r="G747" t="s">
        <v>27</v>
      </c>
      <c r="H747">
        <v>349</v>
      </c>
      <c r="I747" t="s">
        <v>14</v>
      </c>
      <c r="J747">
        <v>-349</v>
      </c>
      <c r="K747">
        <v>103838</v>
      </c>
    </row>
    <row r="748" spans="1:11" x14ac:dyDescent="0.35">
      <c r="A748">
        <v>1</v>
      </c>
      <c r="B748" t="s">
        <v>11</v>
      </c>
      <c r="C748" t="s">
        <v>12</v>
      </c>
      <c r="D748" s="1">
        <v>46247</v>
      </c>
      <c r="E748" s="1">
        <v>46235</v>
      </c>
      <c r="F748">
        <v>667</v>
      </c>
      <c r="G748" t="s">
        <v>24</v>
      </c>
      <c r="H748">
        <v>267</v>
      </c>
      <c r="I748" t="s">
        <v>14</v>
      </c>
      <c r="J748">
        <v>-267</v>
      </c>
      <c r="K748">
        <v>103571</v>
      </c>
    </row>
    <row r="749" spans="1:11" x14ac:dyDescent="0.35">
      <c r="A749">
        <v>1</v>
      </c>
      <c r="B749" t="s">
        <v>11</v>
      </c>
      <c r="C749" t="s">
        <v>12</v>
      </c>
      <c r="D749" s="1">
        <v>46248</v>
      </c>
      <c r="E749" s="1">
        <v>46235</v>
      </c>
      <c r="F749">
        <v>178</v>
      </c>
      <c r="G749" t="s">
        <v>29</v>
      </c>
      <c r="H749">
        <v>894</v>
      </c>
      <c r="I749" t="s">
        <v>14</v>
      </c>
      <c r="J749">
        <v>-894</v>
      </c>
      <c r="K749">
        <v>102677</v>
      </c>
    </row>
    <row r="750" spans="1:11" x14ac:dyDescent="0.35">
      <c r="A750">
        <v>1</v>
      </c>
      <c r="B750" t="s">
        <v>11</v>
      </c>
      <c r="C750" t="s">
        <v>12</v>
      </c>
      <c r="D750" s="1">
        <v>46248</v>
      </c>
      <c r="E750" s="1">
        <v>46235</v>
      </c>
      <c r="F750">
        <v>551</v>
      </c>
      <c r="G750" t="s">
        <v>20</v>
      </c>
      <c r="H750">
        <v>1070</v>
      </c>
      <c r="I750" t="s">
        <v>14</v>
      </c>
      <c r="J750">
        <v>-1070</v>
      </c>
      <c r="K750">
        <v>101607</v>
      </c>
    </row>
    <row r="751" spans="1:11" x14ac:dyDescent="0.35">
      <c r="A751">
        <v>1</v>
      </c>
      <c r="B751" t="s">
        <v>11</v>
      </c>
      <c r="C751" t="s">
        <v>12</v>
      </c>
      <c r="D751" s="1">
        <v>46250</v>
      </c>
      <c r="E751" s="1">
        <v>46235</v>
      </c>
      <c r="F751">
        <v>196</v>
      </c>
      <c r="G751" t="s">
        <v>31</v>
      </c>
      <c r="H751">
        <v>290</v>
      </c>
      <c r="I751" t="s">
        <v>14</v>
      </c>
      <c r="J751">
        <v>-290</v>
      </c>
      <c r="K751">
        <v>113317</v>
      </c>
    </row>
    <row r="752" spans="1:11" x14ac:dyDescent="0.35">
      <c r="A752">
        <v>1</v>
      </c>
      <c r="B752" t="s">
        <v>11</v>
      </c>
      <c r="C752" t="s">
        <v>12</v>
      </c>
      <c r="D752" s="1">
        <v>46250</v>
      </c>
      <c r="E752" s="1">
        <v>46235</v>
      </c>
      <c r="F752">
        <v>426</v>
      </c>
      <c r="G752" t="s">
        <v>24</v>
      </c>
      <c r="H752">
        <v>70</v>
      </c>
      <c r="I752" t="s">
        <v>14</v>
      </c>
      <c r="J752">
        <v>-70</v>
      </c>
      <c r="K752">
        <v>113247</v>
      </c>
    </row>
    <row r="753" spans="1:11" x14ac:dyDescent="0.35">
      <c r="A753">
        <v>1</v>
      </c>
      <c r="B753" t="s">
        <v>11</v>
      </c>
      <c r="C753" t="s">
        <v>12</v>
      </c>
      <c r="D753" s="1">
        <v>46250</v>
      </c>
      <c r="E753" s="1">
        <v>46235</v>
      </c>
      <c r="F753">
        <v>945</v>
      </c>
      <c r="G753" t="s">
        <v>24</v>
      </c>
      <c r="H753">
        <v>146</v>
      </c>
      <c r="I753" t="s">
        <v>14</v>
      </c>
      <c r="J753">
        <v>-146</v>
      </c>
      <c r="K753">
        <v>113101</v>
      </c>
    </row>
    <row r="754" spans="1:11" x14ac:dyDescent="0.35">
      <c r="A754">
        <v>1</v>
      </c>
      <c r="B754" t="s">
        <v>11</v>
      </c>
      <c r="C754" t="s">
        <v>12</v>
      </c>
      <c r="D754" s="1">
        <v>46251</v>
      </c>
      <c r="E754" s="1">
        <v>46235</v>
      </c>
      <c r="F754">
        <v>851</v>
      </c>
      <c r="G754" t="s">
        <v>19</v>
      </c>
      <c r="H754">
        <v>93</v>
      </c>
      <c r="I754" t="s">
        <v>14</v>
      </c>
      <c r="J754">
        <v>-93</v>
      </c>
      <c r="K754">
        <v>112161</v>
      </c>
    </row>
    <row r="755" spans="1:11" x14ac:dyDescent="0.35">
      <c r="A755">
        <v>1</v>
      </c>
      <c r="B755" t="s">
        <v>11</v>
      </c>
      <c r="C755" t="s">
        <v>12</v>
      </c>
      <c r="D755" s="1">
        <v>46252</v>
      </c>
      <c r="E755" s="1">
        <v>46235</v>
      </c>
      <c r="F755">
        <v>968</v>
      </c>
      <c r="G755" t="s">
        <v>19</v>
      </c>
      <c r="H755">
        <v>30</v>
      </c>
      <c r="I755" t="s">
        <v>14</v>
      </c>
      <c r="J755">
        <v>-30</v>
      </c>
      <c r="K755">
        <v>137131</v>
      </c>
    </row>
    <row r="756" spans="1:11" x14ac:dyDescent="0.35">
      <c r="A756">
        <v>1</v>
      </c>
      <c r="B756" t="s">
        <v>11</v>
      </c>
      <c r="C756" t="s">
        <v>12</v>
      </c>
      <c r="D756" s="1">
        <v>46253</v>
      </c>
      <c r="E756" s="1">
        <v>46235</v>
      </c>
      <c r="F756">
        <v>90</v>
      </c>
      <c r="G756" t="s">
        <v>24</v>
      </c>
      <c r="H756">
        <v>91</v>
      </c>
      <c r="I756" t="s">
        <v>14</v>
      </c>
      <c r="J756">
        <v>-91</v>
      </c>
      <c r="K756">
        <v>137040</v>
      </c>
    </row>
    <row r="757" spans="1:11" x14ac:dyDescent="0.35">
      <c r="A757">
        <v>1</v>
      </c>
      <c r="B757" t="s">
        <v>11</v>
      </c>
      <c r="C757" t="s">
        <v>12</v>
      </c>
      <c r="D757" s="1">
        <v>46253</v>
      </c>
      <c r="E757" s="1">
        <v>46235</v>
      </c>
      <c r="F757">
        <v>1061</v>
      </c>
      <c r="G757" t="s">
        <v>22</v>
      </c>
      <c r="H757">
        <v>313</v>
      </c>
      <c r="I757" t="s">
        <v>14</v>
      </c>
      <c r="J757">
        <v>-313</v>
      </c>
      <c r="K757">
        <v>136727</v>
      </c>
    </row>
    <row r="758" spans="1:11" x14ac:dyDescent="0.35">
      <c r="A758">
        <v>1</v>
      </c>
      <c r="B758" t="s">
        <v>11</v>
      </c>
      <c r="C758" t="s">
        <v>12</v>
      </c>
      <c r="D758" s="1">
        <v>46254</v>
      </c>
      <c r="E758" s="1">
        <v>46235</v>
      </c>
      <c r="F758">
        <v>302</v>
      </c>
      <c r="G758" t="s">
        <v>36</v>
      </c>
      <c r="H758">
        <v>487</v>
      </c>
      <c r="I758" t="s">
        <v>14</v>
      </c>
      <c r="J758">
        <v>-487</v>
      </c>
      <c r="K758">
        <v>136240</v>
      </c>
    </row>
    <row r="759" spans="1:11" x14ac:dyDescent="0.35">
      <c r="A759">
        <v>1</v>
      </c>
      <c r="B759" t="s">
        <v>11</v>
      </c>
      <c r="C759" t="s">
        <v>12</v>
      </c>
      <c r="D759" s="1">
        <v>46254</v>
      </c>
      <c r="E759" s="1">
        <v>46235</v>
      </c>
      <c r="F759">
        <v>919</v>
      </c>
      <c r="G759" t="s">
        <v>40</v>
      </c>
      <c r="H759">
        <v>370</v>
      </c>
      <c r="I759" t="s">
        <v>14</v>
      </c>
      <c r="J759">
        <v>-370</v>
      </c>
      <c r="K759">
        <v>135870</v>
      </c>
    </row>
    <row r="760" spans="1:11" x14ac:dyDescent="0.35">
      <c r="A760">
        <v>1</v>
      </c>
      <c r="B760" t="s">
        <v>11</v>
      </c>
      <c r="C760" t="s">
        <v>12</v>
      </c>
      <c r="D760" s="1">
        <v>46257</v>
      </c>
      <c r="E760" s="1">
        <v>46235</v>
      </c>
      <c r="F760">
        <v>578</v>
      </c>
      <c r="G760" t="s">
        <v>30</v>
      </c>
      <c r="H760">
        <v>532</v>
      </c>
      <c r="I760" t="s">
        <v>14</v>
      </c>
      <c r="J760">
        <v>-532</v>
      </c>
      <c r="K760">
        <v>133954</v>
      </c>
    </row>
    <row r="761" spans="1:11" x14ac:dyDescent="0.35">
      <c r="A761">
        <v>1</v>
      </c>
      <c r="B761" t="s">
        <v>11</v>
      </c>
      <c r="C761" t="s">
        <v>12</v>
      </c>
      <c r="D761" s="1">
        <v>46260</v>
      </c>
      <c r="E761" s="1">
        <v>46235</v>
      </c>
      <c r="F761">
        <v>815</v>
      </c>
      <c r="G761" t="s">
        <v>21</v>
      </c>
      <c r="H761">
        <v>120</v>
      </c>
      <c r="I761" t="s">
        <v>14</v>
      </c>
      <c r="J761">
        <v>-120</v>
      </c>
      <c r="K761">
        <v>133834</v>
      </c>
    </row>
    <row r="762" spans="1:11" x14ac:dyDescent="0.35">
      <c r="A762">
        <v>1</v>
      </c>
      <c r="B762" t="s">
        <v>11</v>
      </c>
      <c r="C762" t="s">
        <v>12</v>
      </c>
      <c r="D762" s="1">
        <v>46262</v>
      </c>
      <c r="E762" s="1">
        <v>46235</v>
      </c>
      <c r="F762">
        <v>954</v>
      </c>
      <c r="G762" t="s">
        <v>36</v>
      </c>
      <c r="H762">
        <v>191</v>
      </c>
      <c r="I762" t="s">
        <v>14</v>
      </c>
      <c r="J762">
        <v>-191</v>
      </c>
      <c r="K762">
        <v>133385</v>
      </c>
    </row>
    <row r="763" spans="1:11" x14ac:dyDescent="0.35">
      <c r="A763">
        <v>1</v>
      </c>
      <c r="B763" t="s">
        <v>11</v>
      </c>
      <c r="C763" t="s">
        <v>12</v>
      </c>
      <c r="D763" s="1">
        <v>46263</v>
      </c>
      <c r="E763" s="1">
        <v>46235</v>
      </c>
      <c r="F763">
        <v>986</v>
      </c>
      <c r="G763" t="s">
        <v>23</v>
      </c>
      <c r="H763">
        <v>119</v>
      </c>
      <c r="I763" t="s">
        <v>14</v>
      </c>
      <c r="J763">
        <v>-119</v>
      </c>
      <c r="K763">
        <v>132878</v>
      </c>
    </row>
    <row r="764" spans="1:11" x14ac:dyDescent="0.35">
      <c r="A764">
        <v>1</v>
      </c>
      <c r="B764" t="s">
        <v>11</v>
      </c>
      <c r="C764" t="s">
        <v>12</v>
      </c>
      <c r="D764" s="1">
        <v>46264</v>
      </c>
      <c r="E764" s="1">
        <v>46235</v>
      </c>
      <c r="F764">
        <v>305</v>
      </c>
      <c r="G764" t="s">
        <v>25</v>
      </c>
      <c r="H764">
        <v>98</v>
      </c>
      <c r="I764" t="s">
        <v>14</v>
      </c>
      <c r="J764">
        <v>-98</v>
      </c>
      <c r="K764">
        <v>132780</v>
      </c>
    </row>
    <row r="765" spans="1:11" x14ac:dyDescent="0.35">
      <c r="A765">
        <v>1</v>
      </c>
      <c r="B765" t="s">
        <v>11</v>
      </c>
      <c r="C765" t="s">
        <v>12</v>
      </c>
      <c r="D765" s="1">
        <v>46266</v>
      </c>
      <c r="E765" s="1">
        <v>46266</v>
      </c>
      <c r="F765">
        <v>970</v>
      </c>
      <c r="G765" t="s">
        <v>16</v>
      </c>
      <c r="H765">
        <v>188</v>
      </c>
      <c r="I765" t="s">
        <v>14</v>
      </c>
      <c r="J765">
        <v>-188</v>
      </c>
      <c r="K765">
        <v>131548</v>
      </c>
    </row>
    <row r="766" spans="1:11" x14ac:dyDescent="0.35">
      <c r="A766">
        <v>1</v>
      </c>
      <c r="B766" t="s">
        <v>11</v>
      </c>
      <c r="C766" t="s">
        <v>12</v>
      </c>
      <c r="D766" s="1">
        <v>46267</v>
      </c>
      <c r="E766" s="1">
        <v>46266</v>
      </c>
      <c r="F766">
        <v>713</v>
      </c>
      <c r="G766" t="s">
        <v>35</v>
      </c>
      <c r="H766">
        <v>179</v>
      </c>
      <c r="I766" t="s">
        <v>14</v>
      </c>
      <c r="J766">
        <v>-179</v>
      </c>
      <c r="K766">
        <v>139050</v>
      </c>
    </row>
    <row r="767" spans="1:11" x14ac:dyDescent="0.35">
      <c r="A767">
        <v>1</v>
      </c>
      <c r="B767" t="s">
        <v>11</v>
      </c>
      <c r="C767" t="s">
        <v>12</v>
      </c>
      <c r="D767" s="1">
        <v>46267</v>
      </c>
      <c r="E767" s="1">
        <v>46266</v>
      </c>
      <c r="F767">
        <v>881</v>
      </c>
      <c r="G767" t="s">
        <v>24</v>
      </c>
      <c r="H767">
        <v>223</v>
      </c>
      <c r="I767" t="s">
        <v>14</v>
      </c>
      <c r="J767">
        <v>-223</v>
      </c>
      <c r="K767">
        <v>138827</v>
      </c>
    </row>
    <row r="768" spans="1:11" x14ac:dyDescent="0.35">
      <c r="A768">
        <v>1</v>
      </c>
      <c r="B768" t="s">
        <v>11</v>
      </c>
      <c r="C768" t="s">
        <v>12</v>
      </c>
      <c r="D768" s="1">
        <v>46270</v>
      </c>
      <c r="E768" s="1">
        <v>46266</v>
      </c>
      <c r="F768">
        <v>28</v>
      </c>
      <c r="G768" t="s">
        <v>33</v>
      </c>
      <c r="H768">
        <v>28984</v>
      </c>
      <c r="I768" t="s">
        <v>14</v>
      </c>
      <c r="J768">
        <v>-28984</v>
      </c>
      <c r="K768">
        <v>119342</v>
      </c>
    </row>
    <row r="769" spans="1:11" x14ac:dyDescent="0.35">
      <c r="A769">
        <v>1</v>
      </c>
      <c r="B769" t="s">
        <v>11</v>
      </c>
      <c r="C769" t="s">
        <v>12</v>
      </c>
      <c r="D769" s="1">
        <v>46270</v>
      </c>
      <c r="E769" s="1">
        <v>46266</v>
      </c>
      <c r="F769">
        <v>205</v>
      </c>
      <c r="G769" t="s">
        <v>39</v>
      </c>
      <c r="H769">
        <v>422</v>
      </c>
      <c r="I769" t="s">
        <v>14</v>
      </c>
      <c r="J769">
        <v>-422</v>
      </c>
      <c r="K769">
        <v>118350</v>
      </c>
    </row>
    <row r="770" spans="1:11" x14ac:dyDescent="0.35">
      <c r="A770">
        <v>1</v>
      </c>
      <c r="B770" t="s">
        <v>11</v>
      </c>
      <c r="C770" t="s">
        <v>12</v>
      </c>
      <c r="D770" s="1">
        <v>46270</v>
      </c>
      <c r="E770" s="1">
        <v>46266</v>
      </c>
      <c r="F770">
        <v>494</v>
      </c>
      <c r="G770" t="s">
        <v>17</v>
      </c>
      <c r="H770">
        <v>6500</v>
      </c>
      <c r="I770" t="s">
        <v>14</v>
      </c>
      <c r="J770">
        <v>-6500</v>
      </c>
      <c r="K770">
        <v>111850</v>
      </c>
    </row>
    <row r="771" spans="1:11" x14ac:dyDescent="0.35">
      <c r="A771">
        <v>1</v>
      </c>
      <c r="B771" t="s">
        <v>11</v>
      </c>
      <c r="C771" t="s">
        <v>12</v>
      </c>
      <c r="D771" s="1">
        <v>46270</v>
      </c>
      <c r="E771" s="1">
        <v>46266</v>
      </c>
      <c r="F771">
        <v>847</v>
      </c>
      <c r="G771" t="s">
        <v>37</v>
      </c>
      <c r="H771">
        <v>3457</v>
      </c>
      <c r="I771" t="s">
        <v>14</v>
      </c>
      <c r="J771">
        <v>-3457</v>
      </c>
      <c r="K771">
        <v>108393</v>
      </c>
    </row>
    <row r="772" spans="1:11" x14ac:dyDescent="0.35">
      <c r="A772">
        <v>1</v>
      </c>
      <c r="B772" t="s">
        <v>11</v>
      </c>
      <c r="C772" t="s">
        <v>12</v>
      </c>
      <c r="D772" s="1">
        <v>46271</v>
      </c>
      <c r="E772" s="1">
        <v>46266</v>
      </c>
      <c r="F772">
        <v>41</v>
      </c>
      <c r="G772" t="s">
        <v>35</v>
      </c>
      <c r="H772">
        <v>468</v>
      </c>
      <c r="I772" t="s">
        <v>14</v>
      </c>
      <c r="J772">
        <v>-468</v>
      </c>
      <c r="K772">
        <v>107925</v>
      </c>
    </row>
    <row r="773" spans="1:11" x14ac:dyDescent="0.35">
      <c r="A773">
        <v>1</v>
      </c>
      <c r="B773" t="s">
        <v>11</v>
      </c>
      <c r="C773" t="s">
        <v>12</v>
      </c>
      <c r="D773" s="1">
        <v>46271</v>
      </c>
      <c r="E773" s="1">
        <v>46266</v>
      </c>
      <c r="F773">
        <v>137</v>
      </c>
      <c r="G773" t="s">
        <v>23</v>
      </c>
      <c r="H773">
        <v>29</v>
      </c>
      <c r="I773" t="s">
        <v>14</v>
      </c>
      <c r="J773">
        <v>-29</v>
      </c>
      <c r="K773">
        <v>107896</v>
      </c>
    </row>
    <row r="774" spans="1:11" x14ac:dyDescent="0.35">
      <c r="A774">
        <v>1</v>
      </c>
      <c r="B774" t="s">
        <v>11</v>
      </c>
      <c r="C774" t="s">
        <v>12</v>
      </c>
      <c r="D774" s="1">
        <v>46272</v>
      </c>
      <c r="E774" s="1">
        <v>46266</v>
      </c>
      <c r="F774">
        <v>211</v>
      </c>
      <c r="G774" t="s">
        <v>19</v>
      </c>
      <c r="H774">
        <v>53</v>
      </c>
      <c r="I774" t="s">
        <v>14</v>
      </c>
      <c r="J774">
        <v>-53</v>
      </c>
      <c r="K774">
        <v>107573</v>
      </c>
    </row>
    <row r="775" spans="1:11" x14ac:dyDescent="0.35">
      <c r="A775">
        <v>1</v>
      </c>
      <c r="B775" t="s">
        <v>11</v>
      </c>
      <c r="C775" t="s">
        <v>12</v>
      </c>
      <c r="D775" s="1">
        <v>46274</v>
      </c>
      <c r="E775" s="1">
        <v>46266</v>
      </c>
      <c r="F775">
        <v>308</v>
      </c>
      <c r="G775" t="s">
        <v>24</v>
      </c>
      <c r="H775">
        <v>151</v>
      </c>
      <c r="I775" t="s">
        <v>14</v>
      </c>
      <c r="J775">
        <v>-151</v>
      </c>
      <c r="K775">
        <v>106781</v>
      </c>
    </row>
    <row r="776" spans="1:11" x14ac:dyDescent="0.35">
      <c r="A776">
        <v>1</v>
      </c>
      <c r="B776" t="s">
        <v>11</v>
      </c>
      <c r="C776" t="s">
        <v>12</v>
      </c>
      <c r="D776" s="1">
        <v>46275</v>
      </c>
      <c r="E776" s="1">
        <v>46266</v>
      </c>
      <c r="F776">
        <v>39</v>
      </c>
      <c r="G776" t="s">
        <v>28</v>
      </c>
      <c r="H776">
        <v>2000</v>
      </c>
      <c r="I776" t="s">
        <v>14</v>
      </c>
      <c r="J776">
        <v>-2000</v>
      </c>
      <c r="K776">
        <v>104781</v>
      </c>
    </row>
    <row r="777" spans="1:11" x14ac:dyDescent="0.35">
      <c r="A777">
        <v>1</v>
      </c>
      <c r="B777" t="s">
        <v>11</v>
      </c>
      <c r="C777" t="s">
        <v>12</v>
      </c>
      <c r="D777" s="1">
        <v>46275</v>
      </c>
      <c r="E777" s="1">
        <v>46266</v>
      </c>
      <c r="F777">
        <v>971</v>
      </c>
      <c r="G777" t="s">
        <v>43</v>
      </c>
      <c r="H777">
        <v>1000</v>
      </c>
      <c r="I777" t="s">
        <v>14</v>
      </c>
      <c r="J777">
        <v>-1000</v>
      </c>
      <c r="K777">
        <v>103781</v>
      </c>
    </row>
    <row r="778" spans="1:11" x14ac:dyDescent="0.35">
      <c r="A778">
        <v>1</v>
      </c>
      <c r="B778" t="s">
        <v>11</v>
      </c>
      <c r="C778" t="s">
        <v>12</v>
      </c>
      <c r="D778" s="1">
        <v>46276</v>
      </c>
      <c r="E778" s="1">
        <v>46266</v>
      </c>
      <c r="F778">
        <v>584</v>
      </c>
      <c r="G778" t="s">
        <v>22</v>
      </c>
      <c r="H778">
        <v>70</v>
      </c>
      <c r="I778" t="s">
        <v>14</v>
      </c>
      <c r="J778">
        <v>-70</v>
      </c>
      <c r="K778">
        <v>103711</v>
      </c>
    </row>
    <row r="779" spans="1:11" x14ac:dyDescent="0.35">
      <c r="A779">
        <v>1</v>
      </c>
      <c r="B779" t="s">
        <v>11</v>
      </c>
      <c r="C779" t="s">
        <v>12</v>
      </c>
      <c r="D779" s="1">
        <v>46277</v>
      </c>
      <c r="E779" s="1">
        <v>46266</v>
      </c>
      <c r="F779">
        <v>767</v>
      </c>
      <c r="G779" t="s">
        <v>22</v>
      </c>
      <c r="H779">
        <v>92</v>
      </c>
      <c r="I779" t="s">
        <v>14</v>
      </c>
      <c r="J779">
        <v>-92</v>
      </c>
      <c r="K779">
        <v>103619</v>
      </c>
    </row>
    <row r="780" spans="1:11" x14ac:dyDescent="0.35">
      <c r="A780">
        <v>1</v>
      </c>
      <c r="B780" t="s">
        <v>11</v>
      </c>
      <c r="C780" t="s">
        <v>12</v>
      </c>
      <c r="D780" s="1">
        <v>46277</v>
      </c>
      <c r="E780" s="1">
        <v>46266</v>
      </c>
      <c r="F780">
        <v>806</v>
      </c>
      <c r="G780" t="s">
        <v>29</v>
      </c>
      <c r="H780">
        <v>865</v>
      </c>
      <c r="I780" t="s">
        <v>14</v>
      </c>
      <c r="J780">
        <v>-865</v>
      </c>
      <c r="K780">
        <v>102754</v>
      </c>
    </row>
    <row r="781" spans="1:11" x14ac:dyDescent="0.35">
      <c r="A781">
        <v>1</v>
      </c>
      <c r="B781" t="s">
        <v>11</v>
      </c>
      <c r="C781" t="s">
        <v>12</v>
      </c>
      <c r="D781" s="1">
        <v>46277</v>
      </c>
      <c r="E781" s="1">
        <v>46266</v>
      </c>
      <c r="F781">
        <v>1043</v>
      </c>
      <c r="G781" t="s">
        <v>20</v>
      </c>
      <c r="H781">
        <v>716</v>
      </c>
      <c r="I781" t="s">
        <v>14</v>
      </c>
      <c r="J781">
        <v>-716</v>
      </c>
      <c r="K781">
        <v>102038</v>
      </c>
    </row>
    <row r="782" spans="1:11" x14ac:dyDescent="0.35">
      <c r="A782">
        <v>1</v>
      </c>
      <c r="B782" t="s">
        <v>11</v>
      </c>
      <c r="C782" t="s">
        <v>12</v>
      </c>
      <c r="D782" s="1">
        <v>46278</v>
      </c>
      <c r="E782" s="1">
        <v>46266</v>
      </c>
      <c r="F782">
        <v>286</v>
      </c>
      <c r="G782" t="s">
        <v>27</v>
      </c>
      <c r="H782">
        <v>349</v>
      </c>
      <c r="I782" t="s">
        <v>14</v>
      </c>
      <c r="J782">
        <v>-349</v>
      </c>
      <c r="K782">
        <v>101689</v>
      </c>
    </row>
    <row r="783" spans="1:11" x14ac:dyDescent="0.35">
      <c r="A783">
        <v>1</v>
      </c>
      <c r="B783" t="s">
        <v>11</v>
      </c>
      <c r="C783" t="s">
        <v>12</v>
      </c>
      <c r="D783" s="1">
        <v>46279</v>
      </c>
      <c r="E783" s="1">
        <v>46266</v>
      </c>
      <c r="F783">
        <v>892</v>
      </c>
      <c r="G783" t="s">
        <v>25</v>
      </c>
      <c r="H783">
        <v>78</v>
      </c>
      <c r="I783" t="s">
        <v>14</v>
      </c>
      <c r="J783">
        <v>-78</v>
      </c>
      <c r="K783">
        <v>101045</v>
      </c>
    </row>
    <row r="784" spans="1:11" x14ac:dyDescent="0.35">
      <c r="A784">
        <v>1</v>
      </c>
      <c r="B784" t="s">
        <v>11</v>
      </c>
      <c r="C784" t="s">
        <v>12</v>
      </c>
      <c r="D784" s="1">
        <v>46280</v>
      </c>
      <c r="E784" s="1">
        <v>46266</v>
      </c>
      <c r="F784">
        <v>145</v>
      </c>
      <c r="G784" t="s">
        <v>23</v>
      </c>
      <c r="H784">
        <v>106</v>
      </c>
      <c r="I784" t="s">
        <v>14</v>
      </c>
      <c r="J784">
        <v>-106</v>
      </c>
      <c r="K784">
        <v>100939</v>
      </c>
    </row>
    <row r="785" spans="1:11" x14ac:dyDescent="0.35">
      <c r="A785">
        <v>1</v>
      </c>
      <c r="B785" t="s">
        <v>11</v>
      </c>
      <c r="C785" t="s">
        <v>12</v>
      </c>
      <c r="D785" s="1">
        <v>46281</v>
      </c>
      <c r="E785" s="1">
        <v>46266</v>
      </c>
      <c r="F785">
        <v>594</v>
      </c>
      <c r="G785" t="s">
        <v>41</v>
      </c>
      <c r="H785">
        <v>725</v>
      </c>
      <c r="I785" t="s">
        <v>14</v>
      </c>
      <c r="J785">
        <v>-725</v>
      </c>
      <c r="K785">
        <v>100214</v>
      </c>
    </row>
    <row r="786" spans="1:11" x14ac:dyDescent="0.35">
      <c r="A786">
        <v>1</v>
      </c>
      <c r="B786" t="s">
        <v>11</v>
      </c>
      <c r="C786" t="s">
        <v>12</v>
      </c>
      <c r="D786" s="1">
        <v>46285</v>
      </c>
      <c r="E786" s="1">
        <v>46266</v>
      </c>
      <c r="F786">
        <v>202</v>
      </c>
      <c r="G786" t="s">
        <v>20</v>
      </c>
      <c r="H786">
        <v>567</v>
      </c>
      <c r="I786" t="s">
        <v>14</v>
      </c>
      <c r="J786">
        <v>-567</v>
      </c>
      <c r="K786">
        <v>98045</v>
      </c>
    </row>
    <row r="787" spans="1:11" x14ac:dyDescent="0.35">
      <c r="A787">
        <v>1</v>
      </c>
      <c r="B787" t="s">
        <v>11</v>
      </c>
      <c r="C787" t="s">
        <v>12</v>
      </c>
      <c r="D787" s="1">
        <v>46285</v>
      </c>
      <c r="E787" s="1">
        <v>46266</v>
      </c>
      <c r="F787">
        <v>327</v>
      </c>
      <c r="G787" t="s">
        <v>24</v>
      </c>
      <c r="H787">
        <v>48</v>
      </c>
      <c r="I787" t="s">
        <v>14</v>
      </c>
      <c r="J787">
        <v>-48</v>
      </c>
      <c r="K787">
        <v>97997</v>
      </c>
    </row>
    <row r="788" spans="1:11" x14ac:dyDescent="0.35">
      <c r="A788">
        <v>1</v>
      </c>
      <c r="B788" t="s">
        <v>11</v>
      </c>
      <c r="C788" t="s">
        <v>12</v>
      </c>
      <c r="D788" s="1">
        <v>46285</v>
      </c>
      <c r="E788" s="1">
        <v>46266</v>
      </c>
      <c r="F788">
        <v>518</v>
      </c>
      <c r="G788" t="s">
        <v>21</v>
      </c>
      <c r="H788">
        <v>51</v>
      </c>
      <c r="I788" t="s">
        <v>14</v>
      </c>
      <c r="J788">
        <v>-51</v>
      </c>
      <c r="K788">
        <v>97946</v>
      </c>
    </row>
    <row r="789" spans="1:11" x14ac:dyDescent="0.35">
      <c r="A789">
        <v>1</v>
      </c>
      <c r="B789" t="s">
        <v>11</v>
      </c>
      <c r="C789" t="s">
        <v>12</v>
      </c>
      <c r="D789" s="1">
        <v>46287</v>
      </c>
      <c r="E789" s="1">
        <v>46266</v>
      </c>
      <c r="F789">
        <v>608</v>
      </c>
      <c r="G789" t="s">
        <v>21</v>
      </c>
      <c r="H789">
        <v>135</v>
      </c>
      <c r="I789" t="s">
        <v>14</v>
      </c>
      <c r="J789">
        <v>-135</v>
      </c>
      <c r="K789">
        <v>122215</v>
      </c>
    </row>
    <row r="790" spans="1:11" x14ac:dyDescent="0.35">
      <c r="A790">
        <v>1</v>
      </c>
      <c r="B790" t="s">
        <v>11</v>
      </c>
      <c r="C790" t="s">
        <v>12</v>
      </c>
      <c r="D790" s="1">
        <v>46287</v>
      </c>
      <c r="E790" s="1">
        <v>46266</v>
      </c>
      <c r="F790">
        <v>1048</v>
      </c>
      <c r="G790" t="s">
        <v>21</v>
      </c>
      <c r="H790">
        <v>277</v>
      </c>
      <c r="I790" t="s">
        <v>14</v>
      </c>
      <c r="J790">
        <v>-277</v>
      </c>
      <c r="K790">
        <v>121938</v>
      </c>
    </row>
    <row r="791" spans="1:11" x14ac:dyDescent="0.35">
      <c r="A791">
        <v>1</v>
      </c>
      <c r="B791" t="s">
        <v>11</v>
      </c>
      <c r="C791" t="s">
        <v>12</v>
      </c>
      <c r="D791" s="1">
        <v>46288</v>
      </c>
      <c r="E791" s="1">
        <v>46266</v>
      </c>
      <c r="F791">
        <v>203</v>
      </c>
      <c r="G791" t="s">
        <v>36</v>
      </c>
      <c r="H791">
        <v>306</v>
      </c>
      <c r="I791" t="s">
        <v>14</v>
      </c>
      <c r="J791">
        <v>-306</v>
      </c>
      <c r="K791">
        <v>121632</v>
      </c>
    </row>
    <row r="792" spans="1:11" x14ac:dyDescent="0.35">
      <c r="A792">
        <v>1</v>
      </c>
      <c r="B792" t="s">
        <v>11</v>
      </c>
      <c r="C792" t="s">
        <v>12</v>
      </c>
      <c r="D792" s="1">
        <v>46290</v>
      </c>
      <c r="E792" s="1">
        <v>46266</v>
      </c>
      <c r="F792">
        <v>57</v>
      </c>
      <c r="G792" t="s">
        <v>36</v>
      </c>
      <c r="H792">
        <v>232</v>
      </c>
      <c r="I792" t="s">
        <v>14</v>
      </c>
      <c r="J792">
        <v>-232</v>
      </c>
      <c r="K792">
        <v>121400</v>
      </c>
    </row>
    <row r="793" spans="1:11" x14ac:dyDescent="0.35">
      <c r="A793">
        <v>1</v>
      </c>
      <c r="B793" t="s">
        <v>11</v>
      </c>
      <c r="C793" t="s">
        <v>12</v>
      </c>
      <c r="D793" s="1">
        <v>46290</v>
      </c>
      <c r="E793" s="1">
        <v>46266</v>
      </c>
      <c r="F793">
        <v>124</v>
      </c>
      <c r="G793" t="s">
        <v>21</v>
      </c>
      <c r="H793">
        <v>192</v>
      </c>
      <c r="I793" t="s">
        <v>14</v>
      </c>
      <c r="J793">
        <v>-192</v>
      </c>
      <c r="K793">
        <v>121208</v>
      </c>
    </row>
    <row r="794" spans="1:11" x14ac:dyDescent="0.35">
      <c r="A794">
        <v>1</v>
      </c>
      <c r="B794" t="s">
        <v>11</v>
      </c>
      <c r="C794" t="s">
        <v>12</v>
      </c>
      <c r="D794" s="1">
        <v>46291</v>
      </c>
      <c r="E794" s="1">
        <v>46266</v>
      </c>
      <c r="F794">
        <v>246</v>
      </c>
      <c r="G794" t="s">
        <v>22</v>
      </c>
      <c r="H794">
        <v>297</v>
      </c>
      <c r="I794" t="s">
        <v>14</v>
      </c>
      <c r="J794">
        <v>-297</v>
      </c>
      <c r="K794">
        <v>140911</v>
      </c>
    </row>
    <row r="795" spans="1:11" x14ac:dyDescent="0.35">
      <c r="A795">
        <v>1</v>
      </c>
      <c r="B795" t="s">
        <v>11</v>
      </c>
      <c r="C795" t="s">
        <v>12</v>
      </c>
      <c r="D795" s="1">
        <v>46292</v>
      </c>
      <c r="E795" s="1">
        <v>46266</v>
      </c>
      <c r="F795">
        <v>547</v>
      </c>
      <c r="G795" t="s">
        <v>19</v>
      </c>
      <c r="H795">
        <v>101</v>
      </c>
      <c r="I795" t="s">
        <v>14</v>
      </c>
      <c r="J795">
        <v>-101</v>
      </c>
      <c r="K795">
        <v>140340</v>
      </c>
    </row>
    <row r="796" spans="1:11" x14ac:dyDescent="0.35">
      <c r="A796">
        <v>1</v>
      </c>
      <c r="B796" t="s">
        <v>11</v>
      </c>
      <c r="C796" t="s">
        <v>12</v>
      </c>
      <c r="D796" s="1">
        <v>46293</v>
      </c>
      <c r="E796" s="1">
        <v>46266</v>
      </c>
      <c r="F796">
        <v>774</v>
      </c>
      <c r="G796" t="s">
        <v>36</v>
      </c>
      <c r="H796">
        <v>1063</v>
      </c>
      <c r="I796" t="s">
        <v>14</v>
      </c>
      <c r="J796">
        <v>-1063</v>
      </c>
      <c r="K796">
        <v>138665</v>
      </c>
    </row>
    <row r="797" spans="1:11" x14ac:dyDescent="0.35">
      <c r="A797">
        <v>1</v>
      </c>
      <c r="B797" t="s">
        <v>11</v>
      </c>
      <c r="C797" t="s">
        <v>12</v>
      </c>
      <c r="D797" s="1">
        <v>46294</v>
      </c>
      <c r="E797" s="1">
        <v>46266</v>
      </c>
      <c r="F797">
        <v>315</v>
      </c>
      <c r="G797" t="s">
        <v>21</v>
      </c>
      <c r="H797">
        <v>79</v>
      </c>
      <c r="I797" t="s">
        <v>14</v>
      </c>
      <c r="J797">
        <v>-79</v>
      </c>
      <c r="K797">
        <v>138586</v>
      </c>
    </row>
    <row r="798" spans="1:11" x14ac:dyDescent="0.35">
      <c r="A798">
        <v>1</v>
      </c>
      <c r="B798" t="s">
        <v>11</v>
      </c>
      <c r="C798" t="s">
        <v>12</v>
      </c>
      <c r="D798" s="1">
        <v>46294</v>
      </c>
      <c r="E798" s="1">
        <v>46266</v>
      </c>
      <c r="F798">
        <v>1095</v>
      </c>
      <c r="G798" t="s">
        <v>25</v>
      </c>
      <c r="H798">
        <v>56</v>
      </c>
      <c r="I798" t="s">
        <v>14</v>
      </c>
      <c r="J798">
        <v>-56</v>
      </c>
      <c r="K798">
        <v>138530</v>
      </c>
    </row>
    <row r="799" spans="1:11" x14ac:dyDescent="0.35">
      <c r="A799">
        <v>1</v>
      </c>
      <c r="B799" t="s">
        <v>11</v>
      </c>
      <c r="C799" t="s">
        <v>12</v>
      </c>
      <c r="D799" s="1">
        <v>45749</v>
      </c>
      <c r="E799" s="1">
        <v>45748</v>
      </c>
      <c r="F799">
        <v>497</v>
      </c>
      <c r="G799" t="s">
        <v>45</v>
      </c>
      <c r="H799">
        <v>8000</v>
      </c>
      <c r="I799" t="s">
        <v>46</v>
      </c>
      <c r="J799">
        <v>8000</v>
      </c>
      <c r="K799">
        <v>31478</v>
      </c>
    </row>
    <row r="800" spans="1:11" x14ac:dyDescent="0.35">
      <c r="A800">
        <v>1</v>
      </c>
      <c r="B800" t="s">
        <v>11</v>
      </c>
      <c r="C800" t="s">
        <v>12</v>
      </c>
      <c r="D800" s="1">
        <v>45762</v>
      </c>
      <c r="E800" s="1">
        <v>45748</v>
      </c>
      <c r="F800">
        <v>778</v>
      </c>
      <c r="G800" t="s">
        <v>47</v>
      </c>
      <c r="H800">
        <v>15000</v>
      </c>
      <c r="I800" t="s">
        <v>46</v>
      </c>
      <c r="J800">
        <v>15000</v>
      </c>
      <c r="K800">
        <v>31830</v>
      </c>
    </row>
    <row r="801" spans="1:11" x14ac:dyDescent="0.35">
      <c r="A801">
        <v>1</v>
      </c>
      <c r="B801" t="s">
        <v>11</v>
      </c>
      <c r="C801" t="s">
        <v>12</v>
      </c>
      <c r="D801" s="1">
        <v>45772</v>
      </c>
      <c r="E801" s="1">
        <v>45748</v>
      </c>
      <c r="F801">
        <v>605</v>
      </c>
      <c r="G801" t="s">
        <v>48</v>
      </c>
      <c r="H801">
        <v>15000</v>
      </c>
      <c r="I801" t="s">
        <v>46</v>
      </c>
      <c r="J801">
        <v>15000</v>
      </c>
      <c r="K801">
        <v>44556</v>
      </c>
    </row>
    <row r="802" spans="1:11" x14ac:dyDescent="0.35">
      <c r="A802">
        <v>1</v>
      </c>
      <c r="B802" t="s">
        <v>11</v>
      </c>
      <c r="C802" t="s">
        <v>12</v>
      </c>
      <c r="D802" s="1">
        <v>45779</v>
      </c>
      <c r="E802" s="1">
        <v>45778</v>
      </c>
      <c r="F802">
        <v>102</v>
      </c>
      <c r="G802" t="s">
        <v>45</v>
      </c>
      <c r="H802">
        <v>8000</v>
      </c>
      <c r="I802" t="s">
        <v>46</v>
      </c>
      <c r="J802">
        <v>8000</v>
      </c>
      <c r="K802">
        <v>49763</v>
      </c>
    </row>
    <row r="803" spans="1:11" x14ac:dyDescent="0.35">
      <c r="A803">
        <v>1</v>
      </c>
      <c r="B803" t="s">
        <v>11</v>
      </c>
      <c r="C803" t="s">
        <v>12</v>
      </c>
      <c r="D803" s="1">
        <v>45790</v>
      </c>
      <c r="E803" s="1">
        <v>45778</v>
      </c>
      <c r="F803">
        <v>360</v>
      </c>
      <c r="G803" t="s">
        <v>47</v>
      </c>
      <c r="H803">
        <v>15000</v>
      </c>
      <c r="I803" t="s">
        <v>46</v>
      </c>
      <c r="J803">
        <v>15000</v>
      </c>
      <c r="K803">
        <v>44314</v>
      </c>
    </row>
    <row r="804" spans="1:11" x14ac:dyDescent="0.35">
      <c r="A804">
        <v>1</v>
      </c>
      <c r="B804" t="s">
        <v>11</v>
      </c>
      <c r="C804" t="s">
        <v>12</v>
      </c>
      <c r="D804" s="1">
        <v>45799</v>
      </c>
      <c r="E804" s="1">
        <v>45778</v>
      </c>
      <c r="F804">
        <v>1104</v>
      </c>
      <c r="G804" t="s">
        <v>48</v>
      </c>
      <c r="H804">
        <v>12000</v>
      </c>
      <c r="I804" t="s">
        <v>46</v>
      </c>
      <c r="J804">
        <v>12000</v>
      </c>
      <c r="K804">
        <v>50124</v>
      </c>
    </row>
    <row r="805" spans="1:11" x14ac:dyDescent="0.35">
      <c r="A805">
        <v>1</v>
      </c>
      <c r="B805" t="s">
        <v>11</v>
      </c>
      <c r="C805" t="s">
        <v>12</v>
      </c>
      <c r="D805" s="1">
        <v>45810</v>
      </c>
      <c r="E805" s="1">
        <v>45809</v>
      </c>
      <c r="F805">
        <v>865</v>
      </c>
      <c r="G805" t="s">
        <v>45</v>
      </c>
      <c r="H805">
        <v>8000</v>
      </c>
      <c r="I805" t="s">
        <v>46</v>
      </c>
      <c r="J805">
        <v>8000</v>
      </c>
      <c r="K805">
        <v>53600</v>
      </c>
    </row>
    <row r="806" spans="1:11" x14ac:dyDescent="0.35">
      <c r="A806">
        <v>1</v>
      </c>
      <c r="B806" t="s">
        <v>11</v>
      </c>
      <c r="C806" t="s">
        <v>12</v>
      </c>
      <c r="D806" s="1">
        <v>45816</v>
      </c>
      <c r="E806" s="1">
        <v>45809</v>
      </c>
      <c r="F806">
        <v>659</v>
      </c>
      <c r="G806" t="s">
        <v>47</v>
      </c>
      <c r="H806">
        <v>20000</v>
      </c>
      <c r="I806" t="s">
        <v>46</v>
      </c>
      <c r="J806">
        <v>20000</v>
      </c>
      <c r="K806">
        <v>56942</v>
      </c>
    </row>
    <row r="807" spans="1:11" x14ac:dyDescent="0.35">
      <c r="A807">
        <v>1</v>
      </c>
      <c r="B807" t="s">
        <v>11</v>
      </c>
      <c r="C807" t="s">
        <v>12</v>
      </c>
      <c r="D807" s="1">
        <v>45818</v>
      </c>
      <c r="E807" s="1">
        <v>45809</v>
      </c>
      <c r="F807">
        <v>867</v>
      </c>
      <c r="G807" t="s">
        <v>47</v>
      </c>
      <c r="H807">
        <v>20000</v>
      </c>
      <c r="I807" t="s">
        <v>46</v>
      </c>
      <c r="J807">
        <v>20000</v>
      </c>
      <c r="K807">
        <v>76593</v>
      </c>
    </row>
    <row r="808" spans="1:11" x14ac:dyDescent="0.35">
      <c r="A808">
        <v>1</v>
      </c>
      <c r="B808" t="s">
        <v>11</v>
      </c>
      <c r="C808" t="s">
        <v>12</v>
      </c>
      <c r="D808" s="1">
        <v>45838</v>
      </c>
      <c r="E808" s="1">
        <v>45809</v>
      </c>
      <c r="F808">
        <v>1023</v>
      </c>
      <c r="G808" t="s">
        <v>49</v>
      </c>
      <c r="H808">
        <v>195</v>
      </c>
      <c r="I808" t="s">
        <v>46</v>
      </c>
      <c r="J808">
        <v>195</v>
      </c>
      <c r="K808">
        <v>61655</v>
      </c>
    </row>
    <row r="809" spans="1:11" x14ac:dyDescent="0.35">
      <c r="A809">
        <v>1</v>
      </c>
      <c r="B809" t="s">
        <v>11</v>
      </c>
      <c r="C809" t="s">
        <v>12</v>
      </c>
      <c r="D809" s="1">
        <v>45840</v>
      </c>
      <c r="E809" s="1">
        <v>45839</v>
      </c>
      <c r="F809">
        <v>742</v>
      </c>
      <c r="G809" t="s">
        <v>45</v>
      </c>
      <c r="H809">
        <v>8000</v>
      </c>
      <c r="I809" t="s">
        <v>46</v>
      </c>
      <c r="J809">
        <v>8000</v>
      </c>
      <c r="K809">
        <v>67084</v>
      </c>
    </row>
    <row r="810" spans="1:11" x14ac:dyDescent="0.35">
      <c r="A810">
        <v>1</v>
      </c>
      <c r="B810" t="s">
        <v>11</v>
      </c>
      <c r="C810" t="s">
        <v>12</v>
      </c>
      <c r="D810" s="1">
        <v>45845</v>
      </c>
      <c r="E810" s="1">
        <v>45839</v>
      </c>
      <c r="F810">
        <v>1042</v>
      </c>
      <c r="G810" t="s">
        <v>50</v>
      </c>
      <c r="H810">
        <v>25000</v>
      </c>
      <c r="I810" t="s">
        <v>46</v>
      </c>
      <c r="J810">
        <v>25000</v>
      </c>
      <c r="K810">
        <v>72622</v>
      </c>
    </row>
    <row r="811" spans="1:11" x14ac:dyDescent="0.35">
      <c r="A811">
        <v>1</v>
      </c>
      <c r="B811" t="s">
        <v>11</v>
      </c>
      <c r="C811" t="s">
        <v>12</v>
      </c>
      <c r="D811" s="1">
        <v>45871</v>
      </c>
      <c r="E811" s="1">
        <v>45870</v>
      </c>
      <c r="F811">
        <v>484</v>
      </c>
      <c r="G811" t="s">
        <v>45</v>
      </c>
      <c r="H811">
        <v>8000</v>
      </c>
      <c r="I811" t="s">
        <v>46</v>
      </c>
      <c r="J811">
        <v>8000</v>
      </c>
      <c r="K811">
        <v>66129</v>
      </c>
    </row>
    <row r="812" spans="1:11" x14ac:dyDescent="0.35">
      <c r="A812">
        <v>1</v>
      </c>
      <c r="B812" t="s">
        <v>11</v>
      </c>
      <c r="C812" t="s">
        <v>12</v>
      </c>
      <c r="D812" s="1">
        <v>45898</v>
      </c>
      <c r="E812" s="1">
        <v>45870</v>
      </c>
      <c r="F812">
        <v>97</v>
      </c>
      <c r="G812" t="s">
        <v>48</v>
      </c>
      <c r="H812">
        <v>15000</v>
      </c>
      <c r="I812" t="s">
        <v>46</v>
      </c>
      <c r="J812">
        <v>15000</v>
      </c>
      <c r="K812">
        <v>44645</v>
      </c>
    </row>
    <row r="813" spans="1:11" x14ac:dyDescent="0.35">
      <c r="A813">
        <v>1</v>
      </c>
      <c r="B813" t="s">
        <v>11</v>
      </c>
      <c r="C813" t="s">
        <v>12</v>
      </c>
      <c r="D813" s="1">
        <v>45902</v>
      </c>
      <c r="E813" s="1">
        <v>45901</v>
      </c>
      <c r="F813">
        <v>71</v>
      </c>
      <c r="G813" t="s">
        <v>45</v>
      </c>
      <c r="H813">
        <v>8000</v>
      </c>
      <c r="I813" t="s">
        <v>46</v>
      </c>
      <c r="J813">
        <v>8000</v>
      </c>
      <c r="K813">
        <v>52269</v>
      </c>
    </row>
    <row r="814" spans="1:11" x14ac:dyDescent="0.35">
      <c r="A814">
        <v>1</v>
      </c>
      <c r="B814" t="s">
        <v>11</v>
      </c>
      <c r="C814" t="s">
        <v>12</v>
      </c>
      <c r="D814" s="1">
        <v>45929</v>
      </c>
      <c r="E814" s="1">
        <v>45901</v>
      </c>
      <c r="F814">
        <v>2</v>
      </c>
      <c r="G814" t="s">
        <v>50</v>
      </c>
      <c r="H814">
        <v>15000</v>
      </c>
      <c r="I814" t="s">
        <v>46</v>
      </c>
      <c r="J814">
        <v>15000</v>
      </c>
      <c r="K814">
        <v>33111</v>
      </c>
    </row>
    <row r="815" spans="1:11" x14ac:dyDescent="0.35">
      <c r="A815">
        <v>1</v>
      </c>
      <c r="B815" t="s">
        <v>11</v>
      </c>
      <c r="C815" t="s">
        <v>12</v>
      </c>
      <c r="D815" s="1">
        <v>45932</v>
      </c>
      <c r="E815" s="1">
        <v>45931</v>
      </c>
      <c r="F815">
        <v>103</v>
      </c>
      <c r="G815" t="s">
        <v>45</v>
      </c>
      <c r="H815">
        <v>8000</v>
      </c>
      <c r="I815" t="s">
        <v>46</v>
      </c>
      <c r="J815">
        <v>8000</v>
      </c>
      <c r="K815">
        <v>38237</v>
      </c>
    </row>
    <row r="816" spans="1:11" x14ac:dyDescent="0.35">
      <c r="A816">
        <v>1</v>
      </c>
      <c r="B816" t="s">
        <v>11</v>
      </c>
      <c r="C816" t="s">
        <v>12</v>
      </c>
      <c r="D816" s="1">
        <v>45952</v>
      </c>
      <c r="E816" s="1">
        <v>45931</v>
      </c>
      <c r="F816">
        <v>1071</v>
      </c>
      <c r="G816" t="s">
        <v>47</v>
      </c>
      <c r="H816">
        <v>15000</v>
      </c>
      <c r="I816" t="s">
        <v>46</v>
      </c>
      <c r="J816">
        <v>15000</v>
      </c>
      <c r="K816">
        <v>21273</v>
      </c>
    </row>
    <row r="817" spans="1:11" x14ac:dyDescent="0.35">
      <c r="A817">
        <v>1</v>
      </c>
      <c r="B817" t="s">
        <v>11</v>
      </c>
      <c r="C817" t="s">
        <v>12</v>
      </c>
      <c r="D817" s="1">
        <v>45961</v>
      </c>
      <c r="E817" s="1">
        <v>45931</v>
      </c>
      <c r="F817">
        <v>759</v>
      </c>
      <c r="G817" t="s">
        <v>50</v>
      </c>
      <c r="H817">
        <v>20000</v>
      </c>
      <c r="I817" t="s">
        <v>46</v>
      </c>
      <c r="J817">
        <v>20000</v>
      </c>
      <c r="K817">
        <v>38117</v>
      </c>
    </row>
    <row r="818" spans="1:11" x14ac:dyDescent="0.35">
      <c r="A818">
        <v>1</v>
      </c>
      <c r="B818" t="s">
        <v>11</v>
      </c>
      <c r="C818" t="s">
        <v>12</v>
      </c>
      <c r="D818" s="1">
        <v>45963</v>
      </c>
      <c r="E818" s="1">
        <v>45962</v>
      </c>
      <c r="F818">
        <v>507</v>
      </c>
      <c r="G818" t="s">
        <v>45</v>
      </c>
      <c r="H818">
        <v>8000</v>
      </c>
      <c r="I818" t="s">
        <v>46</v>
      </c>
      <c r="J818">
        <v>8000</v>
      </c>
      <c r="K818">
        <v>44144</v>
      </c>
    </row>
    <row r="819" spans="1:11" x14ac:dyDescent="0.35">
      <c r="A819">
        <v>1</v>
      </c>
      <c r="B819" t="s">
        <v>11</v>
      </c>
      <c r="C819" t="s">
        <v>12</v>
      </c>
      <c r="D819" s="1">
        <v>45974</v>
      </c>
      <c r="E819" s="1">
        <v>45962</v>
      </c>
      <c r="F819">
        <v>435</v>
      </c>
      <c r="G819" t="s">
        <v>47</v>
      </c>
      <c r="H819">
        <v>12000</v>
      </c>
      <c r="I819" t="s">
        <v>46</v>
      </c>
      <c r="J819">
        <v>12000</v>
      </c>
      <c r="K819">
        <v>23987</v>
      </c>
    </row>
    <row r="820" spans="1:11" x14ac:dyDescent="0.35">
      <c r="A820">
        <v>1</v>
      </c>
      <c r="B820" t="s">
        <v>11</v>
      </c>
      <c r="C820" t="s">
        <v>12</v>
      </c>
      <c r="D820" s="1">
        <v>45975</v>
      </c>
      <c r="E820" s="1">
        <v>45962</v>
      </c>
      <c r="F820">
        <v>456</v>
      </c>
      <c r="G820" t="s">
        <v>48</v>
      </c>
      <c r="H820">
        <v>12000</v>
      </c>
      <c r="I820" t="s">
        <v>46</v>
      </c>
      <c r="J820">
        <v>12000</v>
      </c>
      <c r="K820">
        <v>34623</v>
      </c>
    </row>
    <row r="821" spans="1:11" x14ac:dyDescent="0.35">
      <c r="A821">
        <v>1</v>
      </c>
      <c r="B821" t="s">
        <v>11</v>
      </c>
      <c r="C821" t="s">
        <v>12</v>
      </c>
      <c r="D821" s="1">
        <v>45982</v>
      </c>
      <c r="E821" s="1">
        <v>45962</v>
      </c>
      <c r="F821">
        <v>446</v>
      </c>
      <c r="G821" t="s">
        <v>51</v>
      </c>
      <c r="H821">
        <v>33</v>
      </c>
      <c r="I821" t="s">
        <v>46</v>
      </c>
      <c r="J821">
        <v>33</v>
      </c>
      <c r="K821">
        <v>28304</v>
      </c>
    </row>
    <row r="822" spans="1:11" x14ac:dyDescent="0.35">
      <c r="A822">
        <v>1</v>
      </c>
      <c r="B822" t="s">
        <v>11</v>
      </c>
      <c r="C822" t="s">
        <v>12</v>
      </c>
      <c r="D822" s="1">
        <v>45983</v>
      </c>
      <c r="E822" s="1">
        <v>45962</v>
      </c>
      <c r="F822">
        <v>810</v>
      </c>
      <c r="G822" t="s">
        <v>48</v>
      </c>
      <c r="H822">
        <v>15000</v>
      </c>
      <c r="I822" t="s">
        <v>46</v>
      </c>
      <c r="J822">
        <v>15000</v>
      </c>
      <c r="K822">
        <v>42827</v>
      </c>
    </row>
    <row r="823" spans="1:11" x14ac:dyDescent="0.35">
      <c r="A823">
        <v>1</v>
      </c>
      <c r="B823" t="s">
        <v>11</v>
      </c>
      <c r="C823" t="s">
        <v>12</v>
      </c>
      <c r="D823" s="1">
        <v>45993</v>
      </c>
      <c r="E823" s="1">
        <v>45992</v>
      </c>
      <c r="F823">
        <v>1010</v>
      </c>
      <c r="G823" t="s">
        <v>45</v>
      </c>
      <c r="H823">
        <v>8000</v>
      </c>
      <c r="I823" t="s">
        <v>46</v>
      </c>
      <c r="J823">
        <v>8000</v>
      </c>
      <c r="K823">
        <v>45618</v>
      </c>
    </row>
    <row r="824" spans="1:11" x14ac:dyDescent="0.35">
      <c r="A824">
        <v>1</v>
      </c>
      <c r="B824" t="s">
        <v>11</v>
      </c>
      <c r="C824" t="s">
        <v>12</v>
      </c>
      <c r="D824" s="1">
        <v>46002</v>
      </c>
      <c r="E824" s="1">
        <v>45992</v>
      </c>
      <c r="F824">
        <v>245</v>
      </c>
      <c r="G824" t="s">
        <v>48</v>
      </c>
      <c r="H824">
        <v>25000</v>
      </c>
      <c r="I824" t="s">
        <v>46</v>
      </c>
      <c r="J824">
        <v>25000</v>
      </c>
      <c r="K824">
        <v>45940</v>
      </c>
    </row>
    <row r="825" spans="1:11" x14ac:dyDescent="0.35">
      <c r="A825">
        <v>1</v>
      </c>
      <c r="B825" t="s">
        <v>11</v>
      </c>
      <c r="C825" t="s">
        <v>12</v>
      </c>
      <c r="D825" s="1">
        <v>46022</v>
      </c>
      <c r="E825" s="1">
        <v>45992</v>
      </c>
      <c r="F825">
        <v>217</v>
      </c>
      <c r="G825" t="s">
        <v>49</v>
      </c>
      <c r="H825">
        <v>182</v>
      </c>
      <c r="I825" t="s">
        <v>46</v>
      </c>
      <c r="J825">
        <v>182</v>
      </c>
      <c r="K825">
        <v>17068</v>
      </c>
    </row>
    <row r="826" spans="1:11" x14ac:dyDescent="0.35">
      <c r="A826">
        <v>1</v>
      </c>
      <c r="B826" t="s">
        <v>11</v>
      </c>
      <c r="C826" t="s">
        <v>12</v>
      </c>
      <c r="D826" s="1">
        <v>46024</v>
      </c>
      <c r="E826" s="1">
        <v>46023</v>
      </c>
      <c r="F826">
        <v>604</v>
      </c>
      <c r="G826" t="s">
        <v>45</v>
      </c>
      <c r="H826">
        <v>8000</v>
      </c>
      <c r="I826" t="s">
        <v>46</v>
      </c>
      <c r="J826">
        <v>8000</v>
      </c>
      <c r="K826">
        <v>24530</v>
      </c>
    </row>
    <row r="827" spans="1:11" x14ac:dyDescent="0.35">
      <c r="A827">
        <v>1</v>
      </c>
      <c r="B827" t="s">
        <v>11</v>
      </c>
      <c r="C827" t="s">
        <v>12</v>
      </c>
      <c r="D827" s="1">
        <v>46027</v>
      </c>
      <c r="E827" s="1">
        <v>46023</v>
      </c>
      <c r="F827">
        <v>558</v>
      </c>
      <c r="G827" t="s">
        <v>47</v>
      </c>
      <c r="H827">
        <v>15000</v>
      </c>
      <c r="I827" t="s">
        <v>46</v>
      </c>
      <c r="J827">
        <v>15000</v>
      </c>
      <c r="K827">
        <v>31907</v>
      </c>
    </row>
    <row r="828" spans="1:11" x14ac:dyDescent="0.35">
      <c r="A828">
        <v>1</v>
      </c>
      <c r="B828" t="s">
        <v>11</v>
      </c>
      <c r="C828" t="s">
        <v>12</v>
      </c>
      <c r="D828" s="1">
        <v>46053</v>
      </c>
      <c r="E828" s="1">
        <v>46023</v>
      </c>
      <c r="F828">
        <v>1047</v>
      </c>
      <c r="G828" t="s">
        <v>48</v>
      </c>
      <c r="H828">
        <v>25000</v>
      </c>
      <c r="I828" t="s">
        <v>46</v>
      </c>
      <c r="J828">
        <v>25000</v>
      </c>
      <c r="K828">
        <v>37423</v>
      </c>
    </row>
    <row r="829" spans="1:11" x14ac:dyDescent="0.35">
      <c r="A829">
        <v>1</v>
      </c>
      <c r="B829" t="s">
        <v>11</v>
      </c>
      <c r="C829" t="s">
        <v>12</v>
      </c>
      <c r="D829" s="1">
        <v>46054</v>
      </c>
      <c r="E829" s="1">
        <v>46054</v>
      </c>
      <c r="F829">
        <v>876</v>
      </c>
      <c r="G829" t="s">
        <v>47</v>
      </c>
      <c r="H829">
        <v>25000</v>
      </c>
      <c r="I829" t="s">
        <v>46</v>
      </c>
      <c r="J829">
        <v>25000</v>
      </c>
      <c r="K829">
        <v>61616</v>
      </c>
    </row>
    <row r="830" spans="1:11" x14ac:dyDescent="0.35">
      <c r="A830">
        <v>1</v>
      </c>
      <c r="B830" t="s">
        <v>11</v>
      </c>
      <c r="C830" t="s">
        <v>12</v>
      </c>
      <c r="D830" s="1">
        <v>46055</v>
      </c>
      <c r="E830" s="1">
        <v>46054</v>
      </c>
      <c r="F830">
        <v>685</v>
      </c>
      <c r="G830" t="s">
        <v>45</v>
      </c>
      <c r="H830">
        <v>8000</v>
      </c>
      <c r="I830" t="s">
        <v>46</v>
      </c>
      <c r="J830">
        <v>8000</v>
      </c>
      <c r="K830">
        <v>69616</v>
      </c>
    </row>
    <row r="831" spans="1:11" x14ac:dyDescent="0.35">
      <c r="A831">
        <v>1</v>
      </c>
      <c r="B831" t="s">
        <v>11</v>
      </c>
      <c r="C831" t="s">
        <v>12</v>
      </c>
      <c r="D831" s="1">
        <v>46057</v>
      </c>
      <c r="E831" s="1">
        <v>46054</v>
      </c>
      <c r="F831">
        <v>66</v>
      </c>
      <c r="G831" t="s">
        <v>48</v>
      </c>
      <c r="H831">
        <v>12000</v>
      </c>
      <c r="I831" t="s">
        <v>46</v>
      </c>
      <c r="J831">
        <v>12000</v>
      </c>
      <c r="K831">
        <v>81616</v>
      </c>
    </row>
    <row r="832" spans="1:11" x14ac:dyDescent="0.35">
      <c r="A832">
        <v>1</v>
      </c>
      <c r="B832" t="s">
        <v>11</v>
      </c>
      <c r="C832" t="s">
        <v>12</v>
      </c>
      <c r="D832" s="1">
        <v>46059</v>
      </c>
      <c r="E832" s="1">
        <v>46054</v>
      </c>
      <c r="F832">
        <v>109</v>
      </c>
      <c r="G832" t="s">
        <v>47</v>
      </c>
      <c r="H832">
        <v>15000</v>
      </c>
      <c r="I832" t="s">
        <v>46</v>
      </c>
      <c r="J832">
        <v>15000</v>
      </c>
      <c r="K832">
        <v>77309</v>
      </c>
    </row>
    <row r="833" spans="1:11" x14ac:dyDescent="0.35">
      <c r="A833">
        <v>1</v>
      </c>
      <c r="B833" t="s">
        <v>11</v>
      </c>
      <c r="C833" t="s">
        <v>12</v>
      </c>
      <c r="D833" s="1">
        <v>46083</v>
      </c>
      <c r="E833" s="1">
        <v>46082</v>
      </c>
      <c r="F833">
        <v>144</v>
      </c>
      <c r="G833" t="s">
        <v>45</v>
      </c>
      <c r="H833">
        <v>8000</v>
      </c>
      <c r="I833" t="s">
        <v>46</v>
      </c>
      <c r="J833">
        <v>8000</v>
      </c>
      <c r="K833">
        <v>67432</v>
      </c>
    </row>
    <row r="834" spans="1:11" x14ac:dyDescent="0.35">
      <c r="A834">
        <v>1</v>
      </c>
      <c r="B834" t="s">
        <v>11</v>
      </c>
      <c r="C834" t="s">
        <v>12</v>
      </c>
      <c r="D834" s="1">
        <v>46094</v>
      </c>
      <c r="E834" s="1">
        <v>46082</v>
      </c>
      <c r="F834">
        <v>635</v>
      </c>
      <c r="G834" t="s">
        <v>47</v>
      </c>
      <c r="H834">
        <v>15000</v>
      </c>
      <c r="I834" t="s">
        <v>46</v>
      </c>
      <c r="J834">
        <v>15000</v>
      </c>
      <c r="K834">
        <v>62554</v>
      </c>
    </row>
    <row r="835" spans="1:11" x14ac:dyDescent="0.35">
      <c r="A835">
        <v>1</v>
      </c>
      <c r="B835" t="s">
        <v>11</v>
      </c>
      <c r="C835" t="s">
        <v>12</v>
      </c>
      <c r="D835" s="1">
        <v>46114</v>
      </c>
      <c r="E835" s="1">
        <v>46113</v>
      </c>
      <c r="F835">
        <v>384</v>
      </c>
      <c r="G835" t="s">
        <v>47</v>
      </c>
      <c r="H835">
        <v>25000</v>
      </c>
      <c r="I835" t="s">
        <v>46</v>
      </c>
      <c r="J835">
        <v>25000</v>
      </c>
      <c r="K835">
        <v>76700</v>
      </c>
    </row>
    <row r="836" spans="1:11" x14ac:dyDescent="0.35">
      <c r="A836">
        <v>1</v>
      </c>
      <c r="B836" t="s">
        <v>11</v>
      </c>
      <c r="C836" t="s">
        <v>12</v>
      </c>
      <c r="D836" s="1">
        <v>46114</v>
      </c>
      <c r="E836" s="1">
        <v>46113</v>
      </c>
      <c r="F836">
        <v>1111</v>
      </c>
      <c r="G836" t="s">
        <v>45</v>
      </c>
      <c r="H836">
        <v>8000</v>
      </c>
      <c r="I836" t="s">
        <v>46</v>
      </c>
      <c r="J836">
        <v>8000</v>
      </c>
      <c r="K836">
        <v>84180</v>
      </c>
    </row>
    <row r="837" spans="1:11" x14ac:dyDescent="0.35">
      <c r="A837">
        <v>1</v>
      </c>
      <c r="B837" t="s">
        <v>11</v>
      </c>
      <c r="C837" t="s">
        <v>12</v>
      </c>
      <c r="D837" s="1">
        <v>46120</v>
      </c>
      <c r="E837" s="1">
        <v>46113</v>
      </c>
      <c r="F837">
        <v>490</v>
      </c>
      <c r="G837" t="s">
        <v>52</v>
      </c>
      <c r="H837">
        <v>10000</v>
      </c>
      <c r="I837" t="s">
        <v>46</v>
      </c>
      <c r="J837">
        <v>10000</v>
      </c>
      <c r="K837">
        <v>74562</v>
      </c>
    </row>
    <row r="838" spans="1:11" x14ac:dyDescent="0.35">
      <c r="A838">
        <v>1</v>
      </c>
      <c r="B838" t="s">
        <v>11</v>
      </c>
      <c r="C838" t="s">
        <v>12</v>
      </c>
      <c r="D838" s="1">
        <v>46136</v>
      </c>
      <c r="E838" s="1">
        <v>46113</v>
      </c>
      <c r="F838">
        <v>1000</v>
      </c>
      <c r="G838" t="s">
        <v>47</v>
      </c>
      <c r="H838">
        <v>8000</v>
      </c>
      <c r="I838" t="s">
        <v>46</v>
      </c>
      <c r="J838">
        <v>8000</v>
      </c>
      <c r="K838">
        <v>71973</v>
      </c>
    </row>
    <row r="839" spans="1:11" x14ac:dyDescent="0.35">
      <c r="A839">
        <v>1</v>
      </c>
      <c r="B839" t="s">
        <v>11</v>
      </c>
      <c r="C839" t="s">
        <v>12</v>
      </c>
      <c r="D839" s="1">
        <v>46144</v>
      </c>
      <c r="E839" s="1">
        <v>46143</v>
      </c>
      <c r="F839">
        <v>938</v>
      </c>
      <c r="G839" t="s">
        <v>45</v>
      </c>
      <c r="H839">
        <v>8000</v>
      </c>
      <c r="I839" t="s">
        <v>46</v>
      </c>
      <c r="J839">
        <v>8000</v>
      </c>
      <c r="K839">
        <v>77418</v>
      </c>
    </row>
    <row r="840" spans="1:11" x14ac:dyDescent="0.35">
      <c r="A840">
        <v>1</v>
      </c>
      <c r="B840" t="s">
        <v>11</v>
      </c>
      <c r="C840" t="s">
        <v>12</v>
      </c>
      <c r="D840" s="1">
        <v>46146</v>
      </c>
      <c r="E840" s="1">
        <v>46143</v>
      </c>
      <c r="F840">
        <v>418</v>
      </c>
      <c r="G840" t="s">
        <v>50</v>
      </c>
      <c r="H840">
        <v>8000</v>
      </c>
      <c r="I840" t="s">
        <v>46</v>
      </c>
      <c r="J840">
        <v>8000</v>
      </c>
      <c r="K840">
        <v>84913</v>
      </c>
    </row>
    <row r="841" spans="1:11" x14ac:dyDescent="0.35">
      <c r="A841">
        <v>1</v>
      </c>
      <c r="B841" t="s">
        <v>11</v>
      </c>
      <c r="C841" t="s">
        <v>12</v>
      </c>
      <c r="D841" s="1">
        <v>46149</v>
      </c>
      <c r="E841" s="1">
        <v>46143</v>
      </c>
      <c r="F841">
        <v>116</v>
      </c>
      <c r="G841" t="s">
        <v>52</v>
      </c>
      <c r="H841">
        <v>10000</v>
      </c>
      <c r="I841" t="s">
        <v>46</v>
      </c>
      <c r="J841">
        <v>10000</v>
      </c>
      <c r="K841">
        <v>79359</v>
      </c>
    </row>
    <row r="842" spans="1:11" x14ac:dyDescent="0.35">
      <c r="A842">
        <v>1</v>
      </c>
      <c r="B842" t="s">
        <v>11</v>
      </c>
      <c r="C842" t="s">
        <v>12</v>
      </c>
      <c r="D842" s="1">
        <v>46171</v>
      </c>
      <c r="E842" s="1">
        <v>46143</v>
      </c>
      <c r="F842">
        <v>770</v>
      </c>
      <c r="G842" t="s">
        <v>47</v>
      </c>
      <c r="H842">
        <v>15000</v>
      </c>
      <c r="I842" t="s">
        <v>46</v>
      </c>
      <c r="J842">
        <v>15000</v>
      </c>
      <c r="K842">
        <v>76931</v>
      </c>
    </row>
    <row r="843" spans="1:11" x14ac:dyDescent="0.35">
      <c r="A843">
        <v>1</v>
      </c>
      <c r="B843" t="s">
        <v>11</v>
      </c>
      <c r="C843" t="s">
        <v>12</v>
      </c>
      <c r="D843" s="1">
        <v>46173</v>
      </c>
      <c r="E843" s="1">
        <v>46143</v>
      </c>
      <c r="F843">
        <v>564</v>
      </c>
      <c r="G843" t="s">
        <v>50</v>
      </c>
      <c r="H843">
        <v>15000</v>
      </c>
      <c r="I843" t="s">
        <v>46</v>
      </c>
      <c r="J843">
        <v>15000</v>
      </c>
      <c r="K843">
        <v>91340</v>
      </c>
    </row>
    <row r="844" spans="1:11" x14ac:dyDescent="0.35">
      <c r="A844">
        <v>1</v>
      </c>
      <c r="B844" t="s">
        <v>11</v>
      </c>
      <c r="C844" t="s">
        <v>12</v>
      </c>
      <c r="D844" s="1">
        <v>46175</v>
      </c>
      <c r="E844" s="1">
        <v>46174</v>
      </c>
      <c r="F844">
        <v>744</v>
      </c>
      <c r="G844" t="s">
        <v>45</v>
      </c>
      <c r="H844">
        <v>8000</v>
      </c>
      <c r="I844" t="s">
        <v>46</v>
      </c>
      <c r="J844">
        <v>8000</v>
      </c>
      <c r="K844">
        <v>98080</v>
      </c>
    </row>
    <row r="845" spans="1:11" x14ac:dyDescent="0.35">
      <c r="A845">
        <v>1</v>
      </c>
      <c r="B845" t="s">
        <v>11</v>
      </c>
      <c r="C845" t="s">
        <v>12</v>
      </c>
      <c r="D845" s="1">
        <v>46180</v>
      </c>
      <c r="E845" s="1">
        <v>46174</v>
      </c>
      <c r="F845">
        <v>49</v>
      </c>
      <c r="G845" t="s">
        <v>52</v>
      </c>
      <c r="H845">
        <v>10000</v>
      </c>
      <c r="I845" t="s">
        <v>46</v>
      </c>
      <c r="J845">
        <v>10000</v>
      </c>
      <c r="K845">
        <v>91810</v>
      </c>
    </row>
    <row r="846" spans="1:11" x14ac:dyDescent="0.35">
      <c r="A846">
        <v>1</v>
      </c>
      <c r="B846" t="s">
        <v>11</v>
      </c>
      <c r="C846" t="s">
        <v>12</v>
      </c>
      <c r="D846" s="1">
        <v>46185</v>
      </c>
      <c r="E846" s="1">
        <v>46174</v>
      </c>
      <c r="F846">
        <v>98</v>
      </c>
      <c r="G846" t="s">
        <v>50</v>
      </c>
      <c r="H846">
        <v>25000</v>
      </c>
      <c r="I846" t="s">
        <v>46</v>
      </c>
      <c r="J846">
        <v>25000</v>
      </c>
      <c r="K846">
        <v>110876</v>
      </c>
    </row>
    <row r="847" spans="1:11" x14ac:dyDescent="0.35">
      <c r="A847">
        <v>1</v>
      </c>
      <c r="B847" t="s">
        <v>11</v>
      </c>
      <c r="C847" t="s">
        <v>12</v>
      </c>
      <c r="D847" s="1">
        <v>46203</v>
      </c>
      <c r="E847" s="1">
        <v>46174</v>
      </c>
      <c r="F847">
        <v>549</v>
      </c>
      <c r="G847" t="s">
        <v>49</v>
      </c>
      <c r="H847">
        <v>378</v>
      </c>
      <c r="I847" t="s">
        <v>46</v>
      </c>
      <c r="J847">
        <v>378</v>
      </c>
      <c r="K847">
        <v>105212</v>
      </c>
    </row>
    <row r="848" spans="1:11" x14ac:dyDescent="0.35">
      <c r="A848">
        <v>1</v>
      </c>
      <c r="B848" t="s">
        <v>11</v>
      </c>
      <c r="C848" t="s">
        <v>12</v>
      </c>
      <c r="D848" s="1">
        <v>46204</v>
      </c>
      <c r="E848" s="1">
        <v>46204</v>
      </c>
      <c r="F848">
        <v>650</v>
      </c>
      <c r="G848" t="s">
        <v>48</v>
      </c>
      <c r="H848">
        <v>15000</v>
      </c>
      <c r="I848" t="s">
        <v>46</v>
      </c>
      <c r="J848">
        <v>15000</v>
      </c>
      <c r="K848">
        <v>120212</v>
      </c>
    </row>
    <row r="849" spans="1:11" x14ac:dyDescent="0.35">
      <c r="A849">
        <v>1</v>
      </c>
      <c r="B849" t="s">
        <v>11</v>
      </c>
      <c r="C849" t="s">
        <v>12</v>
      </c>
      <c r="D849" s="1">
        <v>46205</v>
      </c>
      <c r="E849" s="1">
        <v>46204</v>
      </c>
      <c r="F849">
        <v>75</v>
      </c>
      <c r="G849" t="s">
        <v>45</v>
      </c>
      <c r="H849">
        <v>8000</v>
      </c>
      <c r="I849" t="s">
        <v>46</v>
      </c>
      <c r="J849">
        <v>8000</v>
      </c>
      <c r="K849">
        <v>127379</v>
      </c>
    </row>
    <row r="850" spans="1:11" x14ac:dyDescent="0.35">
      <c r="A850">
        <v>1</v>
      </c>
      <c r="B850" t="s">
        <v>11</v>
      </c>
      <c r="C850" t="s">
        <v>12</v>
      </c>
      <c r="D850" s="1">
        <v>46207</v>
      </c>
      <c r="E850" s="1">
        <v>46204</v>
      </c>
      <c r="F850">
        <v>34</v>
      </c>
      <c r="G850" t="s">
        <v>51</v>
      </c>
      <c r="H850">
        <v>97</v>
      </c>
      <c r="I850" t="s">
        <v>46</v>
      </c>
      <c r="J850">
        <v>97</v>
      </c>
      <c r="K850">
        <v>127006</v>
      </c>
    </row>
    <row r="851" spans="1:11" x14ac:dyDescent="0.35">
      <c r="A851">
        <v>1</v>
      </c>
      <c r="B851" t="s">
        <v>11</v>
      </c>
      <c r="C851" t="s">
        <v>12</v>
      </c>
      <c r="D851" s="1">
        <v>46211</v>
      </c>
      <c r="E851" s="1">
        <v>46204</v>
      </c>
      <c r="F851">
        <v>104</v>
      </c>
      <c r="G851" t="s">
        <v>52</v>
      </c>
      <c r="H851">
        <v>10000</v>
      </c>
      <c r="I851" t="s">
        <v>46</v>
      </c>
      <c r="J851">
        <v>10000</v>
      </c>
      <c r="K851">
        <v>119607</v>
      </c>
    </row>
    <row r="852" spans="1:11" x14ac:dyDescent="0.35">
      <c r="A852">
        <v>1</v>
      </c>
      <c r="B852" t="s">
        <v>11</v>
      </c>
      <c r="C852" t="s">
        <v>12</v>
      </c>
      <c r="D852" s="1">
        <v>46219</v>
      </c>
      <c r="E852" s="1">
        <v>46204</v>
      </c>
      <c r="F852">
        <v>222</v>
      </c>
      <c r="G852" t="s">
        <v>47</v>
      </c>
      <c r="H852">
        <v>8000</v>
      </c>
      <c r="I852" t="s">
        <v>46</v>
      </c>
      <c r="J852">
        <v>8000</v>
      </c>
      <c r="K852">
        <v>122272</v>
      </c>
    </row>
    <row r="853" spans="1:11" x14ac:dyDescent="0.35">
      <c r="A853">
        <v>1</v>
      </c>
      <c r="B853" t="s">
        <v>11</v>
      </c>
      <c r="C853" t="s">
        <v>12</v>
      </c>
      <c r="D853" s="1">
        <v>46236</v>
      </c>
      <c r="E853" s="1">
        <v>46235</v>
      </c>
      <c r="F853">
        <v>323</v>
      </c>
      <c r="G853" t="s">
        <v>45</v>
      </c>
      <c r="H853">
        <v>8000</v>
      </c>
      <c r="I853" t="s">
        <v>46</v>
      </c>
      <c r="J853">
        <v>8000</v>
      </c>
      <c r="K853">
        <v>119963</v>
      </c>
    </row>
    <row r="854" spans="1:11" x14ac:dyDescent="0.35">
      <c r="A854">
        <v>1</v>
      </c>
      <c r="B854" t="s">
        <v>11</v>
      </c>
      <c r="C854" t="s">
        <v>12</v>
      </c>
      <c r="D854" s="1">
        <v>46242</v>
      </c>
      <c r="E854" s="1">
        <v>46235</v>
      </c>
      <c r="F854">
        <v>433</v>
      </c>
      <c r="G854" t="s">
        <v>52</v>
      </c>
      <c r="H854">
        <v>10000</v>
      </c>
      <c r="I854" t="s">
        <v>46</v>
      </c>
      <c r="J854">
        <v>10000</v>
      </c>
      <c r="K854">
        <v>108221</v>
      </c>
    </row>
    <row r="855" spans="1:11" x14ac:dyDescent="0.35">
      <c r="A855">
        <v>1</v>
      </c>
      <c r="B855" t="s">
        <v>11</v>
      </c>
      <c r="C855" t="s">
        <v>12</v>
      </c>
      <c r="D855" s="1">
        <v>46249</v>
      </c>
      <c r="E855" s="1">
        <v>46235</v>
      </c>
      <c r="F855">
        <v>927</v>
      </c>
      <c r="G855" t="s">
        <v>48</v>
      </c>
      <c r="H855">
        <v>12000</v>
      </c>
      <c r="I855" t="s">
        <v>46</v>
      </c>
      <c r="J855">
        <v>12000</v>
      </c>
      <c r="K855">
        <v>113607</v>
      </c>
    </row>
    <row r="856" spans="1:11" x14ac:dyDescent="0.35">
      <c r="A856">
        <v>1</v>
      </c>
      <c r="B856" t="s">
        <v>11</v>
      </c>
      <c r="C856" t="s">
        <v>12</v>
      </c>
      <c r="D856" s="1">
        <v>46252</v>
      </c>
      <c r="E856" s="1">
        <v>46235</v>
      </c>
      <c r="F856">
        <v>961</v>
      </c>
      <c r="G856" t="s">
        <v>47</v>
      </c>
      <c r="H856">
        <v>25000</v>
      </c>
      <c r="I856" t="s">
        <v>46</v>
      </c>
      <c r="J856">
        <v>25000</v>
      </c>
      <c r="K856">
        <v>137161</v>
      </c>
    </row>
    <row r="857" spans="1:11" x14ac:dyDescent="0.35">
      <c r="A857">
        <v>1</v>
      </c>
      <c r="B857" t="s">
        <v>11</v>
      </c>
      <c r="C857" t="s">
        <v>12</v>
      </c>
      <c r="D857" s="1">
        <v>46267</v>
      </c>
      <c r="E857" s="1">
        <v>46266</v>
      </c>
      <c r="F857">
        <v>600</v>
      </c>
      <c r="G857" t="s">
        <v>45</v>
      </c>
      <c r="H857">
        <v>8000</v>
      </c>
      <c r="I857" t="s">
        <v>46</v>
      </c>
      <c r="J857">
        <v>8000</v>
      </c>
      <c r="K857">
        <v>139229</v>
      </c>
    </row>
    <row r="858" spans="1:11" x14ac:dyDescent="0.35">
      <c r="A858">
        <v>1</v>
      </c>
      <c r="B858" t="s">
        <v>11</v>
      </c>
      <c r="C858" t="s">
        <v>12</v>
      </c>
      <c r="D858" s="1">
        <v>46269</v>
      </c>
      <c r="E858" s="1">
        <v>46266</v>
      </c>
      <c r="F858">
        <v>1033</v>
      </c>
      <c r="G858" t="s">
        <v>52</v>
      </c>
      <c r="H858">
        <v>10000</v>
      </c>
      <c r="I858" t="s">
        <v>46</v>
      </c>
      <c r="J858">
        <v>10000</v>
      </c>
      <c r="K858">
        <v>148326</v>
      </c>
    </row>
    <row r="859" spans="1:11" x14ac:dyDescent="0.35">
      <c r="A859">
        <v>1</v>
      </c>
      <c r="B859" t="s">
        <v>11</v>
      </c>
      <c r="C859" t="s">
        <v>12</v>
      </c>
      <c r="D859" s="1">
        <v>46285</v>
      </c>
      <c r="E859" s="1">
        <v>46266</v>
      </c>
      <c r="F859">
        <v>535</v>
      </c>
      <c r="G859" t="s">
        <v>50</v>
      </c>
      <c r="H859">
        <v>25000</v>
      </c>
      <c r="I859" t="s">
        <v>46</v>
      </c>
      <c r="J859">
        <v>25000</v>
      </c>
      <c r="K859">
        <v>122946</v>
      </c>
    </row>
    <row r="860" spans="1:11" x14ac:dyDescent="0.35">
      <c r="A860">
        <v>1</v>
      </c>
      <c r="B860" t="s">
        <v>11</v>
      </c>
      <c r="C860" t="s">
        <v>12</v>
      </c>
      <c r="D860" s="1">
        <v>46290</v>
      </c>
      <c r="E860" s="1">
        <v>46266</v>
      </c>
      <c r="F860">
        <v>570</v>
      </c>
      <c r="G860" t="s">
        <v>48</v>
      </c>
      <c r="H860">
        <v>20000</v>
      </c>
      <c r="I860" t="s">
        <v>46</v>
      </c>
      <c r="J860">
        <v>20000</v>
      </c>
      <c r="K860">
        <v>141208</v>
      </c>
    </row>
    <row r="861" spans="1:11" x14ac:dyDescent="0.35">
      <c r="A861">
        <v>2</v>
      </c>
      <c r="B861" t="s">
        <v>53</v>
      </c>
      <c r="C861" t="s">
        <v>54</v>
      </c>
      <c r="D861" s="1">
        <v>45750</v>
      </c>
      <c r="E861" s="1">
        <v>45748</v>
      </c>
      <c r="F861">
        <v>407</v>
      </c>
      <c r="G861" t="s">
        <v>55</v>
      </c>
      <c r="H861">
        <v>2400</v>
      </c>
      <c r="I861" t="s">
        <v>14</v>
      </c>
      <c r="J861">
        <v>-2400</v>
      </c>
      <c r="K861">
        <v>-2400</v>
      </c>
    </row>
    <row r="862" spans="1:11" x14ac:dyDescent="0.35">
      <c r="A862">
        <v>2</v>
      </c>
      <c r="B862" t="s">
        <v>53</v>
      </c>
      <c r="C862" t="s">
        <v>54</v>
      </c>
      <c r="D862" s="1">
        <v>45757</v>
      </c>
      <c r="E862" s="1">
        <v>45748</v>
      </c>
      <c r="F862">
        <v>1082</v>
      </c>
      <c r="G862" t="s">
        <v>56</v>
      </c>
      <c r="H862">
        <v>199</v>
      </c>
      <c r="I862" t="s">
        <v>14</v>
      </c>
      <c r="J862">
        <v>-199</v>
      </c>
      <c r="K862">
        <v>-2599</v>
      </c>
    </row>
    <row r="863" spans="1:11" x14ac:dyDescent="0.35">
      <c r="A863">
        <v>2</v>
      </c>
      <c r="B863" t="s">
        <v>53</v>
      </c>
      <c r="C863" t="s">
        <v>54</v>
      </c>
      <c r="D863" s="1">
        <v>45759</v>
      </c>
      <c r="E863" s="1">
        <v>45748</v>
      </c>
      <c r="F863">
        <v>55</v>
      </c>
      <c r="G863" t="s">
        <v>57</v>
      </c>
      <c r="H863">
        <v>1231</v>
      </c>
      <c r="I863" t="s">
        <v>14</v>
      </c>
      <c r="J863">
        <v>-1231</v>
      </c>
      <c r="K863">
        <v>-3830</v>
      </c>
    </row>
    <row r="864" spans="1:11" x14ac:dyDescent="0.35">
      <c r="A864">
        <v>2</v>
      </c>
      <c r="B864" t="s">
        <v>53</v>
      </c>
      <c r="C864" t="s">
        <v>54</v>
      </c>
      <c r="D864" s="1">
        <v>45762</v>
      </c>
      <c r="E864" s="1">
        <v>45748</v>
      </c>
      <c r="F864">
        <v>877</v>
      </c>
      <c r="G864" t="s">
        <v>58</v>
      </c>
      <c r="H864">
        <v>119</v>
      </c>
      <c r="I864" t="s">
        <v>14</v>
      </c>
      <c r="J864">
        <v>-119</v>
      </c>
      <c r="K864">
        <v>-3949</v>
      </c>
    </row>
    <row r="865" spans="1:11" x14ac:dyDescent="0.35">
      <c r="A865">
        <v>2</v>
      </c>
      <c r="B865" t="s">
        <v>53</v>
      </c>
      <c r="C865" t="s">
        <v>54</v>
      </c>
      <c r="D865" s="1">
        <v>45768</v>
      </c>
      <c r="E865" s="1">
        <v>45748</v>
      </c>
      <c r="F865">
        <v>721</v>
      </c>
      <c r="G865" t="s">
        <v>59</v>
      </c>
      <c r="H865">
        <v>840</v>
      </c>
      <c r="I865" t="s">
        <v>14</v>
      </c>
      <c r="J865">
        <v>-840</v>
      </c>
      <c r="K865">
        <v>-4789</v>
      </c>
    </row>
    <row r="866" spans="1:11" x14ac:dyDescent="0.35">
      <c r="A866">
        <v>2</v>
      </c>
      <c r="B866" t="s">
        <v>53</v>
      </c>
      <c r="C866" t="s">
        <v>54</v>
      </c>
      <c r="D866" s="1">
        <v>45775</v>
      </c>
      <c r="E866" s="1">
        <v>45748</v>
      </c>
      <c r="F866">
        <v>678</v>
      </c>
      <c r="G866" t="s">
        <v>60</v>
      </c>
      <c r="H866">
        <v>2226</v>
      </c>
      <c r="I866" t="s">
        <v>14</v>
      </c>
      <c r="J866">
        <v>-2226</v>
      </c>
      <c r="K866">
        <v>-7015</v>
      </c>
    </row>
    <row r="867" spans="1:11" x14ac:dyDescent="0.35">
      <c r="A867">
        <v>2</v>
      </c>
      <c r="B867" t="s">
        <v>53</v>
      </c>
      <c r="C867" t="s">
        <v>54</v>
      </c>
      <c r="D867" s="1">
        <v>45775</v>
      </c>
      <c r="E867" s="1">
        <v>45748</v>
      </c>
      <c r="F867">
        <v>962</v>
      </c>
      <c r="G867" t="s">
        <v>61</v>
      </c>
      <c r="H867">
        <v>821</v>
      </c>
      <c r="I867" t="s">
        <v>14</v>
      </c>
      <c r="J867">
        <v>-821</v>
      </c>
      <c r="K867">
        <v>-7836</v>
      </c>
    </row>
    <row r="868" spans="1:11" x14ac:dyDescent="0.35">
      <c r="A868">
        <v>2</v>
      </c>
      <c r="B868" t="s">
        <v>53</v>
      </c>
      <c r="C868" t="s">
        <v>54</v>
      </c>
      <c r="D868" s="1">
        <v>45781</v>
      </c>
      <c r="E868" s="1">
        <v>45778</v>
      </c>
      <c r="F868">
        <v>556</v>
      </c>
      <c r="G868" t="s">
        <v>62</v>
      </c>
      <c r="H868">
        <v>2493</v>
      </c>
      <c r="I868" t="s">
        <v>14</v>
      </c>
      <c r="J868">
        <v>-2493</v>
      </c>
      <c r="K868">
        <v>-10329</v>
      </c>
    </row>
    <row r="869" spans="1:11" x14ac:dyDescent="0.35">
      <c r="A869">
        <v>2</v>
      </c>
      <c r="B869" t="s">
        <v>53</v>
      </c>
      <c r="C869" t="s">
        <v>54</v>
      </c>
      <c r="D869" s="1">
        <v>45782</v>
      </c>
      <c r="E869" s="1">
        <v>45778</v>
      </c>
      <c r="F869">
        <v>874</v>
      </c>
      <c r="G869" t="s">
        <v>63</v>
      </c>
      <c r="H869">
        <v>7836</v>
      </c>
      <c r="I869" t="s">
        <v>46</v>
      </c>
      <c r="J869">
        <v>7836</v>
      </c>
      <c r="K869">
        <v>-2493</v>
      </c>
    </row>
    <row r="870" spans="1:11" x14ac:dyDescent="0.35">
      <c r="A870">
        <v>2</v>
      </c>
      <c r="B870" t="s">
        <v>53</v>
      </c>
      <c r="C870" t="s">
        <v>54</v>
      </c>
      <c r="D870" s="1">
        <v>45787</v>
      </c>
      <c r="E870" s="1">
        <v>45778</v>
      </c>
      <c r="F870">
        <v>339</v>
      </c>
      <c r="G870" t="s">
        <v>56</v>
      </c>
      <c r="H870">
        <v>199</v>
      </c>
      <c r="I870" t="s">
        <v>14</v>
      </c>
      <c r="J870">
        <v>-199</v>
      </c>
      <c r="K870">
        <v>-2692</v>
      </c>
    </row>
    <row r="871" spans="1:11" x14ac:dyDescent="0.35">
      <c r="A871">
        <v>2</v>
      </c>
      <c r="B871" t="s">
        <v>53</v>
      </c>
      <c r="C871" t="s">
        <v>54</v>
      </c>
      <c r="D871" s="1">
        <v>45789</v>
      </c>
      <c r="E871" s="1">
        <v>45778</v>
      </c>
      <c r="F871">
        <v>221</v>
      </c>
      <c r="G871" t="s">
        <v>64</v>
      </c>
      <c r="H871">
        <v>499</v>
      </c>
      <c r="I871" t="s">
        <v>14</v>
      </c>
      <c r="J871">
        <v>-499</v>
      </c>
      <c r="K871">
        <v>-3191</v>
      </c>
    </row>
    <row r="872" spans="1:11" x14ac:dyDescent="0.35">
      <c r="A872">
        <v>2</v>
      </c>
      <c r="B872" t="s">
        <v>53</v>
      </c>
      <c r="C872" t="s">
        <v>54</v>
      </c>
      <c r="D872" s="1">
        <v>45792</v>
      </c>
      <c r="E872" s="1">
        <v>45778</v>
      </c>
      <c r="F872">
        <v>289</v>
      </c>
      <c r="G872" t="s">
        <v>58</v>
      </c>
      <c r="H872">
        <v>119</v>
      </c>
      <c r="I872" t="s">
        <v>14</v>
      </c>
      <c r="J872">
        <v>-119</v>
      </c>
      <c r="K872">
        <v>-3310</v>
      </c>
    </row>
    <row r="873" spans="1:11" x14ac:dyDescent="0.35">
      <c r="A873">
        <v>2</v>
      </c>
      <c r="B873" t="s">
        <v>53</v>
      </c>
      <c r="C873" t="s">
        <v>54</v>
      </c>
      <c r="D873" s="1">
        <v>45798</v>
      </c>
      <c r="E873" s="1">
        <v>45778</v>
      </c>
      <c r="F873">
        <v>992</v>
      </c>
      <c r="G873" t="s">
        <v>59</v>
      </c>
      <c r="H873">
        <v>840</v>
      </c>
      <c r="I873" t="s">
        <v>14</v>
      </c>
      <c r="J873">
        <v>-840</v>
      </c>
      <c r="K873">
        <v>-4150</v>
      </c>
    </row>
    <row r="874" spans="1:11" x14ac:dyDescent="0.35">
      <c r="A874">
        <v>2</v>
      </c>
      <c r="B874" t="s">
        <v>53</v>
      </c>
      <c r="C874" t="s">
        <v>54</v>
      </c>
      <c r="D874" s="1">
        <v>45801</v>
      </c>
      <c r="E874" s="1">
        <v>45778</v>
      </c>
      <c r="F874">
        <v>854</v>
      </c>
      <c r="G874" t="s">
        <v>57</v>
      </c>
      <c r="H874">
        <v>1431</v>
      </c>
      <c r="I874" t="s">
        <v>14</v>
      </c>
      <c r="J874">
        <v>-1431</v>
      </c>
      <c r="K874">
        <v>-5581</v>
      </c>
    </row>
    <row r="875" spans="1:11" x14ac:dyDescent="0.35">
      <c r="A875">
        <v>2</v>
      </c>
      <c r="B875" t="s">
        <v>53</v>
      </c>
      <c r="C875" t="s">
        <v>54</v>
      </c>
      <c r="D875" s="1">
        <v>45809</v>
      </c>
      <c r="E875" s="1">
        <v>45809</v>
      </c>
      <c r="F875">
        <v>673</v>
      </c>
      <c r="G875" t="s">
        <v>62</v>
      </c>
      <c r="H875">
        <v>3108</v>
      </c>
      <c r="I875" t="s">
        <v>14</v>
      </c>
      <c r="J875">
        <v>-3108</v>
      </c>
      <c r="K875">
        <v>-8689</v>
      </c>
    </row>
    <row r="876" spans="1:11" x14ac:dyDescent="0.35">
      <c r="A876">
        <v>2</v>
      </c>
      <c r="B876" t="s">
        <v>53</v>
      </c>
      <c r="C876" t="s">
        <v>54</v>
      </c>
      <c r="D876" s="1">
        <v>45813</v>
      </c>
      <c r="E876" s="1">
        <v>45809</v>
      </c>
      <c r="F876">
        <v>48</v>
      </c>
      <c r="G876" t="s">
        <v>63</v>
      </c>
      <c r="H876">
        <v>5581</v>
      </c>
      <c r="I876" t="s">
        <v>46</v>
      </c>
      <c r="J876">
        <v>5581</v>
      </c>
      <c r="K876">
        <v>-3108</v>
      </c>
    </row>
    <row r="877" spans="1:11" x14ac:dyDescent="0.35">
      <c r="A877">
        <v>2</v>
      </c>
      <c r="B877" t="s">
        <v>53</v>
      </c>
      <c r="C877" t="s">
        <v>54</v>
      </c>
      <c r="D877" s="1">
        <v>45818</v>
      </c>
      <c r="E877" s="1">
        <v>45809</v>
      </c>
      <c r="F877">
        <v>990</v>
      </c>
      <c r="G877" t="s">
        <v>56</v>
      </c>
      <c r="H877">
        <v>199</v>
      </c>
      <c r="I877" t="s">
        <v>14</v>
      </c>
      <c r="J877">
        <v>-199</v>
      </c>
      <c r="K877">
        <v>-3307</v>
      </c>
    </row>
    <row r="878" spans="1:11" x14ac:dyDescent="0.35">
      <c r="A878">
        <v>2</v>
      </c>
      <c r="B878" t="s">
        <v>53</v>
      </c>
      <c r="C878" t="s">
        <v>54</v>
      </c>
      <c r="D878" s="1">
        <v>45823</v>
      </c>
      <c r="E878" s="1">
        <v>45809</v>
      </c>
      <c r="F878">
        <v>354</v>
      </c>
      <c r="G878" t="s">
        <v>58</v>
      </c>
      <c r="H878">
        <v>119</v>
      </c>
      <c r="I878" t="s">
        <v>14</v>
      </c>
      <c r="J878">
        <v>-119</v>
      </c>
      <c r="K878">
        <v>-3426</v>
      </c>
    </row>
    <row r="879" spans="1:11" x14ac:dyDescent="0.35">
      <c r="A879">
        <v>2</v>
      </c>
      <c r="B879" t="s">
        <v>53</v>
      </c>
      <c r="C879" t="s">
        <v>54</v>
      </c>
      <c r="D879" s="1">
        <v>45827</v>
      </c>
      <c r="E879" s="1">
        <v>45809</v>
      </c>
      <c r="F879">
        <v>1076</v>
      </c>
      <c r="G879" t="s">
        <v>57</v>
      </c>
      <c r="H879">
        <v>3163</v>
      </c>
      <c r="I879" t="s">
        <v>14</v>
      </c>
      <c r="J879">
        <v>-3163</v>
      </c>
      <c r="K879">
        <v>-6589</v>
      </c>
    </row>
    <row r="880" spans="1:11" x14ac:dyDescent="0.35">
      <c r="A880">
        <v>2</v>
      </c>
      <c r="B880" t="s">
        <v>53</v>
      </c>
      <c r="C880" t="s">
        <v>54</v>
      </c>
      <c r="D880" s="1">
        <v>45829</v>
      </c>
      <c r="E880" s="1">
        <v>45809</v>
      </c>
      <c r="F880">
        <v>329</v>
      </c>
      <c r="G880" t="s">
        <v>59</v>
      </c>
      <c r="H880">
        <v>840</v>
      </c>
      <c r="I880" t="s">
        <v>14</v>
      </c>
      <c r="J880">
        <v>-840</v>
      </c>
      <c r="K880">
        <v>-7429</v>
      </c>
    </row>
    <row r="881" spans="1:11" x14ac:dyDescent="0.35">
      <c r="A881">
        <v>2</v>
      </c>
      <c r="B881" t="s">
        <v>53</v>
      </c>
      <c r="C881" t="s">
        <v>54</v>
      </c>
      <c r="D881" s="1">
        <v>45841</v>
      </c>
      <c r="E881" s="1">
        <v>45839</v>
      </c>
      <c r="F881">
        <v>177</v>
      </c>
      <c r="G881" t="s">
        <v>55</v>
      </c>
      <c r="H881">
        <v>2400</v>
      </c>
      <c r="I881" t="s">
        <v>14</v>
      </c>
      <c r="J881">
        <v>-2400</v>
      </c>
      <c r="K881">
        <v>-9829</v>
      </c>
    </row>
    <row r="882" spans="1:11" x14ac:dyDescent="0.35">
      <c r="A882">
        <v>2</v>
      </c>
      <c r="B882" t="s">
        <v>53</v>
      </c>
      <c r="C882" t="s">
        <v>54</v>
      </c>
      <c r="D882" s="1">
        <v>45843</v>
      </c>
      <c r="E882" s="1">
        <v>45839</v>
      </c>
      <c r="F882">
        <v>651</v>
      </c>
      <c r="G882" t="s">
        <v>63</v>
      </c>
      <c r="H882">
        <v>7429</v>
      </c>
      <c r="I882" t="s">
        <v>46</v>
      </c>
      <c r="J882">
        <v>7429</v>
      </c>
      <c r="K882">
        <v>-2400</v>
      </c>
    </row>
    <row r="883" spans="1:11" x14ac:dyDescent="0.35">
      <c r="A883">
        <v>2</v>
      </c>
      <c r="B883" t="s">
        <v>53</v>
      </c>
      <c r="C883" t="s">
        <v>54</v>
      </c>
      <c r="D883" s="1">
        <v>45848</v>
      </c>
      <c r="E883" s="1">
        <v>45839</v>
      </c>
      <c r="F883">
        <v>557</v>
      </c>
      <c r="G883" t="s">
        <v>57</v>
      </c>
      <c r="H883">
        <v>790</v>
      </c>
      <c r="I883" t="s">
        <v>14</v>
      </c>
      <c r="J883">
        <v>-790</v>
      </c>
      <c r="K883">
        <v>-3190</v>
      </c>
    </row>
    <row r="884" spans="1:11" x14ac:dyDescent="0.35">
      <c r="A884">
        <v>2</v>
      </c>
      <c r="B884" t="s">
        <v>53</v>
      </c>
      <c r="C884" t="s">
        <v>54</v>
      </c>
      <c r="D884" s="1">
        <v>45848</v>
      </c>
      <c r="E884" s="1">
        <v>45839</v>
      </c>
      <c r="F884">
        <v>559</v>
      </c>
      <c r="G884" t="s">
        <v>56</v>
      </c>
      <c r="H884">
        <v>199</v>
      </c>
      <c r="I884" t="s">
        <v>14</v>
      </c>
      <c r="J884">
        <v>-199</v>
      </c>
      <c r="K884">
        <v>-3389</v>
      </c>
    </row>
    <row r="885" spans="1:11" x14ac:dyDescent="0.35">
      <c r="A885">
        <v>2</v>
      </c>
      <c r="B885" t="s">
        <v>53</v>
      </c>
      <c r="C885" t="s">
        <v>54</v>
      </c>
      <c r="D885" s="1">
        <v>45853</v>
      </c>
      <c r="E885" s="1">
        <v>45839</v>
      </c>
      <c r="F885">
        <v>550</v>
      </c>
      <c r="G885" t="s">
        <v>58</v>
      </c>
      <c r="H885">
        <v>119</v>
      </c>
      <c r="I885" t="s">
        <v>14</v>
      </c>
      <c r="J885">
        <v>-119</v>
      </c>
      <c r="K885">
        <v>-3508</v>
      </c>
    </row>
    <row r="886" spans="1:11" x14ac:dyDescent="0.35">
      <c r="A886">
        <v>2</v>
      </c>
      <c r="B886" t="s">
        <v>53</v>
      </c>
      <c r="C886" t="s">
        <v>54</v>
      </c>
      <c r="D886" s="1">
        <v>45856</v>
      </c>
      <c r="E886" s="1">
        <v>45839</v>
      </c>
      <c r="F886">
        <v>239</v>
      </c>
      <c r="G886" t="s">
        <v>65</v>
      </c>
      <c r="H886">
        <v>721</v>
      </c>
      <c r="I886" t="s">
        <v>14</v>
      </c>
      <c r="J886">
        <v>-721</v>
      </c>
      <c r="K886">
        <v>-4229</v>
      </c>
    </row>
    <row r="887" spans="1:11" x14ac:dyDescent="0.35">
      <c r="A887">
        <v>2</v>
      </c>
      <c r="B887" t="s">
        <v>53</v>
      </c>
      <c r="C887" t="s">
        <v>54</v>
      </c>
      <c r="D887" s="1">
        <v>45859</v>
      </c>
      <c r="E887" s="1">
        <v>45839</v>
      </c>
      <c r="F887">
        <v>820</v>
      </c>
      <c r="G887" t="s">
        <v>59</v>
      </c>
      <c r="H887">
        <v>840</v>
      </c>
      <c r="I887" t="s">
        <v>14</v>
      </c>
      <c r="J887">
        <v>-840</v>
      </c>
      <c r="K887">
        <v>-5069</v>
      </c>
    </row>
    <row r="888" spans="1:11" x14ac:dyDescent="0.35">
      <c r="A888">
        <v>2</v>
      </c>
      <c r="B888" t="s">
        <v>53</v>
      </c>
      <c r="C888" t="s">
        <v>54</v>
      </c>
      <c r="D888" s="1">
        <v>45869</v>
      </c>
      <c r="E888" s="1">
        <v>45839</v>
      </c>
      <c r="F888">
        <v>347</v>
      </c>
      <c r="G888" t="s">
        <v>60</v>
      </c>
      <c r="H888">
        <v>3442</v>
      </c>
      <c r="I888" t="s">
        <v>14</v>
      </c>
      <c r="J888">
        <v>-3442</v>
      </c>
      <c r="K888">
        <v>-8511</v>
      </c>
    </row>
    <row r="889" spans="1:11" x14ac:dyDescent="0.35">
      <c r="A889">
        <v>2</v>
      </c>
      <c r="B889" t="s">
        <v>53</v>
      </c>
      <c r="C889" t="s">
        <v>54</v>
      </c>
      <c r="D889" s="1">
        <v>45874</v>
      </c>
      <c r="E889" s="1">
        <v>45870</v>
      </c>
      <c r="F889">
        <v>552</v>
      </c>
      <c r="G889" t="s">
        <v>63</v>
      </c>
      <c r="H889">
        <v>8511</v>
      </c>
      <c r="I889" t="s">
        <v>46</v>
      </c>
      <c r="J889">
        <v>8511</v>
      </c>
      <c r="K889">
        <v>0</v>
      </c>
    </row>
    <row r="890" spans="1:11" x14ac:dyDescent="0.35">
      <c r="A890">
        <v>2</v>
      </c>
      <c r="B890" t="s">
        <v>53</v>
      </c>
      <c r="C890" t="s">
        <v>54</v>
      </c>
      <c r="D890" s="1">
        <v>45879</v>
      </c>
      <c r="E890" s="1">
        <v>45870</v>
      </c>
      <c r="F890">
        <v>69</v>
      </c>
      <c r="G890" t="s">
        <v>56</v>
      </c>
      <c r="H890">
        <v>199</v>
      </c>
      <c r="I890" t="s">
        <v>14</v>
      </c>
      <c r="J890">
        <v>-199</v>
      </c>
      <c r="K890">
        <v>-199</v>
      </c>
    </row>
    <row r="891" spans="1:11" x14ac:dyDescent="0.35">
      <c r="A891">
        <v>2</v>
      </c>
      <c r="B891" t="s">
        <v>53</v>
      </c>
      <c r="C891" t="s">
        <v>54</v>
      </c>
      <c r="D891" s="1">
        <v>45883</v>
      </c>
      <c r="E891" s="1">
        <v>45870</v>
      </c>
      <c r="F891">
        <v>580</v>
      </c>
      <c r="G891" t="s">
        <v>60</v>
      </c>
      <c r="H891">
        <v>3020</v>
      </c>
      <c r="I891" t="s">
        <v>14</v>
      </c>
      <c r="J891">
        <v>-3020</v>
      </c>
      <c r="K891">
        <v>-3219</v>
      </c>
    </row>
    <row r="892" spans="1:11" x14ac:dyDescent="0.35">
      <c r="A892">
        <v>2</v>
      </c>
      <c r="B892" t="s">
        <v>53</v>
      </c>
      <c r="C892" t="s">
        <v>54</v>
      </c>
      <c r="D892" s="1">
        <v>45883</v>
      </c>
      <c r="E892" s="1">
        <v>45870</v>
      </c>
      <c r="F892">
        <v>1049</v>
      </c>
      <c r="G892" t="s">
        <v>60</v>
      </c>
      <c r="H892">
        <v>2817</v>
      </c>
      <c r="I892" t="s">
        <v>14</v>
      </c>
      <c r="J892">
        <v>-2817</v>
      </c>
      <c r="K892">
        <v>-6036</v>
      </c>
    </row>
    <row r="893" spans="1:11" x14ac:dyDescent="0.35">
      <c r="A893">
        <v>2</v>
      </c>
      <c r="B893" t="s">
        <v>53</v>
      </c>
      <c r="C893" t="s">
        <v>54</v>
      </c>
      <c r="D893" s="1">
        <v>45884</v>
      </c>
      <c r="E893" s="1">
        <v>45870</v>
      </c>
      <c r="F893">
        <v>946</v>
      </c>
      <c r="G893" t="s">
        <v>58</v>
      </c>
      <c r="H893">
        <v>119</v>
      </c>
      <c r="I893" t="s">
        <v>14</v>
      </c>
      <c r="J893">
        <v>-119</v>
      </c>
      <c r="K893">
        <v>-6155</v>
      </c>
    </row>
    <row r="894" spans="1:11" x14ac:dyDescent="0.35">
      <c r="A894">
        <v>2</v>
      </c>
      <c r="B894" t="s">
        <v>53</v>
      </c>
      <c r="C894" t="s">
        <v>54</v>
      </c>
      <c r="D894" s="1">
        <v>45890</v>
      </c>
      <c r="E894" s="1">
        <v>45870</v>
      </c>
      <c r="F894">
        <v>361</v>
      </c>
      <c r="G894" t="s">
        <v>59</v>
      </c>
      <c r="H894">
        <v>840</v>
      </c>
      <c r="I894" t="s">
        <v>14</v>
      </c>
      <c r="J894">
        <v>-840</v>
      </c>
      <c r="K894">
        <v>-6995</v>
      </c>
    </row>
    <row r="895" spans="1:11" x14ac:dyDescent="0.35">
      <c r="A895">
        <v>2</v>
      </c>
      <c r="B895" t="s">
        <v>53</v>
      </c>
      <c r="C895" t="s">
        <v>54</v>
      </c>
      <c r="D895" s="1">
        <v>45905</v>
      </c>
      <c r="E895" s="1">
        <v>45901</v>
      </c>
      <c r="F895">
        <v>745</v>
      </c>
      <c r="G895" t="s">
        <v>63</v>
      </c>
      <c r="H895">
        <v>6995</v>
      </c>
      <c r="I895" t="s">
        <v>46</v>
      </c>
      <c r="J895">
        <v>6995</v>
      </c>
      <c r="K895">
        <v>0</v>
      </c>
    </row>
    <row r="896" spans="1:11" x14ac:dyDescent="0.35">
      <c r="A896">
        <v>2</v>
      </c>
      <c r="B896" t="s">
        <v>53</v>
      </c>
      <c r="C896" t="s">
        <v>54</v>
      </c>
      <c r="D896" s="1">
        <v>45910</v>
      </c>
      <c r="E896" s="1">
        <v>45901</v>
      </c>
      <c r="F896">
        <v>437</v>
      </c>
      <c r="G896" t="s">
        <v>56</v>
      </c>
      <c r="H896">
        <v>199</v>
      </c>
      <c r="I896" t="s">
        <v>14</v>
      </c>
      <c r="J896">
        <v>-199</v>
      </c>
      <c r="K896">
        <v>-199</v>
      </c>
    </row>
    <row r="897" spans="1:11" x14ac:dyDescent="0.35">
      <c r="A897">
        <v>2</v>
      </c>
      <c r="B897" t="s">
        <v>53</v>
      </c>
      <c r="C897" t="s">
        <v>54</v>
      </c>
      <c r="D897" s="1">
        <v>45914</v>
      </c>
      <c r="E897" s="1">
        <v>45901</v>
      </c>
      <c r="F897">
        <v>59</v>
      </c>
      <c r="G897" t="s">
        <v>62</v>
      </c>
      <c r="H897">
        <v>1559</v>
      </c>
      <c r="I897" t="s">
        <v>14</v>
      </c>
      <c r="J897">
        <v>-1559</v>
      </c>
      <c r="K897">
        <v>-1758</v>
      </c>
    </row>
    <row r="898" spans="1:11" x14ac:dyDescent="0.35">
      <c r="A898">
        <v>2</v>
      </c>
      <c r="B898" t="s">
        <v>53</v>
      </c>
      <c r="C898" t="s">
        <v>54</v>
      </c>
      <c r="D898" s="1">
        <v>45916</v>
      </c>
      <c r="E898" s="1">
        <v>45901</v>
      </c>
      <c r="F898">
        <v>1003</v>
      </c>
      <c r="G898" t="s">
        <v>60</v>
      </c>
      <c r="H898">
        <v>1807</v>
      </c>
      <c r="I898" t="s">
        <v>14</v>
      </c>
      <c r="J898">
        <v>-1807</v>
      </c>
      <c r="K898">
        <v>-3565</v>
      </c>
    </row>
    <row r="899" spans="1:11" x14ac:dyDescent="0.35">
      <c r="A899">
        <v>2</v>
      </c>
      <c r="B899" t="s">
        <v>53</v>
      </c>
      <c r="C899" t="s">
        <v>54</v>
      </c>
      <c r="D899" s="1">
        <v>45921</v>
      </c>
      <c r="E899" s="1">
        <v>45901</v>
      </c>
      <c r="F899">
        <v>213</v>
      </c>
      <c r="G899" t="s">
        <v>59</v>
      </c>
      <c r="H899">
        <v>840</v>
      </c>
      <c r="I899" t="s">
        <v>14</v>
      </c>
      <c r="J899">
        <v>-840</v>
      </c>
      <c r="K899">
        <v>-4405</v>
      </c>
    </row>
    <row r="900" spans="1:11" x14ac:dyDescent="0.35">
      <c r="A900">
        <v>2</v>
      </c>
      <c r="B900" t="s">
        <v>53</v>
      </c>
      <c r="C900" t="s">
        <v>54</v>
      </c>
      <c r="D900" s="1">
        <v>45921</v>
      </c>
      <c r="E900" s="1">
        <v>45901</v>
      </c>
      <c r="F900">
        <v>999</v>
      </c>
      <c r="G900" t="s">
        <v>65</v>
      </c>
      <c r="H900">
        <v>1432</v>
      </c>
      <c r="I900" t="s">
        <v>14</v>
      </c>
      <c r="J900">
        <v>-1432</v>
      </c>
      <c r="K900">
        <v>-5837</v>
      </c>
    </row>
    <row r="901" spans="1:11" x14ac:dyDescent="0.35">
      <c r="A901">
        <v>2</v>
      </c>
      <c r="B901" t="s">
        <v>53</v>
      </c>
      <c r="C901" t="s">
        <v>54</v>
      </c>
      <c r="D901" s="1">
        <v>45933</v>
      </c>
      <c r="E901" s="1">
        <v>45931</v>
      </c>
      <c r="F901">
        <v>936</v>
      </c>
      <c r="G901" t="s">
        <v>55</v>
      </c>
      <c r="H901">
        <v>2400</v>
      </c>
      <c r="I901" t="s">
        <v>14</v>
      </c>
      <c r="J901">
        <v>-2400</v>
      </c>
      <c r="K901">
        <v>-8237</v>
      </c>
    </row>
    <row r="902" spans="1:11" x14ac:dyDescent="0.35">
      <c r="A902">
        <v>2</v>
      </c>
      <c r="B902" t="s">
        <v>53</v>
      </c>
      <c r="C902" t="s">
        <v>54</v>
      </c>
      <c r="D902" s="1">
        <v>45935</v>
      </c>
      <c r="E902" s="1">
        <v>45931</v>
      </c>
      <c r="F902">
        <v>392</v>
      </c>
      <c r="G902" t="s">
        <v>63</v>
      </c>
      <c r="H902">
        <v>5956</v>
      </c>
      <c r="I902" t="s">
        <v>46</v>
      </c>
      <c r="J902">
        <v>5956</v>
      </c>
      <c r="K902">
        <v>-2281</v>
      </c>
    </row>
    <row r="903" spans="1:11" x14ac:dyDescent="0.35">
      <c r="A903">
        <v>2</v>
      </c>
      <c r="B903" t="s">
        <v>53</v>
      </c>
      <c r="C903" t="s">
        <v>54</v>
      </c>
      <c r="D903" s="1">
        <v>45937</v>
      </c>
      <c r="E903" s="1">
        <v>45931</v>
      </c>
      <c r="F903">
        <v>560</v>
      </c>
      <c r="G903" t="s">
        <v>62</v>
      </c>
      <c r="H903">
        <v>3265</v>
      </c>
      <c r="I903" t="s">
        <v>14</v>
      </c>
      <c r="J903">
        <v>-3265</v>
      </c>
      <c r="K903">
        <v>-5546</v>
      </c>
    </row>
    <row r="904" spans="1:11" x14ac:dyDescent="0.35">
      <c r="A904">
        <v>2</v>
      </c>
      <c r="B904" t="s">
        <v>53</v>
      </c>
      <c r="C904" t="s">
        <v>54</v>
      </c>
      <c r="D904" s="1">
        <v>45940</v>
      </c>
      <c r="E904" s="1">
        <v>45931</v>
      </c>
      <c r="F904">
        <v>951</v>
      </c>
      <c r="G904" t="s">
        <v>56</v>
      </c>
      <c r="H904">
        <v>199</v>
      </c>
      <c r="I904" t="s">
        <v>14</v>
      </c>
      <c r="J904">
        <v>-199</v>
      </c>
      <c r="K904">
        <v>-5745</v>
      </c>
    </row>
    <row r="905" spans="1:11" x14ac:dyDescent="0.35">
      <c r="A905">
        <v>2</v>
      </c>
      <c r="B905" t="s">
        <v>53</v>
      </c>
      <c r="C905" t="s">
        <v>54</v>
      </c>
      <c r="D905" s="1">
        <v>45943</v>
      </c>
      <c r="E905" s="1">
        <v>45931</v>
      </c>
      <c r="F905">
        <v>606</v>
      </c>
      <c r="G905" t="s">
        <v>62</v>
      </c>
      <c r="H905">
        <v>2776</v>
      </c>
      <c r="I905" t="s">
        <v>14</v>
      </c>
      <c r="J905">
        <v>-2776</v>
      </c>
      <c r="K905">
        <v>-8521</v>
      </c>
    </row>
    <row r="906" spans="1:11" x14ac:dyDescent="0.35">
      <c r="A906">
        <v>2</v>
      </c>
      <c r="B906" t="s">
        <v>53</v>
      </c>
      <c r="C906" t="s">
        <v>54</v>
      </c>
      <c r="D906" s="1">
        <v>45945</v>
      </c>
      <c r="E906" s="1">
        <v>45931</v>
      </c>
      <c r="F906">
        <v>377</v>
      </c>
      <c r="G906" t="s">
        <v>58</v>
      </c>
      <c r="H906">
        <v>119</v>
      </c>
      <c r="I906" t="s">
        <v>14</v>
      </c>
      <c r="J906">
        <v>-119</v>
      </c>
      <c r="K906">
        <v>-8640</v>
      </c>
    </row>
    <row r="907" spans="1:11" x14ac:dyDescent="0.35">
      <c r="A907">
        <v>2</v>
      </c>
      <c r="B907" t="s">
        <v>53</v>
      </c>
      <c r="C907" t="s">
        <v>54</v>
      </c>
      <c r="D907" s="1">
        <v>45951</v>
      </c>
      <c r="E907" s="1">
        <v>45931</v>
      </c>
      <c r="F907">
        <v>106</v>
      </c>
      <c r="G907" t="s">
        <v>59</v>
      </c>
      <c r="H907">
        <v>840</v>
      </c>
      <c r="I907" t="s">
        <v>14</v>
      </c>
      <c r="J907">
        <v>-840</v>
      </c>
      <c r="K907">
        <v>-9480</v>
      </c>
    </row>
    <row r="908" spans="1:11" x14ac:dyDescent="0.35">
      <c r="A908">
        <v>2</v>
      </c>
      <c r="B908" t="s">
        <v>53</v>
      </c>
      <c r="C908" t="s">
        <v>54</v>
      </c>
      <c r="D908" s="1">
        <v>45958</v>
      </c>
      <c r="E908" s="1">
        <v>45931</v>
      </c>
      <c r="F908">
        <v>132</v>
      </c>
      <c r="G908" t="s">
        <v>57</v>
      </c>
      <c r="H908">
        <v>1540</v>
      </c>
      <c r="I908" t="s">
        <v>14</v>
      </c>
      <c r="J908">
        <v>-1540</v>
      </c>
      <c r="K908">
        <v>-11020</v>
      </c>
    </row>
    <row r="909" spans="1:11" x14ac:dyDescent="0.35">
      <c r="A909">
        <v>2</v>
      </c>
      <c r="B909" t="s">
        <v>53</v>
      </c>
      <c r="C909" t="s">
        <v>54</v>
      </c>
      <c r="D909" s="1">
        <v>45958</v>
      </c>
      <c r="E909" s="1">
        <v>45931</v>
      </c>
      <c r="F909">
        <v>284</v>
      </c>
      <c r="G909" t="s">
        <v>57</v>
      </c>
      <c r="H909">
        <v>677</v>
      </c>
      <c r="I909" t="s">
        <v>14</v>
      </c>
      <c r="J909">
        <v>-677</v>
      </c>
      <c r="K909">
        <v>-11697</v>
      </c>
    </row>
    <row r="910" spans="1:11" x14ac:dyDescent="0.35">
      <c r="A910">
        <v>2</v>
      </c>
      <c r="B910" t="s">
        <v>53</v>
      </c>
      <c r="C910" t="s">
        <v>54</v>
      </c>
      <c r="D910" s="1">
        <v>45962</v>
      </c>
      <c r="E910" s="1">
        <v>45962</v>
      </c>
      <c r="F910">
        <v>15</v>
      </c>
      <c r="G910" t="s">
        <v>62</v>
      </c>
      <c r="H910">
        <v>1178</v>
      </c>
      <c r="I910" t="s">
        <v>14</v>
      </c>
      <c r="J910">
        <v>-1178</v>
      </c>
      <c r="K910">
        <v>-12875</v>
      </c>
    </row>
    <row r="911" spans="1:11" x14ac:dyDescent="0.35">
      <c r="A911">
        <v>2</v>
      </c>
      <c r="B911" t="s">
        <v>53</v>
      </c>
      <c r="C911" t="s">
        <v>54</v>
      </c>
      <c r="D911" s="1">
        <v>45966</v>
      </c>
      <c r="E911" s="1">
        <v>45962</v>
      </c>
      <c r="F911">
        <v>253</v>
      </c>
      <c r="G911" t="s">
        <v>63</v>
      </c>
      <c r="H911">
        <v>14763</v>
      </c>
      <c r="I911" t="s">
        <v>46</v>
      </c>
      <c r="J911">
        <v>14763</v>
      </c>
      <c r="K911">
        <v>1888</v>
      </c>
    </row>
    <row r="912" spans="1:11" x14ac:dyDescent="0.35">
      <c r="A912">
        <v>2</v>
      </c>
      <c r="B912" t="s">
        <v>53</v>
      </c>
      <c r="C912" t="s">
        <v>54</v>
      </c>
      <c r="D912" s="1">
        <v>45968</v>
      </c>
      <c r="E912" s="1">
        <v>45962</v>
      </c>
      <c r="F912">
        <v>984</v>
      </c>
      <c r="G912" t="s">
        <v>57</v>
      </c>
      <c r="H912">
        <v>765</v>
      </c>
      <c r="I912" t="s">
        <v>14</v>
      </c>
      <c r="J912">
        <v>-765</v>
      </c>
      <c r="K912">
        <v>1123</v>
      </c>
    </row>
    <row r="913" spans="1:11" x14ac:dyDescent="0.35">
      <c r="A913">
        <v>2</v>
      </c>
      <c r="B913" t="s">
        <v>53</v>
      </c>
      <c r="C913" t="s">
        <v>54</v>
      </c>
      <c r="D913" s="1">
        <v>45971</v>
      </c>
      <c r="E913" s="1">
        <v>45962</v>
      </c>
      <c r="F913">
        <v>675</v>
      </c>
      <c r="G913" t="s">
        <v>56</v>
      </c>
      <c r="H913">
        <v>199</v>
      </c>
      <c r="I913" t="s">
        <v>14</v>
      </c>
      <c r="J913">
        <v>-199</v>
      </c>
      <c r="K913">
        <v>924</v>
      </c>
    </row>
    <row r="914" spans="1:11" x14ac:dyDescent="0.35">
      <c r="A914">
        <v>2</v>
      </c>
      <c r="B914" t="s">
        <v>53</v>
      </c>
      <c r="C914" t="s">
        <v>54</v>
      </c>
      <c r="D914" s="1">
        <v>45976</v>
      </c>
      <c r="E914" s="1">
        <v>45962</v>
      </c>
      <c r="F914">
        <v>536</v>
      </c>
      <c r="G914" t="s">
        <v>58</v>
      </c>
      <c r="H914">
        <v>119</v>
      </c>
      <c r="I914" t="s">
        <v>14</v>
      </c>
      <c r="J914">
        <v>-119</v>
      </c>
      <c r="K914">
        <v>805</v>
      </c>
    </row>
    <row r="915" spans="1:11" x14ac:dyDescent="0.35">
      <c r="A915">
        <v>2</v>
      </c>
      <c r="B915" t="s">
        <v>53</v>
      </c>
      <c r="C915" t="s">
        <v>54</v>
      </c>
      <c r="D915" s="1">
        <v>45980</v>
      </c>
      <c r="E915" s="1">
        <v>45962</v>
      </c>
      <c r="F915">
        <v>328</v>
      </c>
      <c r="G915" t="s">
        <v>60</v>
      </c>
      <c r="H915">
        <v>2498</v>
      </c>
      <c r="I915" t="s">
        <v>14</v>
      </c>
      <c r="J915">
        <v>-2498</v>
      </c>
      <c r="K915">
        <v>-1693</v>
      </c>
    </row>
    <row r="916" spans="1:11" x14ac:dyDescent="0.35">
      <c r="A916">
        <v>2</v>
      </c>
      <c r="B916" t="s">
        <v>53</v>
      </c>
      <c r="C916" t="s">
        <v>54</v>
      </c>
      <c r="D916" s="1">
        <v>45980</v>
      </c>
      <c r="E916" s="1">
        <v>45962</v>
      </c>
      <c r="F916">
        <v>792</v>
      </c>
      <c r="G916" t="s">
        <v>60</v>
      </c>
      <c r="H916">
        <v>1724</v>
      </c>
      <c r="I916" t="s">
        <v>14</v>
      </c>
      <c r="J916">
        <v>-1724</v>
      </c>
      <c r="K916">
        <v>-3417</v>
      </c>
    </row>
    <row r="917" spans="1:11" x14ac:dyDescent="0.35">
      <c r="A917">
        <v>2</v>
      </c>
      <c r="B917" t="s">
        <v>53</v>
      </c>
      <c r="C917" t="s">
        <v>54</v>
      </c>
      <c r="D917" s="1">
        <v>45982</v>
      </c>
      <c r="E917" s="1">
        <v>45962</v>
      </c>
      <c r="F917">
        <v>240</v>
      </c>
      <c r="G917" t="s">
        <v>57</v>
      </c>
      <c r="H917">
        <v>2744</v>
      </c>
      <c r="I917" t="s">
        <v>14</v>
      </c>
      <c r="J917">
        <v>-2744</v>
      </c>
      <c r="K917">
        <v>-6161</v>
      </c>
    </row>
    <row r="918" spans="1:11" x14ac:dyDescent="0.35">
      <c r="A918">
        <v>2</v>
      </c>
      <c r="B918" t="s">
        <v>53</v>
      </c>
      <c r="C918" t="s">
        <v>54</v>
      </c>
      <c r="D918" s="1">
        <v>45982</v>
      </c>
      <c r="E918" s="1">
        <v>45962</v>
      </c>
      <c r="F918">
        <v>697</v>
      </c>
      <c r="G918" t="s">
        <v>59</v>
      </c>
      <c r="H918">
        <v>840</v>
      </c>
      <c r="I918" t="s">
        <v>14</v>
      </c>
      <c r="J918">
        <v>-840</v>
      </c>
      <c r="K918">
        <v>-7001</v>
      </c>
    </row>
    <row r="919" spans="1:11" x14ac:dyDescent="0.35">
      <c r="A919">
        <v>2</v>
      </c>
      <c r="B919" t="s">
        <v>53</v>
      </c>
      <c r="C919" t="s">
        <v>54</v>
      </c>
      <c r="D919" s="1">
        <v>45996</v>
      </c>
      <c r="E919" s="1">
        <v>45992</v>
      </c>
      <c r="F919">
        <v>131</v>
      </c>
      <c r="G919" t="s">
        <v>63</v>
      </c>
      <c r="H919">
        <v>10067</v>
      </c>
      <c r="I919" t="s">
        <v>46</v>
      </c>
      <c r="J919">
        <v>10067</v>
      </c>
      <c r="K919">
        <v>3066</v>
      </c>
    </row>
    <row r="920" spans="1:11" x14ac:dyDescent="0.35">
      <c r="A920">
        <v>2</v>
      </c>
      <c r="B920" t="s">
        <v>53</v>
      </c>
      <c r="C920" t="s">
        <v>54</v>
      </c>
      <c r="D920" s="1">
        <v>46001</v>
      </c>
      <c r="E920" s="1">
        <v>45992</v>
      </c>
      <c r="F920">
        <v>105</v>
      </c>
      <c r="G920" t="s">
        <v>56</v>
      </c>
      <c r="H920">
        <v>199</v>
      </c>
      <c r="I920" t="s">
        <v>14</v>
      </c>
      <c r="J920">
        <v>-199</v>
      </c>
      <c r="K920">
        <v>2867</v>
      </c>
    </row>
    <row r="921" spans="1:11" x14ac:dyDescent="0.35">
      <c r="A921">
        <v>2</v>
      </c>
      <c r="B921" t="s">
        <v>53</v>
      </c>
      <c r="C921" t="s">
        <v>54</v>
      </c>
      <c r="D921" s="1">
        <v>46006</v>
      </c>
      <c r="E921" s="1">
        <v>45992</v>
      </c>
      <c r="F921">
        <v>366</v>
      </c>
      <c r="G921" t="s">
        <v>58</v>
      </c>
      <c r="H921">
        <v>119</v>
      </c>
      <c r="I921" t="s">
        <v>14</v>
      </c>
      <c r="J921">
        <v>-119</v>
      </c>
      <c r="K921">
        <v>2748</v>
      </c>
    </row>
    <row r="922" spans="1:11" x14ac:dyDescent="0.35">
      <c r="A922">
        <v>2</v>
      </c>
      <c r="B922" t="s">
        <v>53</v>
      </c>
      <c r="C922" t="s">
        <v>54</v>
      </c>
      <c r="D922" s="1">
        <v>46009</v>
      </c>
      <c r="E922" s="1">
        <v>45992</v>
      </c>
      <c r="F922">
        <v>198</v>
      </c>
      <c r="G922" t="s">
        <v>64</v>
      </c>
      <c r="H922">
        <v>499</v>
      </c>
      <c r="I922" t="s">
        <v>14</v>
      </c>
      <c r="J922">
        <v>-499</v>
      </c>
      <c r="K922">
        <v>2249</v>
      </c>
    </row>
    <row r="923" spans="1:11" x14ac:dyDescent="0.35">
      <c r="A923">
        <v>2</v>
      </c>
      <c r="B923" t="s">
        <v>53</v>
      </c>
      <c r="C923" t="s">
        <v>54</v>
      </c>
      <c r="D923" s="1">
        <v>46012</v>
      </c>
      <c r="E923" s="1">
        <v>45992</v>
      </c>
      <c r="F923">
        <v>192</v>
      </c>
      <c r="G923" t="s">
        <v>59</v>
      </c>
      <c r="H923">
        <v>840</v>
      </c>
      <c r="I923" t="s">
        <v>14</v>
      </c>
      <c r="J923">
        <v>-840</v>
      </c>
      <c r="K923">
        <v>1409</v>
      </c>
    </row>
    <row r="924" spans="1:11" x14ac:dyDescent="0.35">
      <c r="A924">
        <v>2</v>
      </c>
      <c r="B924" t="s">
        <v>53</v>
      </c>
      <c r="C924" t="s">
        <v>54</v>
      </c>
      <c r="D924" s="1">
        <v>46022</v>
      </c>
      <c r="E924" s="1">
        <v>45992</v>
      </c>
      <c r="F924">
        <v>325</v>
      </c>
      <c r="G924" t="s">
        <v>57</v>
      </c>
      <c r="H924">
        <v>2374</v>
      </c>
      <c r="I924" t="s">
        <v>14</v>
      </c>
      <c r="J924">
        <v>-2374</v>
      </c>
      <c r="K924">
        <v>-965</v>
      </c>
    </row>
    <row r="925" spans="1:11" x14ac:dyDescent="0.35">
      <c r="A925">
        <v>2</v>
      </c>
      <c r="B925" t="s">
        <v>53</v>
      </c>
      <c r="C925" t="s">
        <v>54</v>
      </c>
      <c r="D925" s="1">
        <v>46025</v>
      </c>
      <c r="E925" s="1">
        <v>46023</v>
      </c>
      <c r="F925">
        <v>258</v>
      </c>
      <c r="G925" t="s">
        <v>55</v>
      </c>
      <c r="H925">
        <v>2400</v>
      </c>
      <c r="I925" t="s">
        <v>14</v>
      </c>
      <c r="J925">
        <v>-2400</v>
      </c>
      <c r="K925">
        <v>-3365</v>
      </c>
    </row>
    <row r="926" spans="1:11" x14ac:dyDescent="0.35">
      <c r="A926">
        <v>2</v>
      </c>
      <c r="B926" t="s">
        <v>53</v>
      </c>
      <c r="C926" t="s">
        <v>54</v>
      </c>
      <c r="D926" s="1">
        <v>46027</v>
      </c>
      <c r="E926" s="1">
        <v>46023</v>
      </c>
      <c r="F926">
        <v>38</v>
      </c>
      <c r="G926" t="s">
        <v>63</v>
      </c>
      <c r="H926">
        <v>4031</v>
      </c>
      <c r="I926" t="s">
        <v>46</v>
      </c>
      <c r="J926">
        <v>4031</v>
      </c>
      <c r="K926">
        <v>666</v>
      </c>
    </row>
    <row r="927" spans="1:11" x14ac:dyDescent="0.35">
      <c r="A927">
        <v>2</v>
      </c>
      <c r="B927" t="s">
        <v>53</v>
      </c>
      <c r="C927" t="s">
        <v>54</v>
      </c>
      <c r="D927" s="1">
        <v>46027</v>
      </c>
      <c r="E927" s="1">
        <v>46023</v>
      </c>
      <c r="F927">
        <v>923</v>
      </c>
      <c r="G927" t="s">
        <v>66</v>
      </c>
      <c r="H927">
        <v>3999</v>
      </c>
      <c r="I927" t="s">
        <v>14</v>
      </c>
      <c r="J927">
        <v>-3999</v>
      </c>
      <c r="K927">
        <v>-3333</v>
      </c>
    </row>
    <row r="928" spans="1:11" x14ac:dyDescent="0.35">
      <c r="A928">
        <v>2</v>
      </c>
      <c r="B928" t="s">
        <v>53</v>
      </c>
      <c r="C928" t="s">
        <v>54</v>
      </c>
      <c r="D928" s="1">
        <v>46028</v>
      </c>
      <c r="E928" s="1">
        <v>46023</v>
      </c>
      <c r="F928">
        <v>115</v>
      </c>
      <c r="G928" t="s">
        <v>57</v>
      </c>
      <c r="H928">
        <v>454</v>
      </c>
      <c r="I928" t="s">
        <v>14</v>
      </c>
      <c r="J928">
        <v>-454</v>
      </c>
      <c r="K928">
        <v>-3787</v>
      </c>
    </row>
    <row r="929" spans="1:11" x14ac:dyDescent="0.35">
      <c r="A929">
        <v>2</v>
      </c>
      <c r="B929" t="s">
        <v>53</v>
      </c>
      <c r="C929" t="s">
        <v>54</v>
      </c>
      <c r="D929" s="1">
        <v>46032</v>
      </c>
      <c r="E929" s="1">
        <v>46023</v>
      </c>
      <c r="F929">
        <v>693</v>
      </c>
      <c r="G929" t="s">
        <v>56</v>
      </c>
      <c r="H929">
        <v>199</v>
      </c>
      <c r="I929" t="s">
        <v>14</v>
      </c>
      <c r="J929">
        <v>-199</v>
      </c>
      <c r="K929">
        <v>-3986</v>
      </c>
    </row>
    <row r="930" spans="1:11" x14ac:dyDescent="0.35">
      <c r="A930">
        <v>2</v>
      </c>
      <c r="B930" t="s">
        <v>53</v>
      </c>
      <c r="C930" t="s">
        <v>54</v>
      </c>
      <c r="D930" s="1">
        <v>46037</v>
      </c>
      <c r="E930" s="1">
        <v>46023</v>
      </c>
      <c r="F930">
        <v>544</v>
      </c>
      <c r="G930" t="s">
        <v>58</v>
      </c>
      <c r="H930">
        <v>119</v>
      </c>
      <c r="I930" t="s">
        <v>14</v>
      </c>
      <c r="J930">
        <v>-119</v>
      </c>
      <c r="K930">
        <v>-4105</v>
      </c>
    </row>
    <row r="931" spans="1:11" x14ac:dyDescent="0.35">
      <c r="A931">
        <v>2</v>
      </c>
      <c r="B931" t="s">
        <v>53</v>
      </c>
      <c r="C931" t="s">
        <v>54</v>
      </c>
      <c r="D931" s="1">
        <v>46042</v>
      </c>
      <c r="E931" s="1">
        <v>46023</v>
      </c>
      <c r="F931">
        <v>819</v>
      </c>
      <c r="G931" t="s">
        <v>60</v>
      </c>
      <c r="H931">
        <v>380</v>
      </c>
      <c r="I931" t="s">
        <v>14</v>
      </c>
      <c r="J931">
        <v>-380</v>
      </c>
      <c r="K931">
        <v>-4485</v>
      </c>
    </row>
    <row r="932" spans="1:11" x14ac:dyDescent="0.35">
      <c r="A932">
        <v>2</v>
      </c>
      <c r="B932" t="s">
        <v>53</v>
      </c>
      <c r="C932" t="s">
        <v>54</v>
      </c>
      <c r="D932" s="1">
        <v>46043</v>
      </c>
      <c r="E932" s="1">
        <v>46023</v>
      </c>
      <c r="F932">
        <v>639</v>
      </c>
      <c r="G932" t="s">
        <v>59</v>
      </c>
      <c r="H932">
        <v>840</v>
      </c>
      <c r="I932" t="s">
        <v>14</v>
      </c>
      <c r="J932">
        <v>-840</v>
      </c>
      <c r="K932">
        <v>-5325</v>
      </c>
    </row>
    <row r="933" spans="1:11" x14ac:dyDescent="0.35">
      <c r="A933">
        <v>2</v>
      </c>
      <c r="B933" t="s">
        <v>53</v>
      </c>
      <c r="C933" t="s">
        <v>54</v>
      </c>
      <c r="D933" s="1">
        <v>46058</v>
      </c>
      <c r="E933" s="1">
        <v>46054</v>
      </c>
      <c r="F933">
        <v>666</v>
      </c>
      <c r="G933" t="s">
        <v>63</v>
      </c>
      <c r="H933">
        <v>8391</v>
      </c>
      <c r="I933" t="s">
        <v>46</v>
      </c>
      <c r="J933">
        <v>8391</v>
      </c>
      <c r="K933">
        <v>3066</v>
      </c>
    </row>
    <row r="934" spans="1:11" x14ac:dyDescent="0.35">
      <c r="A934">
        <v>2</v>
      </c>
      <c r="B934" t="s">
        <v>53</v>
      </c>
      <c r="C934" t="s">
        <v>54</v>
      </c>
      <c r="D934" s="1">
        <v>46059</v>
      </c>
      <c r="E934" s="1">
        <v>46054</v>
      </c>
      <c r="F934">
        <v>168</v>
      </c>
      <c r="G934" t="s">
        <v>62</v>
      </c>
      <c r="H934">
        <v>333</v>
      </c>
      <c r="I934" t="s">
        <v>14</v>
      </c>
      <c r="J934">
        <v>-333</v>
      </c>
      <c r="K934">
        <v>2733</v>
      </c>
    </row>
    <row r="935" spans="1:11" x14ac:dyDescent="0.35">
      <c r="A935">
        <v>2</v>
      </c>
      <c r="B935" t="s">
        <v>53</v>
      </c>
      <c r="C935" t="s">
        <v>54</v>
      </c>
      <c r="D935" s="1">
        <v>46063</v>
      </c>
      <c r="E935" s="1">
        <v>46054</v>
      </c>
      <c r="F935">
        <v>807</v>
      </c>
      <c r="G935" t="s">
        <v>56</v>
      </c>
      <c r="H935">
        <v>199</v>
      </c>
      <c r="I935" t="s">
        <v>14</v>
      </c>
      <c r="J935">
        <v>-199</v>
      </c>
      <c r="K935">
        <v>2534</v>
      </c>
    </row>
    <row r="936" spans="1:11" x14ac:dyDescent="0.35">
      <c r="A936">
        <v>2</v>
      </c>
      <c r="B936" t="s">
        <v>53</v>
      </c>
      <c r="C936" t="s">
        <v>54</v>
      </c>
      <c r="D936" s="1">
        <v>46068</v>
      </c>
      <c r="E936" s="1">
        <v>46054</v>
      </c>
      <c r="F936">
        <v>295</v>
      </c>
      <c r="G936" t="s">
        <v>58</v>
      </c>
      <c r="H936">
        <v>119</v>
      </c>
      <c r="I936" t="s">
        <v>14</v>
      </c>
      <c r="J936">
        <v>-119</v>
      </c>
      <c r="K936">
        <v>2415</v>
      </c>
    </row>
    <row r="937" spans="1:11" x14ac:dyDescent="0.35">
      <c r="A937">
        <v>2</v>
      </c>
      <c r="B937" t="s">
        <v>53</v>
      </c>
      <c r="C937" t="s">
        <v>54</v>
      </c>
      <c r="D937" s="1">
        <v>46070</v>
      </c>
      <c r="E937" s="1">
        <v>46054</v>
      </c>
      <c r="F937">
        <v>298</v>
      </c>
      <c r="G937" t="s">
        <v>60</v>
      </c>
      <c r="H937">
        <v>3495</v>
      </c>
      <c r="I937" t="s">
        <v>14</v>
      </c>
      <c r="J937">
        <v>-3495</v>
      </c>
      <c r="K937">
        <v>-1080</v>
      </c>
    </row>
    <row r="938" spans="1:11" x14ac:dyDescent="0.35">
      <c r="A938">
        <v>2</v>
      </c>
      <c r="B938" t="s">
        <v>53</v>
      </c>
      <c r="C938" t="s">
        <v>54</v>
      </c>
      <c r="D938" s="1">
        <v>46074</v>
      </c>
      <c r="E938" s="1">
        <v>46054</v>
      </c>
      <c r="F938">
        <v>816</v>
      </c>
      <c r="G938" t="s">
        <v>59</v>
      </c>
      <c r="H938">
        <v>840</v>
      </c>
      <c r="I938" t="s">
        <v>14</v>
      </c>
      <c r="J938">
        <v>-840</v>
      </c>
      <c r="K938">
        <v>-1920</v>
      </c>
    </row>
    <row r="939" spans="1:11" x14ac:dyDescent="0.35">
      <c r="A939">
        <v>2</v>
      </c>
      <c r="B939" t="s">
        <v>53</v>
      </c>
      <c r="C939" t="s">
        <v>54</v>
      </c>
      <c r="D939" s="1">
        <v>46086</v>
      </c>
      <c r="E939" s="1">
        <v>46082</v>
      </c>
      <c r="F939">
        <v>500</v>
      </c>
      <c r="G939" t="s">
        <v>63</v>
      </c>
      <c r="H939">
        <v>4986</v>
      </c>
      <c r="I939" t="s">
        <v>46</v>
      </c>
      <c r="J939">
        <v>4986</v>
      </c>
      <c r="K939">
        <v>3066</v>
      </c>
    </row>
    <row r="940" spans="1:11" x14ac:dyDescent="0.35">
      <c r="A940">
        <v>2</v>
      </c>
      <c r="B940" t="s">
        <v>53</v>
      </c>
      <c r="C940" t="s">
        <v>54</v>
      </c>
      <c r="D940" s="1">
        <v>46091</v>
      </c>
      <c r="E940" s="1">
        <v>46082</v>
      </c>
      <c r="F940">
        <v>227</v>
      </c>
      <c r="G940" t="s">
        <v>56</v>
      </c>
      <c r="H940">
        <v>199</v>
      </c>
      <c r="I940" t="s">
        <v>14</v>
      </c>
      <c r="J940">
        <v>-199</v>
      </c>
      <c r="K940">
        <v>2867</v>
      </c>
    </row>
    <row r="941" spans="1:11" x14ac:dyDescent="0.35">
      <c r="A941">
        <v>2</v>
      </c>
      <c r="B941" t="s">
        <v>53</v>
      </c>
      <c r="C941" t="s">
        <v>54</v>
      </c>
      <c r="D941" s="1">
        <v>46096</v>
      </c>
      <c r="E941" s="1">
        <v>46082</v>
      </c>
      <c r="F941">
        <v>369</v>
      </c>
      <c r="G941" t="s">
        <v>58</v>
      </c>
      <c r="H941">
        <v>119</v>
      </c>
      <c r="I941" t="s">
        <v>14</v>
      </c>
      <c r="J941">
        <v>-119</v>
      </c>
      <c r="K941">
        <v>2748</v>
      </c>
    </row>
    <row r="942" spans="1:11" x14ac:dyDescent="0.35">
      <c r="A942">
        <v>2</v>
      </c>
      <c r="B942" t="s">
        <v>53</v>
      </c>
      <c r="C942" t="s">
        <v>54</v>
      </c>
      <c r="D942" s="1">
        <v>46097</v>
      </c>
      <c r="E942" s="1">
        <v>46082</v>
      </c>
      <c r="F942">
        <v>630</v>
      </c>
      <c r="G942" t="s">
        <v>57</v>
      </c>
      <c r="H942">
        <v>3017</v>
      </c>
      <c r="I942" t="s">
        <v>14</v>
      </c>
      <c r="J942">
        <v>-3017</v>
      </c>
      <c r="K942">
        <v>-269</v>
      </c>
    </row>
    <row r="943" spans="1:11" x14ac:dyDescent="0.35">
      <c r="A943">
        <v>2</v>
      </c>
      <c r="B943" t="s">
        <v>53</v>
      </c>
      <c r="C943" t="s">
        <v>54</v>
      </c>
      <c r="D943" s="1">
        <v>46102</v>
      </c>
      <c r="E943" s="1">
        <v>46082</v>
      </c>
      <c r="F943">
        <v>281</v>
      </c>
      <c r="G943" t="s">
        <v>59</v>
      </c>
      <c r="H943">
        <v>840</v>
      </c>
      <c r="I943" t="s">
        <v>14</v>
      </c>
      <c r="J943">
        <v>-840</v>
      </c>
      <c r="K943">
        <v>-1109</v>
      </c>
    </row>
    <row r="944" spans="1:11" x14ac:dyDescent="0.35">
      <c r="A944">
        <v>2</v>
      </c>
      <c r="B944" t="s">
        <v>53</v>
      </c>
      <c r="C944" t="s">
        <v>54</v>
      </c>
      <c r="D944" s="1">
        <v>46104</v>
      </c>
      <c r="E944" s="1">
        <v>46082</v>
      </c>
      <c r="F944">
        <v>237</v>
      </c>
      <c r="G944" t="s">
        <v>62</v>
      </c>
      <c r="H944">
        <v>2831</v>
      </c>
      <c r="I944" t="s">
        <v>14</v>
      </c>
      <c r="J944">
        <v>-2831</v>
      </c>
      <c r="K944">
        <v>-3940</v>
      </c>
    </row>
    <row r="945" spans="1:11" x14ac:dyDescent="0.35">
      <c r="A945">
        <v>2</v>
      </c>
      <c r="B945" t="s">
        <v>53</v>
      </c>
      <c r="C945" t="s">
        <v>54</v>
      </c>
      <c r="D945" s="1">
        <v>46110</v>
      </c>
      <c r="E945" s="1">
        <v>46082</v>
      </c>
      <c r="F945">
        <v>534</v>
      </c>
      <c r="G945" t="s">
        <v>62</v>
      </c>
      <c r="H945">
        <v>522</v>
      </c>
      <c r="I945" t="s">
        <v>14</v>
      </c>
      <c r="J945">
        <v>-522</v>
      </c>
      <c r="K945">
        <v>-4462</v>
      </c>
    </row>
    <row r="946" spans="1:11" x14ac:dyDescent="0.35">
      <c r="A946">
        <v>2</v>
      </c>
      <c r="B946" t="s">
        <v>53</v>
      </c>
      <c r="C946" t="s">
        <v>54</v>
      </c>
      <c r="D946" s="1">
        <v>46115</v>
      </c>
      <c r="E946" s="1">
        <v>46113</v>
      </c>
      <c r="F946">
        <v>1099</v>
      </c>
      <c r="G946" t="s">
        <v>55</v>
      </c>
      <c r="H946">
        <v>2400</v>
      </c>
      <c r="I946" t="s">
        <v>14</v>
      </c>
      <c r="J946">
        <v>-2400</v>
      </c>
      <c r="K946">
        <v>-6862</v>
      </c>
    </row>
    <row r="947" spans="1:11" x14ac:dyDescent="0.35">
      <c r="A947">
        <v>2</v>
      </c>
      <c r="B947" t="s">
        <v>53</v>
      </c>
      <c r="C947" t="s">
        <v>54</v>
      </c>
      <c r="D947" s="1">
        <v>46117</v>
      </c>
      <c r="E947" s="1">
        <v>46113</v>
      </c>
      <c r="F947">
        <v>185</v>
      </c>
      <c r="G947" t="s">
        <v>63</v>
      </c>
      <c r="H947">
        <v>7528</v>
      </c>
      <c r="I947" t="s">
        <v>46</v>
      </c>
      <c r="J947">
        <v>7528</v>
      </c>
      <c r="K947">
        <v>666</v>
      </c>
    </row>
    <row r="948" spans="1:11" x14ac:dyDescent="0.35">
      <c r="A948">
        <v>2</v>
      </c>
      <c r="B948" t="s">
        <v>53</v>
      </c>
      <c r="C948" t="s">
        <v>54</v>
      </c>
      <c r="D948" s="1">
        <v>46122</v>
      </c>
      <c r="E948" s="1">
        <v>46113</v>
      </c>
      <c r="F948">
        <v>527</v>
      </c>
      <c r="G948" t="s">
        <v>56</v>
      </c>
      <c r="H948">
        <v>199</v>
      </c>
      <c r="I948" t="s">
        <v>14</v>
      </c>
      <c r="J948">
        <v>-199</v>
      </c>
      <c r="K948">
        <v>467</v>
      </c>
    </row>
    <row r="949" spans="1:11" x14ac:dyDescent="0.35">
      <c r="A949">
        <v>2</v>
      </c>
      <c r="B949" t="s">
        <v>53</v>
      </c>
      <c r="C949" t="s">
        <v>54</v>
      </c>
      <c r="D949" s="1">
        <v>46125</v>
      </c>
      <c r="E949" s="1">
        <v>46113</v>
      </c>
      <c r="F949">
        <v>624</v>
      </c>
      <c r="G949" t="s">
        <v>62</v>
      </c>
      <c r="H949">
        <v>783</v>
      </c>
      <c r="I949" t="s">
        <v>14</v>
      </c>
      <c r="J949">
        <v>-783</v>
      </c>
      <c r="K949">
        <v>-316</v>
      </c>
    </row>
    <row r="950" spans="1:11" x14ac:dyDescent="0.35">
      <c r="A950">
        <v>2</v>
      </c>
      <c r="B950" t="s">
        <v>53</v>
      </c>
      <c r="C950" t="s">
        <v>54</v>
      </c>
      <c r="D950" s="1">
        <v>46127</v>
      </c>
      <c r="E950" s="1">
        <v>46113</v>
      </c>
      <c r="F950">
        <v>1097</v>
      </c>
      <c r="G950" t="s">
        <v>58</v>
      </c>
      <c r="H950">
        <v>119</v>
      </c>
      <c r="I950" t="s">
        <v>14</v>
      </c>
      <c r="J950">
        <v>-119</v>
      </c>
      <c r="K950">
        <v>-435</v>
      </c>
    </row>
    <row r="951" spans="1:11" x14ac:dyDescent="0.35">
      <c r="A951">
        <v>2</v>
      </c>
      <c r="B951" t="s">
        <v>53</v>
      </c>
      <c r="C951" t="s">
        <v>54</v>
      </c>
      <c r="D951" s="1">
        <v>46133</v>
      </c>
      <c r="E951" s="1">
        <v>46113</v>
      </c>
      <c r="F951">
        <v>859</v>
      </c>
      <c r="G951" t="s">
        <v>59</v>
      </c>
      <c r="H951">
        <v>840</v>
      </c>
      <c r="I951" t="s">
        <v>14</v>
      </c>
      <c r="J951">
        <v>-840</v>
      </c>
      <c r="K951">
        <v>-1275</v>
      </c>
    </row>
    <row r="952" spans="1:11" x14ac:dyDescent="0.35">
      <c r="A952">
        <v>2</v>
      </c>
      <c r="B952" t="s">
        <v>53</v>
      </c>
      <c r="C952" t="s">
        <v>54</v>
      </c>
      <c r="D952" s="1">
        <v>46147</v>
      </c>
      <c r="E952" s="1">
        <v>46143</v>
      </c>
      <c r="F952">
        <v>687</v>
      </c>
      <c r="G952" t="s">
        <v>63</v>
      </c>
      <c r="H952">
        <v>4341</v>
      </c>
      <c r="I952" t="s">
        <v>46</v>
      </c>
      <c r="J952">
        <v>4341</v>
      </c>
      <c r="K952">
        <v>3066</v>
      </c>
    </row>
    <row r="953" spans="1:11" x14ac:dyDescent="0.35">
      <c r="A953">
        <v>2</v>
      </c>
      <c r="B953" t="s">
        <v>53</v>
      </c>
      <c r="C953" t="s">
        <v>54</v>
      </c>
      <c r="D953" s="1">
        <v>46152</v>
      </c>
      <c r="E953" s="1">
        <v>46143</v>
      </c>
      <c r="F953">
        <v>27</v>
      </c>
      <c r="G953" t="s">
        <v>56</v>
      </c>
      <c r="H953">
        <v>199</v>
      </c>
      <c r="I953" t="s">
        <v>14</v>
      </c>
      <c r="J953">
        <v>-199</v>
      </c>
      <c r="K953">
        <v>2867</v>
      </c>
    </row>
    <row r="954" spans="1:11" x14ac:dyDescent="0.35">
      <c r="A954">
        <v>2</v>
      </c>
      <c r="B954" t="s">
        <v>53</v>
      </c>
      <c r="C954" t="s">
        <v>54</v>
      </c>
      <c r="D954" s="1">
        <v>46156</v>
      </c>
      <c r="E954" s="1">
        <v>46143</v>
      </c>
      <c r="F954">
        <v>267</v>
      </c>
      <c r="G954" t="s">
        <v>62</v>
      </c>
      <c r="H954">
        <v>1796</v>
      </c>
      <c r="I954" t="s">
        <v>14</v>
      </c>
      <c r="J954">
        <v>-1796</v>
      </c>
      <c r="K954">
        <v>1071</v>
      </c>
    </row>
    <row r="955" spans="1:11" x14ac:dyDescent="0.35">
      <c r="A955">
        <v>2</v>
      </c>
      <c r="B955" t="s">
        <v>53</v>
      </c>
      <c r="C955" t="s">
        <v>54</v>
      </c>
      <c r="D955" s="1">
        <v>46157</v>
      </c>
      <c r="E955" s="1">
        <v>46143</v>
      </c>
      <c r="F955">
        <v>1057</v>
      </c>
      <c r="G955" t="s">
        <v>58</v>
      </c>
      <c r="H955">
        <v>119</v>
      </c>
      <c r="I955" t="s">
        <v>14</v>
      </c>
      <c r="J955">
        <v>-119</v>
      </c>
      <c r="K955">
        <v>952</v>
      </c>
    </row>
    <row r="956" spans="1:11" x14ac:dyDescent="0.35">
      <c r="A956">
        <v>2</v>
      </c>
      <c r="B956" t="s">
        <v>53</v>
      </c>
      <c r="C956" t="s">
        <v>54</v>
      </c>
      <c r="D956" s="1">
        <v>46163</v>
      </c>
      <c r="E956" s="1">
        <v>46143</v>
      </c>
      <c r="F956">
        <v>769</v>
      </c>
      <c r="G956" t="s">
        <v>59</v>
      </c>
      <c r="H956">
        <v>840</v>
      </c>
      <c r="I956" t="s">
        <v>14</v>
      </c>
      <c r="J956">
        <v>-840</v>
      </c>
      <c r="K956">
        <v>112</v>
      </c>
    </row>
    <row r="957" spans="1:11" x14ac:dyDescent="0.35">
      <c r="A957">
        <v>2</v>
      </c>
      <c r="B957" t="s">
        <v>53</v>
      </c>
      <c r="C957" t="s">
        <v>54</v>
      </c>
      <c r="D957" s="1">
        <v>46163</v>
      </c>
      <c r="E957" s="1">
        <v>46143</v>
      </c>
      <c r="F957">
        <v>1072</v>
      </c>
      <c r="G957" t="s">
        <v>62</v>
      </c>
      <c r="H957">
        <v>1337</v>
      </c>
      <c r="I957" t="s">
        <v>14</v>
      </c>
      <c r="J957">
        <v>-1337</v>
      </c>
      <c r="K957">
        <v>-1225</v>
      </c>
    </row>
    <row r="958" spans="1:11" x14ac:dyDescent="0.35">
      <c r="A958">
        <v>2</v>
      </c>
      <c r="B958" t="s">
        <v>53</v>
      </c>
      <c r="C958" t="s">
        <v>54</v>
      </c>
      <c r="D958" s="1">
        <v>46178</v>
      </c>
      <c r="E958" s="1">
        <v>46174</v>
      </c>
      <c r="F958">
        <v>107</v>
      </c>
      <c r="G958" t="s">
        <v>62</v>
      </c>
      <c r="H958">
        <v>997</v>
      </c>
      <c r="I958" t="s">
        <v>14</v>
      </c>
      <c r="J958">
        <v>-997</v>
      </c>
      <c r="K958">
        <v>-2222</v>
      </c>
    </row>
    <row r="959" spans="1:11" x14ac:dyDescent="0.35">
      <c r="A959">
        <v>2</v>
      </c>
      <c r="B959" t="s">
        <v>53</v>
      </c>
      <c r="C959" t="s">
        <v>54</v>
      </c>
      <c r="D959" s="1">
        <v>46178</v>
      </c>
      <c r="E959" s="1">
        <v>46174</v>
      </c>
      <c r="F959">
        <v>441</v>
      </c>
      <c r="G959" t="s">
        <v>63</v>
      </c>
      <c r="H959">
        <v>4291</v>
      </c>
      <c r="I959" t="s">
        <v>46</v>
      </c>
      <c r="J959">
        <v>4291</v>
      </c>
      <c r="K959">
        <v>2069</v>
      </c>
    </row>
    <row r="960" spans="1:11" x14ac:dyDescent="0.35">
      <c r="A960">
        <v>2</v>
      </c>
      <c r="B960" t="s">
        <v>53</v>
      </c>
      <c r="C960" t="s">
        <v>54</v>
      </c>
      <c r="D960" s="1">
        <v>46178</v>
      </c>
      <c r="E960" s="1">
        <v>46174</v>
      </c>
      <c r="F960">
        <v>613</v>
      </c>
      <c r="G960" t="s">
        <v>60</v>
      </c>
      <c r="H960">
        <v>2981</v>
      </c>
      <c r="I960" t="s">
        <v>14</v>
      </c>
      <c r="J960">
        <v>-2981</v>
      </c>
      <c r="K960">
        <v>-912</v>
      </c>
    </row>
    <row r="961" spans="1:11" x14ac:dyDescent="0.35">
      <c r="A961">
        <v>2</v>
      </c>
      <c r="B961" t="s">
        <v>53</v>
      </c>
      <c r="C961" t="s">
        <v>54</v>
      </c>
      <c r="D961" s="1">
        <v>46181</v>
      </c>
      <c r="E961" s="1">
        <v>46174</v>
      </c>
      <c r="F961">
        <v>209</v>
      </c>
      <c r="G961" t="s">
        <v>62</v>
      </c>
      <c r="H961">
        <v>1462</v>
      </c>
      <c r="I961" t="s">
        <v>14</v>
      </c>
      <c r="J961">
        <v>-1462</v>
      </c>
      <c r="K961">
        <v>-2374</v>
      </c>
    </row>
    <row r="962" spans="1:11" x14ac:dyDescent="0.35">
      <c r="A962">
        <v>2</v>
      </c>
      <c r="B962" t="s">
        <v>53</v>
      </c>
      <c r="C962" t="s">
        <v>54</v>
      </c>
      <c r="D962" s="1">
        <v>46183</v>
      </c>
      <c r="E962" s="1">
        <v>46174</v>
      </c>
      <c r="F962">
        <v>623</v>
      </c>
      <c r="G962" t="s">
        <v>56</v>
      </c>
      <c r="H962">
        <v>199</v>
      </c>
      <c r="I962" t="s">
        <v>14</v>
      </c>
      <c r="J962">
        <v>-199</v>
      </c>
      <c r="K962">
        <v>-2573</v>
      </c>
    </row>
    <row r="963" spans="1:11" x14ac:dyDescent="0.35">
      <c r="A963">
        <v>2</v>
      </c>
      <c r="B963" t="s">
        <v>53</v>
      </c>
      <c r="C963" t="s">
        <v>54</v>
      </c>
      <c r="D963" s="1">
        <v>46188</v>
      </c>
      <c r="E963" s="1">
        <v>46174</v>
      </c>
      <c r="F963">
        <v>432</v>
      </c>
      <c r="G963" t="s">
        <v>58</v>
      </c>
      <c r="H963">
        <v>119</v>
      </c>
      <c r="I963" t="s">
        <v>14</v>
      </c>
      <c r="J963">
        <v>-119</v>
      </c>
      <c r="K963">
        <v>-2692</v>
      </c>
    </row>
    <row r="964" spans="1:11" x14ac:dyDescent="0.35">
      <c r="A964">
        <v>2</v>
      </c>
      <c r="B964" t="s">
        <v>53</v>
      </c>
      <c r="C964" t="s">
        <v>54</v>
      </c>
      <c r="D964" s="1">
        <v>46194</v>
      </c>
      <c r="E964" s="1">
        <v>46174</v>
      </c>
      <c r="F964">
        <v>595</v>
      </c>
      <c r="G964" t="s">
        <v>59</v>
      </c>
      <c r="H964">
        <v>840</v>
      </c>
      <c r="I964" t="s">
        <v>14</v>
      </c>
      <c r="J964">
        <v>-840</v>
      </c>
      <c r="K964">
        <v>-3532</v>
      </c>
    </row>
    <row r="965" spans="1:11" x14ac:dyDescent="0.35">
      <c r="A965">
        <v>2</v>
      </c>
      <c r="B965" t="s">
        <v>53</v>
      </c>
      <c r="C965" t="s">
        <v>54</v>
      </c>
      <c r="D965" s="1">
        <v>46206</v>
      </c>
      <c r="E965" s="1">
        <v>46204</v>
      </c>
      <c r="F965">
        <v>415</v>
      </c>
      <c r="G965" t="s">
        <v>55</v>
      </c>
      <c r="H965">
        <v>2400</v>
      </c>
      <c r="I965" t="s">
        <v>14</v>
      </c>
      <c r="J965">
        <v>-2400</v>
      </c>
      <c r="K965">
        <v>-5932</v>
      </c>
    </row>
    <row r="966" spans="1:11" x14ac:dyDescent="0.35">
      <c r="A966">
        <v>2</v>
      </c>
      <c r="B966" t="s">
        <v>53</v>
      </c>
      <c r="C966" t="s">
        <v>54</v>
      </c>
      <c r="D966" s="1">
        <v>46207</v>
      </c>
      <c r="E966" s="1">
        <v>46204</v>
      </c>
      <c r="F966">
        <v>997</v>
      </c>
      <c r="G966" t="s">
        <v>62</v>
      </c>
      <c r="H966">
        <v>2660</v>
      </c>
      <c r="I966" t="s">
        <v>14</v>
      </c>
      <c r="J966">
        <v>-2660</v>
      </c>
      <c r="K966">
        <v>-8592</v>
      </c>
    </row>
    <row r="967" spans="1:11" x14ac:dyDescent="0.35">
      <c r="A967">
        <v>2</v>
      </c>
      <c r="B967" t="s">
        <v>53</v>
      </c>
      <c r="C967" t="s">
        <v>54</v>
      </c>
      <c r="D967" s="1">
        <v>46208</v>
      </c>
      <c r="E967" s="1">
        <v>46204</v>
      </c>
      <c r="F967">
        <v>922</v>
      </c>
      <c r="G967" t="s">
        <v>63</v>
      </c>
      <c r="H967">
        <v>6598</v>
      </c>
      <c r="I967" t="s">
        <v>46</v>
      </c>
      <c r="J967">
        <v>6598</v>
      </c>
      <c r="K967">
        <v>-1994</v>
      </c>
    </row>
    <row r="968" spans="1:11" x14ac:dyDescent="0.35">
      <c r="A968">
        <v>2</v>
      </c>
      <c r="B968" t="s">
        <v>53</v>
      </c>
      <c r="C968" t="s">
        <v>54</v>
      </c>
      <c r="D968" s="1">
        <v>46213</v>
      </c>
      <c r="E968" s="1">
        <v>46204</v>
      </c>
      <c r="F968">
        <v>1040</v>
      </c>
      <c r="G968" t="s">
        <v>56</v>
      </c>
      <c r="H968">
        <v>199</v>
      </c>
      <c r="I968" t="s">
        <v>14</v>
      </c>
      <c r="J968">
        <v>-199</v>
      </c>
      <c r="K968">
        <v>-2193</v>
      </c>
    </row>
    <row r="969" spans="1:11" x14ac:dyDescent="0.35">
      <c r="A969">
        <v>2</v>
      </c>
      <c r="B969" t="s">
        <v>53</v>
      </c>
      <c r="C969" t="s">
        <v>54</v>
      </c>
      <c r="D969" s="1">
        <v>46216</v>
      </c>
      <c r="E969" s="1">
        <v>46204</v>
      </c>
      <c r="F969">
        <v>218</v>
      </c>
      <c r="G969" t="s">
        <v>62</v>
      </c>
      <c r="H969">
        <v>1681</v>
      </c>
      <c r="I969" t="s">
        <v>14</v>
      </c>
      <c r="J969">
        <v>-1681</v>
      </c>
      <c r="K969">
        <v>-3874</v>
      </c>
    </row>
    <row r="970" spans="1:11" x14ac:dyDescent="0.35">
      <c r="A970">
        <v>2</v>
      </c>
      <c r="B970" t="s">
        <v>53</v>
      </c>
      <c r="C970" t="s">
        <v>54</v>
      </c>
      <c r="D970" s="1">
        <v>46218</v>
      </c>
      <c r="E970" s="1">
        <v>46204</v>
      </c>
      <c r="F970">
        <v>890</v>
      </c>
      <c r="G970" t="s">
        <v>58</v>
      </c>
      <c r="H970">
        <v>119</v>
      </c>
      <c r="I970" t="s">
        <v>14</v>
      </c>
      <c r="J970">
        <v>-119</v>
      </c>
      <c r="K970">
        <v>-3993</v>
      </c>
    </row>
    <row r="971" spans="1:11" x14ac:dyDescent="0.35">
      <c r="A971">
        <v>2</v>
      </c>
      <c r="B971" t="s">
        <v>53</v>
      </c>
      <c r="C971" t="s">
        <v>54</v>
      </c>
      <c r="D971" s="1">
        <v>46224</v>
      </c>
      <c r="E971" s="1">
        <v>46204</v>
      </c>
      <c r="F971">
        <v>1022</v>
      </c>
      <c r="G971" t="s">
        <v>59</v>
      </c>
      <c r="H971">
        <v>840</v>
      </c>
      <c r="I971" t="s">
        <v>14</v>
      </c>
      <c r="J971">
        <v>-840</v>
      </c>
      <c r="K971">
        <v>-4833</v>
      </c>
    </row>
    <row r="972" spans="1:11" x14ac:dyDescent="0.35">
      <c r="A972">
        <v>2</v>
      </c>
      <c r="B972" t="s">
        <v>53</v>
      </c>
      <c r="C972" t="s">
        <v>54</v>
      </c>
      <c r="D972" s="1">
        <v>46226</v>
      </c>
      <c r="E972" s="1">
        <v>46204</v>
      </c>
      <c r="F972">
        <v>727</v>
      </c>
      <c r="G972" t="s">
        <v>62</v>
      </c>
      <c r="H972">
        <v>2048</v>
      </c>
      <c r="I972" t="s">
        <v>14</v>
      </c>
      <c r="J972">
        <v>-2048</v>
      </c>
      <c r="K972">
        <v>-6881</v>
      </c>
    </row>
    <row r="973" spans="1:11" x14ac:dyDescent="0.35">
      <c r="A973">
        <v>2</v>
      </c>
      <c r="B973" t="s">
        <v>53</v>
      </c>
      <c r="C973" t="s">
        <v>54</v>
      </c>
      <c r="D973" s="1">
        <v>46239</v>
      </c>
      <c r="E973" s="1">
        <v>46235</v>
      </c>
      <c r="F973">
        <v>699</v>
      </c>
      <c r="G973" t="s">
        <v>63</v>
      </c>
      <c r="H973">
        <v>9947</v>
      </c>
      <c r="I973" t="s">
        <v>46</v>
      </c>
      <c r="J973">
        <v>9947</v>
      </c>
      <c r="K973">
        <v>3066</v>
      </c>
    </row>
    <row r="974" spans="1:11" x14ac:dyDescent="0.35">
      <c r="A974">
        <v>2</v>
      </c>
      <c r="B974" t="s">
        <v>53</v>
      </c>
      <c r="C974" t="s">
        <v>54</v>
      </c>
      <c r="D974" s="1">
        <v>46240</v>
      </c>
      <c r="E974" s="1">
        <v>46235</v>
      </c>
      <c r="F974">
        <v>799</v>
      </c>
      <c r="G974" t="s">
        <v>57</v>
      </c>
      <c r="H974">
        <v>2826</v>
      </c>
      <c r="I974" t="s">
        <v>14</v>
      </c>
      <c r="J974">
        <v>-2826</v>
      </c>
      <c r="K974">
        <v>240</v>
      </c>
    </row>
    <row r="975" spans="1:11" x14ac:dyDescent="0.35">
      <c r="A975">
        <v>2</v>
      </c>
      <c r="B975" t="s">
        <v>53</v>
      </c>
      <c r="C975" t="s">
        <v>54</v>
      </c>
      <c r="D975" s="1">
        <v>46244</v>
      </c>
      <c r="E975" s="1">
        <v>46235</v>
      </c>
      <c r="F975">
        <v>310</v>
      </c>
      <c r="G975" t="s">
        <v>56</v>
      </c>
      <c r="H975">
        <v>199</v>
      </c>
      <c r="I975" t="s">
        <v>14</v>
      </c>
      <c r="J975">
        <v>-199</v>
      </c>
      <c r="K975">
        <v>41</v>
      </c>
    </row>
    <row r="976" spans="1:11" x14ac:dyDescent="0.35">
      <c r="A976">
        <v>2</v>
      </c>
      <c r="B976" t="s">
        <v>53</v>
      </c>
      <c r="C976" t="s">
        <v>54</v>
      </c>
      <c r="D976" s="1">
        <v>46249</v>
      </c>
      <c r="E976" s="1">
        <v>46235</v>
      </c>
      <c r="F976">
        <v>1059</v>
      </c>
      <c r="G976" t="s">
        <v>58</v>
      </c>
      <c r="H976">
        <v>119</v>
      </c>
      <c r="I976" t="s">
        <v>14</v>
      </c>
      <c r="J976">
        <v>-119</v>
      </c>
      <c r="K976">
        <v>-78</v>
      </c>
    </row>
    <row r="977" spans="1:11" x14ac:dyDescent="0.35">
      <c r="A977">
        <v>2</v>
      </c>
      <c r="B977" t="s">
        <v>53</v>
      </c>
      <c r="C977" t="s">
        <v>54</v>
      </c>
      <c r="D977" s="1">
        <v>46252</v>
      </c>
      <c r="E977" s="1">
        <v>46235</v>
      </c>
      <c r="F977">
        <v>1045</v>
      </c>
      <c r="G977" t="s">
        <v>67</v>
      </c>
      <c r="H977">
        <v>25000</v>
      </c>
      <c r="I977" t="s">
        <v>14</v>
      </c>
      <c r="J977">
        <v>-25000</v>
      </c>
      <c r="K977">
        <v>-25078</v>
      </c>
    </row>
    <row r="978" spans="1:11" x14ac:dyDescent="0.35">
      <c r="A978">
        <v>2</v>
      </c>
      <c r="B978" t="s">
        <v>53</v>
      </c>
      <c r="C978" t="s">
        <v>54</v>
      </c>
      <c r="D978" s="1">
        <v>46255</v>
      </c>
      <c r="E978" s="1">
        <v>46235</v>
      </c>
      <c r="F978">
        <v>698</v>
      </c>
      <c r="G978" t="s">
        <v>59</v>
      </c>
      <c r="H978">
        <v>840</v>
      </c>
      <c r="I978" t="s">
        <v>14</v>
      </c>
      <c r="J978">
        <v>-840</v>
      </c>
      <c r="K978">
        <v>-25918</v>
      </c>
    </row>
    <row r="979" spans="1:11" x14ac:dyDescent="0.35">
      <c r="A979">
        <v>2</v>
      </c>
      <c r="B979" t="s">
        <v>53</v>
      </c>
      <c r="C979" t="s">
        <v>54</v>
      </c>
      <c r="D979" s="1">
        <v>46267</v>
      </c>
      <c r="E979" s="1">
        <v>46266</v>
      </c>
      <c r="F979">
        <v>592</v>
      </c>
      <c r="G979" t="s">
        <v>60</v>
      </c>
      <c r="H979">
        <v>2045</v>
      </c>
      <c r="I979" t="s">
        <v>14</v>
      </c>
      <c r="J979">
        <v>-2045</v>
      </c>
      <c r="K979">
        <v>-27963</v>
      </c>
    </row>
    <row r="980" spans="1:11" x14ac:dyDescent="0.35">
      <c r="A980">
        <v>2</v>
      </c>
      <c r="B980" t="s">
        <v>53</v>
      </c>
      <c r="C980" t="s">
        <v>54</v>
      </c>
      <c r="D980" s="1">
        <v>46270</v>
      </c>
      <c r="E980" s="1">
        <v>46266</v>
      </c>
      <c r="F980">
        <v>949</v>
      </c>
      <c r="G980" t="s">
        <v>63</v>
      </c>
      <c r="H980">
        <v>28984</v>
      </c>
      <c r="I980" t="s">
        <v>46</v>
      </c>
      <c r="J980">
        <v>28984</v>
      </c>
      <c r="K980">
        <v>1021</v>
      </c>
    </row>
    <row r="981" spans="1:11" x14ac:dyDescent="0.35">
      <c r="A981">
        <v>2</v>
      </c>
      <c r="B981" t="s">
        <v>53</v>
      </c>
      <c r="C981" t="s">
        <v>54</v>
      </c>
      <c r="D981" s="1">
        <v>46275</v>
      </c>
      <c r="E981" s="1">
        <v>46266</v>
      </c>
      <c r="F981">
        <v>987</v>
      </c>
      <c r="G981" t="s">
        <v>56</v>
      </c>
      <c r="H981">
        <v>199</v>
      </c>
      <c r="I981" t="s">
        <v>14</v>
      </c>
      <c r="J981">
        <v>-199</v>
      </c>
      <c r="K981">
        <v>822</v>
      </c>
    </row>
    <row r="982" spans="1:11" x14ac:dyDescent="0.35">
      <c r="A982">
        <v>2</v>
      </c>
      <c r="B982" t="s">
        <v>53</v>
      </c>
      <c r="C982" t="s">
        <v>54</v>
      </c>
      <c r="D982" s="1">
        <v>46280</v>
      </c>
      <c r="E982" s="1">
        <v>46266</v>
      </c>
      <c r="F982">
        <v>29</v>
      </c>
      <c r="G982" t="s">
        <v>58</v>
      </c>
      <c r="H982">
        <v>119</v>
      </c>
      <c r="I982" t="s">
        <v>14</v>
      </c>
      <c r="J982">
        <v>-119</v>
      </c>
      <c r="K982">
        <v>703</v>
      </c>
    </row>
    <row r="983" spans="1:11" x14ac:dyDescent="0.35">
      <c r="A983">
        <v>2</v>
      </c>
      <c r="B983" t="s">
        <v>53</v>
      </c>
      <c r="C983" t="s">
        <v>54</v>
      </c>
      <c r="D983" s="1">
        <v>46286</v>
      </c>
      <c r="E983" s="1">
        <v>46266</v>
      </c>
      <c r="F983">
        <v>425</v>
      </c>
      <c r="G983" t="s">
        <v>59</v>
      </c>
      <c r="H983">
        <v>840</v>
      </c>
      <c r="I983" t="s">
        <v>14</v>
      </c>
      <c r="J983">
        <v>-840</v>
      </c>
      <c r="K983">
        <v>-137</v>
      </c>
    </row>
    <row r="984" spans="1:11" x14ac:dyDescent="0.35">
      <c r="A984">
        <v>2</v>
      </c>
      <c r="B984" t="s">
        <v>53</v>
      </c>
      <c r="C984" t="s">
        <v>54</v>
      </c>
      <c r="D984" s="1">
        <v>46292</v>
      </c>
      <c r="E984" s="1">
        <v>46266</v>
      </c>
      <c r="F984">
        <v>633</v>
      </c>
      <c r="G984" t="s">
        <v>66</v>
      </c>
      <c r="H984">
        <v>449</v>
      </c>
      <c r="I984" t="s">
        <v>14</v>
      </c>
      <c r="J984">
        <v>-449</v>
      </c>
      <c r="K984">
        <v>-586</v>
      </c>
    </row>
    <row r="985" spans="1:11" x14ac:dyDescent="0.35">
      <c r="A985">
        <v>2</v>
      </c>
      <c r="B985" t="s">
        <v>53</v>
      </c>
      <c r="C985" t="s">
        <v>54</v>
      </c>
      <c r="D985" s="1">
        <v>46292</v>
      </c>
      <c r="E985" s="1">
        <v>46266</v>
      </c>
      <c r="F985">
        <v>720</v>
      </c>
      <c r="G985" t="s">
        <v>62</v>
      </c>
      <c r="H985">
        <v>3163</v>
      </c>
      <c r="I985" t="s">
        <v>14</v>
      </c>
      <c r="J985">
        <v>-3163</v>
      </c>
      <c r="K985">
        <v>-3749</v>
      </c>
    </row>
    <row r="986" spans="1:11" x14ac:dyDescent="0.35">
      <c r="A986">
        <v>2</v>
      </c>
      <c r="B986" t="s">
        <v>53</v>
      </c>
      <c r="C986" t="s">
        <v>54</v>
      </c>
      <c r="D986" s="1">
        <v>46292</v>
      </c>
      <c r="E986" s="1">
        <v>46266</v>
      </c>
      <c r="F986">
        <v>1110</v>
      </c>
      <c r="G986" t="s">
        <v>61</v>
      </c>
      <c r="H986">
        <v>1342</v>
      </c>
      <c r="I986" t="s">
        <v>14</v>
      </c>
      <c r="J986">
        <v>-1342</v>
      </c>
      <c r="K986">
        <v>-5091</v>
      </c>
    </row>
    <row r="987" spans="1:11" x14ac:dyDescent="0.35">
      <c r="A987">
        <v>3</v>
      </c>
      <c r="B987" t="s">
        <v>68</v>
      </c>
      <c r="C987" t="s">
        <v>69</v>
      </c>
      <c r="D987" s="1">
        <v>45748</v>
      </c>
      <c r="E987" s="1">
        <v>45748</v>
      </c>
      <c r="F987">
        <v>1108</v>
      </c>
      <c r="G987" t="s">
        <v>70</v>
      </c>
      <c r="H987">
        <v>1000</v>
      </c>
      <c r="I987" t="s">
        <v>46</v>
      </c>
      <c r="J987">
        <v>1000</v>
      </c>
      <c r="K987">
        <v>1500</v>
      </c>
    </row>
    <row r="988" spans="1:11" x14ac:dyDescent="0.35">
      <c r="A988">
        <v>3</v>
      </c>
      <c r="B988" t="s">
        <v>68</v>
      </c>
      <c r="C988" t="s">
        <v>69</v>
      </c>
      <c r="D988" s="1">
        <v>45756</v>
      </c>
      <c r="E988" s="1">
        <v>45748</v>
      </c>
      <c r="F988">
        <v>704</v>
      </c>
      <c r="G988" t="s">
        <v>25</v>
      </c>
      <c r="H988">
        <v>26</v>
      </c>
      <c r="I988" t="s">
        <v>14</v>
      </c>
      <c r="J988">
        <v>-26</v>
      </c>
      <c r="K988">
        <v>1474</v>
      </c>
    </row>
    <row r="989" spans="1:11" x14ac:dyDescent="0.35">
      <c r="A989">
        <v>3</v>
      </c>
      <c r="B989" t="s">
        <v>68</v>
      </c>
      <c r="C989" t="s">
        <v>69</v>
      </c>
      <c r="D989" s="1">
        <v>45758</v>
      </c>
      <c r="E989" s="1">
        <v>45748</v>
      </c>
      <c r="F989">
        <v>583</v>
      </c>
      <c r="G989" t="s">
        <v>25</v>
      </c>
      <c r="H989">
        <v>96</v>
      </c>
      <c r="I989" t="s">
        <v>14</v>
      </c>
      <c r="J989">
        <v>-96</v>
      </c>
      <c r="K989">
        <v>1378</v>
      </c>
    </row>
    <row r="990" spans="1:11" x14ac:dyDescent="0.35">
      <c r="A990">
        <v>3</v>
      </c>
      <c r="B990" t="s">
        <v>68</v>
      </c>
      <c r="C990" t="s">
        <v>69</v>
      </c>
      <c r="D990" s="1">
        <v>45769</v>
      </c>
      <c r="E990" s="1">
        <v>45748</v>
      </c>
      <c r="F990">
        <v>801</v>
      </c>
      <c r="G990" t="s">
        <v>19</v>
      </c>
      <c r="H990">
        <v>87</v>
      </c>
      <c r="I990" t="s">
        <v>14</v>
      </c>
      <c r="J990">
        <v>-87</v>
      </c>
      <c r="K990">
        <v>1291</v>
      </c>
    </row>
    <row r="991" spans="1:11" x14ac:dyDescent="0.35">
      <c r="A991">
        <v>3</v>
      </c>
      <c r="B991" t="s">
        <v>68</v>
      </c>
      <c r="C991" t="s">
        <v>69</v>
      </c>
      <c r="D991" s="1">
        <v>45776</v>
      </c>
      <c r="E991" s="1">
        <v>45748</v>
      </c>
      <c r="F991">
        <v>341</v>
      </c>
      <c r="G991" t="s">
        <v>25</v>
      </c>
      <c r="H991">
        <v>62</v>
      </c>
      <c r="I991" t="s">
        <v>14</v>
      </c>
      <c r="J991">
        <v>-62</v>
      </c>
      <c r="K991">
        <v>1229</v>
      </c>
    </row>
    <row r="992" spans="1:11" x14ac:dyDescent="0.35">
      <c r="A992">
        <v>3</v>
      </c>
      <c r="B992" t="s">
        <v>68</v>
      </c>
      <c r="C992" t="s">
        <v>69</v>
      </c>
      <c r="D992" s="1">
        <v>45777</v>
      </c>
      <c r="E992" s="1">
        <v>45748</v>
      </c>
      <c r="F992">
        <v>708</v>
      </c>
      <c r="G992" t="s">
        <v>25</v>
      </c>
      <c r="H992">
        <v>16</v>
      </c>
      <c r="I992" t="s">
        <v>14</v>
      </c>
      <c r="J992">
        <v>-16</v>
      </c>
      <c r="K992">
        <v>1213</v>
      </c>
    </row>
    <row r="993" spans="1:11" x14ac:dyDescent="0.35">
      <c r="A993">
        <v>3</v>
      </c>
      <c r="B993" t="s">
        <v>68</v>
      </c>
      <c r="C993" t="s">
        <v>69</v>
      </c>
      <c r="D993" s="1">
        <v>45778</v>
      </c>
      <c r="E993" s="1">
        <v>45778</v>
      </c>
      <c r="F993">
        <v>99</v>
      </c>
      <c r="G993" t="s">
        <v>70</v>
      </c>
      <c r="H993">
        <v>287</v>
      </c>
      <c r="I993" t="s">
        <v>46</v>
      </c>
      <c r="J993">
        <v>287</v>
      </c>
      <c r="K993">
        <v>1500</v>
      </c>
    </row>
    <row r="994" spans="1:11" x14ac:dyDescent="0.35">
      <c r="A994">
        <v>3</v>
      </c>
      <c r="B994" t="s">
        <v>68</v>
      </c>
      <c r="C994" t="s">
        <v>69</v>
      </c>
      <c r="D994" s="1">
        <v>45785</v>
      </c>
      <c r="E994" s="1">
        <v>45778</v>
      </c>
      <c r="F994">
        <v>378</v>
      </c>
      <c r="G994" t="s">
        <v>19</v>
      </c>
      <c r="H994">
        <v>67</v>
      </c>
      <c r="I994" t="s">
        <v>14</v>
      </c>
      <c r="J994">
        <v>-67</v>
      </c>
      <c r="K994">
        <v>1433</v>
      </c>
    </row>
    <row r="995" spans="1:11" x14ac:dyDescent="0.35">
      <c r="A995">
        <v>3</v>
      </c>
      <c r="B995" t="s">
        <v>68</v>
      </c>
      <c r="C995" t="s">
        <v>69</v>
      </c>
      <c r="D995" s="1">
        <v>45786</v>
      </c>
      <c r="E995" s="1">
        <v>45778</v>
      </c>
      <c r="F995">
        <v>390</v>
      </c>
      <c r="G995" t="s">
        <v>23</v>
      </c>
      <c r="H995">
        <v>46</v>
      </c>
      <c r="I995" t="s">
        <v>14</v>
      </c>
      <c r="J995">
        <v>-46</v>
      </c>
      <c r="K995">
        <v>1387</v>
      </c>
    </row>
    <row r="996" spans="1:11" x14ac:dyDescent="0.35">
      <c r="A996">
        <v>3</v>
      </c>
      <c r="B996" t="s">
        <v>68</v>
      </c>
      <c r="C996" t="s">
        <v>69</v>
      </c>
      <c r="D996" s="1">
        <v>45786</v>
      </c>
      <c r="E996" s="1">
        <v>45778</v>
      </c>
      <c r="F996">
        <v>886</v>
      </c>
      <c r="G996" t="s">
        <v>19</v>
      </c>
      <c r="H996">
        <v>104</v>
      </c>
      <c r="I996" t="s">
        <v>14</v>
      </c>
      <c r="J996">
        <v>-104</v>
      </c>
      <c r="K996">
        <v>1283</v>
      </c>
    </row>
    <row r="997" spans="1:11" x14ac:dyDescent="0.35">
      <c r="A997">
        <v>3</v>
      </c>
      <c r="B997" t="s">
        <v>68</v>
      </c>
      <c r="C997" t="s">
        <v>69</v>
      </c>
      <c r="D997" s="1">
        <v>45793</v>
      </c>
      <c r="E997" s="1">
        <v>45778</v>
      </c>
      <c r="F997">
        <v>1020</v>
      </c>
      <c r="G997" t="s">
        <v>23</v>
      </c>
      <c r="H997">
        <v>38</v>
      </c>
      <c r="I997" t="s">
        <v>14</v>
      </c>
      <c r="J997">
        <v>-38</v>
      </c>
      <c r="K997">
        <v>1245</v>
      </c>
    </row>
    <row r="998" spans="1:11" x14ac:dyDescent="0.35">
      <c r="A998">
        <v>3</v>
      </c>
      <c r="B998" t="s">
        <v>68</v>
      </c>
      <c r="C998" t="s">
        <v>69</v>
      </c>
      <c r="D998" s="1">
        <v>45799</v>
      </c>
      <c r="E998" s="1">
        <v>45778</v>
      </c>
      <c r="F998">
        <v>915</v>
      </c>
      <c r="G998" t="s">
        <v>23</v>
      </c>
      <c r="H998">
        <v>23</v>
      </c>
      <c r="I998" t="s">
        <v>14</v>
      </c>
      <c r="J998">
        <v>-23</v>
      </c>
      <c r="K998">
        <v>1222</v>
      </c>
    </row>
    <row r="999" spans="1:11" x14ac:dyDescent="0.35">
      <c r="A999">
        <v>3</v>
      </c>
      <c r="B999" t="s">
        <v>68</v>
      </c>
      <c r="C999" t="s">
        <v>69</v>
      </c>
      <c r="D999" s="1">
        <v>45802</v>
      </c>
      <c r="E999" s="1">
        <v>45778</v>
      </c>
      <c r="F999">
        <v>24</v>
      </c>
      <c r="G999" t="s">
        <v>23</v>
      </c>
      <c r="H999">
        <v>74</v>
      </c>
      <c r="I999" t="s">
        <v>14</v>
      </c>
      <c r="J999">
        <v>-74</v>
      </c>
      <c r="K999">
        <v>1148</v>
      </c>
    </row>
    <row r="1000" spans="1:11" x14ac:dyDescent="0.35">
      <c r="A1000">
        <v>3</v>
      </c>
      <c r="B1000" t="s">
        <v>68</v>
      </c>
      <c r="C1000" t="s">
        <v>69</v>
      </c>
      <c r="D1000" s="1">
        <v>45804</v>
      </c>
      <c r="E1000" s="1">
        <v>45778</v>
      </c>
      <c r="F1000">
        <v>188</v>
      </c>
      <c r="G1000" t="s">
        <v>23</v>
      </c>
      <c r="H1000">
        <v>28</v>
      </c>
      <c r="I1000" t="s">
        <v>14</v>
      </c>
      <c r="J1000">
        <v>-28</v>
      </c>
      <c r="K1000">
        <v>1120</v>
      </c>
    </row>
    <row r="1001" spans="1:11" x14ac:dyDescent="0.35">
      <c r="A1001">
        <v>3</v>
      </c>
      <c r="B1001" t="s">
        <v>68</v>
      </c>
      <c r="C1001" t="s">
        <v>69</v>
      </c>
      <c r="D1001" s="1">
        <v>45809</v>
      </c>
      <c r="E1001" s="1">
        <v>45809</v>
      </c>
      <c r="F1001">
        <v>702</v>
      </c>
      <c r="G1001" t="s">
        <v>70</v>
      </c>
      <c r="H1001">
        <v>380</v>
      </c>
      <c r="I1001" t="s">
        <v>46</v>
      </c>
      <c r="J1001">
        <v>380</v>
      </c>
      <c r="K1001">
        <v>1500</v>
      </c>
    </row>
    <row r="1002" spans="1:11" x14ac:dyDescent="0.35">
      <c r="A1002">
        <v>3</v>
      </c>
      <c r="B1002" t="s">
        <v>68</v>
      </c>
      <c r="C1002" t="s">
        <v>69</v>
      </c>
      <c r="D1002" s="1">
        <v>45811</v>
      </c>
      <c r="E1002" s="1">
        <v>45809</v>
      </c>
      <c r="F1002">
        <v>1050</v>
      </c>
      <c r="G1002" t="s">
        <v>23</v>
      </c>
      <c r="H1002">
        <v>101</v>
      </c>
      <c r="I1002" t="s">
        <v>14</v>
      </c>
      <c r="J1002">
        <v>-101</v>
      </c>
      <c r="K1002">
        <v>1399</v>
      </c>
    </row>
    <row r="1003" spans="1:11" x14ac:dyDescent="0.35">
      <c r="A1003">
        <v>3</v>
      </c>
      <c r="B1003" t="s">
        <v>68</v>
      </c>
      <c r="C1003" t="s">
        <v>69</v>
      </c>
      <c r="D1003" s="1">
        <v>45813</v>
      </c>
      <c r="E1003" s="1">
        <v>45809</v>
      </c>
      <c r="F1003">
        <v>254</v>
      </c>
      <c r="G1003" t="s">
        <v>25</v>
      </c>
      <c r="H1003">
        <v>74</v>
      </c>
      <c r="I1003" t="s">
        <v>14</v>
      </c>
      <c r="J1003">
        <v>-74</v>
      </c>
      <c r="K1003">
        <v>1325</v>
      </c>
    </row>
    <row r="1004" spans="1:11" x14ac:dyDescent="0.35">
      <c r="A1004">
        <v>3</v>
      </c>
      <c r="B1004" t="s">
        <v>68</v>
      </c>
      <c r="C1004" t="s">
        <v>69</v>
      </c>
      <c r="D1004" s="1">
        <v>45813</v>
      </c>
      <c r="E1004" s="1">
        <v>45809</v>
      </c>
      <c r="F1004">
        <v>278</v>
      </c>
      <c r="G1004" t="s">
        <v>25</v>
      </c>
      <c r="H1004">
        <v>75</v>
      </c>
      <c r="I1004" t="s">
        <v>14</v>
      </c>
      <c r="J1004">
        <v>-75</v>
      </c>
      <c r="K1004">
        <v>1250</v>
      </c>
    </row>
    <row r="1005" spans="1:11" x14ac:dyDescent="0.35">
      <c r="A1005">
        <v>3</v>
      </c>
      <c r="B1005" t="s">
        <v>68</v>
      </c>
      <c r="C1005" t="s">
        <v>69</v>
      </c>
      <c r="D1005" s="1">
        <v>45819</v>
      </c>
      <c r="E1005" s="1">
        <v>45809</v>
      </c>
      <c r="F1005">
        <v>54</v>
      </c>
      <c r="G1005" t="s">
        <v>25</v>
      </c>
      <c r="H1005">
        <v>52</v>
      </c>
      <c r="I1005" t="s">
        <v>14</v>
      </c>
      <c r="J1005">
        <v>-52</v>
      </c>
      <c r="K1005">
        <v>1198</v>
      </c>
    </row>
    <row r="1006" spans="1:11" x14ac:dyDescent="0.35">
      <c r="A1006">
        <v>3</v>
      </c>
      <c r="B1006" t="s">
        <v>68</v>
      </c>
      <c r="C1006" t="s">
        <v>69</v>
      </c>
      <c r="D1006" s="1">
        <v>45824</v>
      </c>
      <c r="E1006" s="1">
        <v>45809</v>
      </c>
      <c r="F1006">
        <v>1044</v>
      </c>
      <c r="G1006" t="s">
        <v>25</v>
      </c>
      <c r="H1006">
        <v>31</v>
      </c>
      <c r="I1006" t="s">
        <v>14</v>
      </c>
      <c r="J1006">
        <v>-31</v>
      </c>
      <c r="K1006">
        <v>1167</v>
      </c>
    </row>
    <row r="1007" spans="1:11" x14ac:dyDescent="0.35">
      <c r="A1007">
        <v>3</v>
      </c>
      <c r="B1007" t="s">
        <v>68</v>
      </c>
      <c r="C1007" t="s">
        <v>69</v>
      </c>
      <c r="D1007" s="1">
        <v>45828</v>
      </c>
      <c r="E1007" s="1">
        <v>45809</v>
      </c>
      <c r="F1007">
        <v>374</v>
      </c>
      <c r="G1007" t="s">
        <v>25</v>
      </c>
      <c r="H1007">
        <v>45</v>
      </c>
      <c r="I1007" t="s">
        <v>14</v>
      </c>
      <c r="J1007">
        <v>-45</v>
      </c>
      <c r="K1007">
        <v>1122</v>
      </c>
    </row>
    <row r="1008" spans="1:11" x14ac:dyDescent="0.35">
      <c r="A1008">
        <v>3</v>
      </c>
      <c r="B1008" t="s">
        <v>68</v>
      </c>
      <c r="C1008" t="s">
        <v>69</v>
      </c>
      <c r="D1008" s="1">
        <v>45839</v>
      </c>
      <c r="E1008" s="1">
        <v>45839</v>
      </c>
      <c r="F1008">
        <v>123</v>
      </c>
      <c r="G1008" t="s">
        <v>70</v>
      </c>
      <c r="H1008">
        <v>378</v>
      </c>
      <c r="I1008" t="s">
        <v>46</v>
      </c>
      <c r="J1008">
        <v>378</v>
      </c>
      <c r="K1008">
        <v>1500</v>
      </c>
    </row>
    <row r="1009" spans="1:11" x14ac:dyDescent="0.35">
      <c r="A1009">
        <v>3</v>
      </c>
      <c r="B1009" t="s">
        <v>68</v>
      </c>
      <c r="C1009" t="s">
        <v>69</v>
      </c>
      <c r="D1009" s="1">
        <v>45839</v>
      </c>
      <c r="E1009" s="1">
        <v>45839</v>
      </c>
      <c r="F1009">
        <v>665</v>
      </c>
      <c r="G1009" t="s">
        <v>25</v>
      </c>
      <c r="H1009">
        <v>49</v>
      </c>
      <c r="I1009" t="s">
        <v>14</v>
      </c>
      <c r="J1009">
        <v>-49</v>
      </c>
      <c r="K1009">
        <v>1451</v>
      </c>
    </row>
    <row r="1010" spans="1:11" x14ac:dyDescent="0.35">
      <c r="A1010">
        <v>3</v>
      </c>
      <c r="B1010" t="s">
        <v>68</v>
      </c>
      <c r="C1010" t="s">
        <v>69</v>
      </c>
      <c r="D1010" s="1">
        <v>45844</v>
      </c>
      <c r="E1010" s="1">
        <v>45839</v>
      </c>
      <c r="F1010">
        <v>158</v>
      </c>
      <c r="G1010" t="s">
        <v>25</v>
      </c>
      <c r="H1010">
        <v>87</v>
      </c>
      <c r="I1010" t="s">
        <v>14</v>
      </c>
      <c r="J1010">
        <v>-87</v>
      </c>
      <c r="K1010">
        <v>1364</v>
      </c>
    </row>
    <row r="1011" spans="1:11" x14ac:dyDescent="0.35">
      <c r="A1011">
        <v>3</v>
      </c>
      <c r="B1011" t="s">
        <v>68</v>
      </c>
      <c r="C1011" t="s">
        <v>69</v>
      </c>
      <c r="D1011" s="1">
        <v>45844</v>
      </c>
      <c r="E1011" s="1">
        <v>45839</v>
      </c>
      <c r="F1011">
        <v>1004</v>
      </c>
      <c r="G1011" t="s">
        <v>23</v>
      </c>
      <c r="H1011">
        <v>54</v>
      </c>
      <c r="I1011" t="s">
        <v>14</v>
      </c>
      <c r="J1011">
        <v>-54</v>
      </c>
      <c r="K1011">
        <v>1310</v>
      </c>
    </row>
    <row r="1012" spans="1:11" x14ac:dyDescent="0.35">
      <c r="A1012">
        <v>3</v>
      </c>
      <c r="B1012" t="s">
        <v>68</v>
      </c>
      <c r="C1012" t="s">
        <v>69</v>
      </c>
      <c r="D1012" s="1">
        <v>45856</v>
      </c>
      <c r="E1012" s="1">
        <v>45839</v>
      </c>
      <c r="F1012">
        <v>191</v>
      </c>
      <c r="G1012" t="s">
        <v>25</v>
      </c>
      <c r="H1012">
        <v>90</v>
      </c>
      <c r="I1012" t="s">
        <v>14</v>
      </c>
      <c r="J1012">
        <v>-90</v>
      </c>
      <c r="K1012">
        <v>1220</v>
      </c>
    </row>
    <row r="1013" spans="1:11" x14ac:dyDescent="0.35">
      <c r="A1013">
        <v>3</v>
      </c>
      <c r="B1013" t="s">
        <v>68</v>
      </c>
      <c r="C1013" t="s">
        <v>69</v>
      </c>
      <c r="D1013" s="1">
        <v>45857</v>
      </c>
      <c r="E1013" s="1">
        <v>45839</v>
      </c>
      <c r="F1013">
        <v>1106</v>
      </c>
      <c r="G1013" t="s">
        <v>25</v>
      </c>
      <c r="H1013">
        <v>118</v>
      </c>
      <c r="I1013" t="s">
        <v>14</v>
      </c>
      <c r="J1013">
        <v>-118</v>
      </c>
      <c r="K1013">
        <v>1102</v>
      </c>
    </row>
    <row r="1014" spans="1:11" x14ac:dyDescent="0.35">
      <c r="A1014">
        <v>3</v>
      </c>
      <c r="B1014" t="s">
        <v>68</v>
      </c>
      <c r="C1014" t="s">
        <v>69</v>
      </c>
      <c r="D1014" s="1">
        <v>45862</v>
      </c>
      <c r="E1014" s="1">
        <v>45839</v>
      </c>
      <c r="F1014">
        <v>502</v>
      </c>
      <c r="G1014" t="s">
        <v>19</v>
      </c>
      <c r="H1014">
        <v>42</v>
      </c>
      <c r="I1014" t="s">
        <v>14</v>
      </c>
      <c r="J1014">
        <v>-42</v>
      </c>
      <c r="K1014">
        <v>1060</v>
      </c>
    </row>
    <row r="1015" spans="1:11" x14ac:dyDescent="0.35">
      <c r="A1015">
        <v>3</v>
      </c>
      <c r="B1015" t="s">
        <v>68</v>
      </c>
      <c r="C1015" t="s">
        <v>69</v>
      </c>
      <c r="D1015" s="1">
        <v>45866</v>
      </c>
      <c r="E1015" s="1">
        <v>45839</v>
      </c>
      <c r="F1015">
        <v>542</v>
      </c>
      <c r="G1015" t="s">
        <v>19</v>
      </c>
      <c r="H1015">
        <v>111</v>
      </c>
      <c r="I1015" t="s">
        <v>14</v>
      </c>
      <c r="J1015">
        <v>-111</v>
      </c>
      <c r="K1015">
        <v>949</v>
      </c>
    </row>
    <row r="1016" spans="1:11" x14ac:dyDescent="0.35">
      <c r="A1016">
        <v>3</v>
      </c>
      <c r="B1016" t="s">
        <v>68</v>
      </c>
      <c r="C1016" t="s">
        <v>69</v>
      </c>
      <c r="D1016" s="1">
        <v>45866</v>
      </c>
      <c r="E1016" s="1">
        <v>45839</v>
      </c>
      <c r="F1016">
        <v>809</v>
      </c>
      <c r="G1016" t="s">
        <v>25</v>
      </c>
      <c r="H1016">
        <v>59</v>
      </c>
      <c r="I1016" t="s">
        <v>14</v>
      </c>
      <c r="J1016">
        <v>-59</v>
      </c>
      <c r="K1016">
        <v>890</v>
      </c>
    </row>
    <row r="1017" spans="1:11" x14ac:dyDescent="0.35">
      <c r="A1017">
        <v>3</v>
      </c>
      <c r="B1017" t="s">
        <v>68</v>
      </c>
      <c r="C1017" t="s">
        <v>69</v>
      </c>
      <c r="D1017" s="1">
        <v>45870</v>
      </c>
      <c r="E1017" s="1">
        <v>45870</v>
      </c>
      <c r="F1017">
        <v>718</v>
      </c>
      <c r="G1017" t="s">
        <v>70</v>
      </c>
      <c r="H1017">
        <v>610</v>
      </c>
      <c r="I1017" t="s">
        <v>46</v>
      </c>
      <c r="J1017">
        <v>610</v>
      </c>
      <c r="K1017">
        <v>1500</v>
      </c>
    </row>
    <row r="1018" spans="1:11" x14ac:dyDescent="0.35">
      <c r="A1018">
        <v>3</v>
      </c>
      <c r="B1018" t="s">
        <v>68</v>
      </c>
      <c r="C1018" t="s">
        <v>69</v>
      </c>
      <c r="D1018" s="1">
        <v>45872</v>
      </c>
      <c r="E1018" s="1">
        <v>45870</v>
      </c>
      <c r="F1018">
        <v>1075</v>
      </c>
      <c r="G1018" t="s">
        <v>25</v>
      </c>
      <c r="H1018">
        <v>119</v>
      </c>
      <c r="I1018" t="s">
        <v>14</v>
      </c>
      <c r="J1018">
        <v>-119</v>
      </c>
      <c r="K1018">
        <v>1381</v>
      </c>
    </row>
    <row r="1019" spans="1:11" x14ac:dyDescent="0.35">
      <c r="A1019">
        <v>3</v>
      </c>
      <c r="B1019" t="s">
        <v>68</v>
      </c>
      <c r="C1019" t="s">
        <v>69</v>
      </c>
      <c r="D1019" s="1">
        <v>45874</v>
      </c>
      <c r="E1019" s="1">
        <v>45870</v>
      </c>
      <c r="F1019">
        <v>1091</v>
      </c>
      <c r="G1019" t="s">
        <v>25</v>
      </c>
      <c r="H1019">
        <v>51</v>
      </c>
      <c r="I1019" t="s">
        <v>14</v>
      </c>
      <c r="J1019">
        <v>-51</v>
      </c>
      <c r="K1019">
        <v>1330</v>
      </c>
    </row>
    <row r="1020" spans="1:11" x14ac:dyDescent="0.35">
      <c r="A1020">
        <v>3</v>
      </c>
      <c r="B1020" t="s">
        <v>68</v>
      </c>
      <c r="C1020" t="s">
        <v>69</v>
      </c>
      <c r="D1020" s="1">
        <v>45883</v>
      </c>
      <c r="E1020" s="1">
        <v>45870</v>
      </c>
      <c r="F1020">
        <v>7</v>
      </c>
      <c r="G1020" t="s">
        <v>25</v>
      </c>
      <c r="H1020">
        <v>65</v>
      </c>
      <c r="I1020" t="s">
        <v>14</v>
      </c>
      <c r="J1020">
        <v>-65</v>
      </c>
      <c r="K1020">
        <v>1265</v>
      </c>
    </row>
    <row r="1021" spans="1:11" x14ac:dyDescent="0.35">
      <c r="A1021">
        <v>3</v>
      </c>
      <c r="B1021" t="s">
        <v>68</v>
      </c>
      <c r="C1021" t="s">
        <v>69</v>
      </c>
      <c r="D1021" s="1">
        <v>45894</v>
      </c>
      <c r="E1021" s="1">
        <v>45870</v>
      </c>
      <c r="F1021">
        <v>647</v>
      </c>
      <c r="G1021" t="s">
        <v>25</v>
      </c>
      <c r="H1021">
        <v>49</v>
      </c>
      <c r="I1021" t="s">
        <v>14</v>
      </c>
      <c r="J1021">
        <v>-49</v>
      </c>
      <c r="K1021">
        <v>1216</v>
      </c>
    </row>
    <row r="1022" spans="1:11" x14ac:dyDescent="0.35">
      <c r="A1022">
        <v>3</v>
      </c>
      <c r="B1022" t="s">
        <v>68</v>
      </c>
      <c r="C1022" t="s">
        <v>69</v>
      </c>
      <c r="D1022" s="1">
        <v>45900</v>
      </c>
      <c r="E1022" s="1">
        <v>45870</v>
      </c>
      <c r="F1022">
        <v>396</v>
      </c>
      <c r="G1022" t="s">
        <v>19</v>
      </c>
      <c r="H1022">
        <v>92</v>
      </c>
      <c r="I1022" t="s">
        <v>14</v>
      </c>
      <c r="J1022">
        <v>-92</v>
      </c>
      <c r="K1022">
        <v>1124</v>
      </c>
    </row>
    <row r="1023" spans="1:11" x14ac:dyDescent="0.35">
      <c r="A1023">
        <v>3</v>
      </c>
      <c r="B1023" t="s">
        <v>68</v>
      </c>
      <c r="C1023" t="s">
        <v>69</v>
      </c>
      <c r="D1023" s="1">
        <v>45901</v>
      </c>
      <c r="E1023" s="1">
        <v>45901</v>
      </c>
      <c r="F1023">
        <v>453</v>
      </c>
      <c r="G1023" t="s">
        <v>70</v>
      </c>
      <c r="H1023">
        <v>376</v>
      </c>
      <c r="I1023" t="s">
        <v>46</v>
      </c>
      <c r="J1023">
        <v>376</v>
      </c>
      <c r="K1023">
        <v>1500</v>
      </c>
    </row>
    <row r="1024" spans="1:11" x14ac:dyDescent="0.35">
      <c r="A1024">
        <v>3</v>
      </c>
      <c r="B1024" t="s">
        <v>68</v>
      </c>
      <c r="C1024" t="s">
        <v>69</v>
      </c>
      <c r="D1024" s="1">
        <v>45903</v>
      </c>
      <c r="E1024" s="1">
        <v>45901</v>
      </c>
      <c r="F1024">
        <v>521</v>
      </c>
      <c r="G1024" t="s">
        <v>23</v>
      </c>
      <c r="H1024">
        <v>79</v>
      </c>
      <c r="I1024" t="s">
        <v>14</v>
      </c>
      <c r="J1024">
        <v>-79</v>
      </c>
      <c r="K1024">
        <v>1421</v>
      </c>
    </row>
    <row r="1025" spans="1:11" x14ac:dyDescent="0.35">
      <c r="A1025">
        <v>3</v>
      </c>
      <c r="B1025" t="s">
        <v>68</v>
      </c>
      <c r="C1025" t="s">
        <v>69</v>
      </c>
      <c r="D1025" s="1">
        <v>45903</v>
      </c>
      <c r="E1025" s="1">
        <v>45901</v>
      </c>
      <c r="F1025">
        <v>1021</v>
      </c>
      <c r="G1025" t="s">
        <v>23</v>
      </c>
      <c r="H1025">
        <v>79</v>
      </c>
      <c r="I1025" t="s">
        <v>14</v>
      </c>
      <c r="J1025">
        <v>-79</v>
      </c>
      <c r="K1025">
        <v>1342</v>
      </c>
    </row>
    <row r="1026" spans="1:11" x14ac:dyDescent="0.35">
      <c r="A1026">
        <v>3</v>
      </c>
      <c r="B1026" t="s">
        <v>68</v>
      </c>
      <c r="C1026" t="s">
        <v>69</v>
      </c>
      <c r="D1026" s="1">
        <v>45905</v>
      </c>
      <c r="E1026" s="1">
        <v>45901</v>
      </c>
      <c r="F1026">
        <v>149</v>
      </c>
      <c r="G1026" t="s">
        <v>25</v>
      </c>
      <c r="H1026">
        <v>65</v>
      </c>
      <c r="I1026" t="s">
        <v>14</v>
      </c>
      <c r="J1026">
        <v>-65</v>
      </c>
      <c r="K1026">
        <v>1277</v>
      </c>
    </row>
    <row r="1027" spans="1:11" x14ac:dyDescent="0.35">
      <c r="A1027">
        <v>3</v>
      </c>
      <c r="B1027" t="s">
        <v>68</v>
      </c>
      <c r="C1027" t="s">
        <v>69</v>
      </c>
      <c r="D1027" s="1">
        <v>45910</v>
      </c>
      <c r="E1027" s="1">
        <v>45901</v>
      </c>
      <c r="F1027">
        <v>1027</v>
      </c>
      <c r="G1027" t="s">
        <v>23</v>
      </c>
      <c r="H1027">
        <v>93</v>
      </c>
      <c r="I1027" t="s">
        <v>14</v>
      </c>
      <c r="J1027">
        <v>-93</v>
      </c>
      <c r="K1027">
        <v>1184</v>
      </c>
    </row>
    <row r="1028" spans="1:11" x14ac:dyDescent="0.35">
      <c r="A1028">
        <v>3</v>
      </c>
      <c r="B1028" t="s">
        <v>68</v>
      </c>
      <c r="C1028" t="s">
        <v>69</v>
      </c>
      <c r="D1028" s="1">
        <v>45912</v>
      </c>
      <c r="E1028" s="1">
        <v>45901</v>
      </c>
      <c r="F1028">
        <v>707</v>
      </c>
      <c r="G1028" t="s">
        <v>25</v>
      </c>
      <c r="H1028">
        <v>21</v>
      </c>
      <c r="I1028" t="s">
        <v>14</v>
      </c>
      <c r="J1028">
        <v>-21</v>
      </c>
      <c r="K1028">
        <v>1163</v>
      </c>
    </row>
    <row r="1029" spans="1:11" x14ac:dyDescent="0.35">
      <c r="A1029">
        <v>3</v>
      </c>
      <c r="B1029" t="s">
        <v>68</v>
      </c>
      <c r="C1029" t="s">
        <v>69</v>
      </c>
      <c r="D1029" s="1">
        <v>45916</v>
      </c>
      <c r="E1029" s="1">
        <v>45901</v>
      </c>
      <c r="F1029">
        <v>901</v>
      </c>
      <c r="G1029" t="s">
        <v>19</v>
      </c>
      <c r="H1029">
        <v>74</v>
      </c>
      <c r="I1029" t="s">
        <v>14</v>
      </c>
      <c r="J1029">
        <v>-74</v>
      </c>
      <c r="K1029">
        <v>1089</v>
      </c>
    </row>
    <row r="1030" spans="1:11" x14ac:dyDescent="0.35">
      <c r="A1030">
        <v>3</v>
      </c>
      <c r="B1030" t="s">
        <v>68</v>
      </c>
      <c r="C1030" t="s">
        <v>69</v>
      </c>
      <c r="D1030" s="1">
        <v>45927</v>
      </c>
      <c r="E1030" s="1">
        <v>45901</v>
      </c>
      <c r="F1030">
        <v>350</v>
      </c>
      <c r="G1030" t="s">
        <v>23</v>
      </c>
      <c r="H1030">
        <v>88</v>
      </c>
      <c r="I1030" t="s">
        <v>14</v>
      </c>
      <c r="J1030">
        <v>-88</v>
      </c>
      <c r="K1030">
        <v>1001</v>
      </c>
    </row>
    <row r="1031" spans="1:11" x14ac:dyDescent="0.35">
      <c r="A1031">
        <v>3</v>
      </c>
      <c r="B1031" t="s">
        <v>68</v>
      </c>
      <c r="C1031" t="s">
        <v>69</v>
      </c>
      <c r="D1031" s="1">
        <v>45929</v>
      </c>
      <c r="E1031" s="1">
        <v>45901</v>
      </c>
      <c r="F1031">
        <v>220</v>
      </c>
      <c r="G1031" t="s">
        <v>23</v>
      </c>
      <c r="H1031">
        <v>108</v>
      </c>
      <c r="I1031" t="s">
        <v>14</v>
      </c>
      <c r="J1031">
        <v>-108</v>
      </c>
      <c r="K1031">
        <v>893</v>
      </c>
    </row>
    <row r="1032" spans="1:11" x14ac:dyDescent="0.35">
      <c r="A1032">
        <v>3</v>
      </c>
      <c r="B1032" t="s">
        <v>68</v>
      </c>
      <c r="C1032" t="s">
        <v>69</v>
      </c>
      <c r="D1032" s="1">
        <v>45931</v>
      </c>
      <c r="E1032" s="1">
        <v>45931</v>
      </c>
      <c r="F1032">
        <v>130</v>
      </c>
      <c r="G1032" t="s">
        <v>70</v>
      </c>
      <c r="H1032">
        <v>724</v>
      </c>
      <c r="I1032" t="s">
        <v>46</v>
      </c>
      <c r="J1032">
        <v>724</v>
      </c>
      <c r="K1032">
        <v>1617</v>
      </c>
    </row>
    <row r="1033" spans="1:11" x14ac:dyDescent="0.35">
      <c r="A1033">
        <v>3</v>
      </c>
      <c r="B1033" t="s">
        <v>68</v>
      </c>
      <c r="C1033" t="s">
        <v>69</v>
      </c>
      <c r="D1033" s="1">
        <v>45932</v>
      </c>
      <c r="E1033" s="1">
        <v>45931</v>
      </c>
      <c r="F1033">
        <v>982</v>
      </c>
      <c r="G1033" t="s">
        <v>23</v>
      </c>
      <c r="H1033">
        <v>97</v>
      </c>
      <c r="I1033" t="s">
        <v>14</v>
      </c>
      <c r="J1033">
        <v>-97</v>
      </c>
      <c r="K1033">
        <v>1520</v>
      </c>
    </row>
    <row r="1034" spans="1:11" x14ac:dyDescent="0.35">
      <c r="A1034">
        <v>3</v>
      </c>
      <c r="B1034" t="s">
        <v>68</v>
      </c>
      <c r="C1034" t="s">
        <v>69</v>
      </c>
      <c r="D1034" s="1">
        <v>45934</v>
      </c>
      <c r="E1034" s="1">
        <v>45931</v>
      </c>
      <c r="F1034">
        <v>10</v>
      </c>
      <c r="G1034" t="s">
        <v>19</v>
      </c>
      <c r="H1034">
        <v>19</v>
      </c>
      <c r="I1034" t="s">
        <v>14</v>
      </c>
      <c r="J1034">
        <v>-19</v>
      </c>
      <c r="K1034">
        <v>1501</v>
      </c>
    </row>
    <row r="1035" spans="1:11" x14ac:dyDescent="0.35">
      <c r="A1035">
        <v>3</v>
      </c>
      <c r="B1035" t="s">
        <v>68</v>
      </c>
      <c r="C1035" t="s">
        <v>69</v>
      </c>
      <c r="D1035" s="1">
        <v>45940</v>
      </c>
      <c r="E1035" s="1">
        <v>45931</v>
      </c>
      <c r="F1035">
        <v>235</v>
      </c>
      <c r="G1035" t="s">
        <v>25</v>
      </c>
      <c r="H1035">
        <v>119</v>
      </c>
      <c r="I1035" t="s">
        <v>14</v>
      </c>
      <c r="J1035">
        <v>-119</v>
      </c>
      <c r="K1035">
        <v>1382</v>
      </c>
    </row>
    <row r="1036" spans="1:11" x14ac:dyDescent="0.35">
      <c r="A1036">
        <v>3</v>
      </c>
      <c r="B1036" t="s">
        <v>68</v>
      </c>
      <c r="C1036" t="s">
        <v>69</v>
      </c>
      <c r="D1036" s="1">
        <v>45940</v>
      </c>
      <c r="E1036" s="1">
        <v>45931</v>
      </c>
      <c r="F1036">
        <v>483</v>
      </c>
      <c r="G1036" t="s">
        <v>23</v>
      </c>
      <c r="H1036">
        <v>101</v>
      </c>
      <c r="I1036" t="s">
        <v>14</v>
      </c>
      <c r="J1036">
        <v>-101</v>
      </c>
      <c r="K1036">
        <v>1281</v>
      </c>
    </row>
    <row r="1037" spans="1:11" x14ac:dyDescent="0.35">
      <c r="A1037">
        <v>3</v>
      </c>
      <c r="B1037" t="s">
        <v>68</v>
      </c>
      <c r="C1037" t="s">
        <v>69</v>
      </c>
      <c r="D1037" s="1">
        <v>45942</v>
      </c>
      <c r="E1037" s="1">
        <v>45931</v>
      </c>
      <c r="F1037">
        <v>661</v>
      </c>
      <c r="G1037" t="s">
        <v>23</v>
      </c>
      <c r="H1037">
        <v>72</v>
      </c>
      <c r="I1037" t="s">
        <v>14</v>
      </c>
      <c r="J1037">
        <v>-72</v>
      </c>
      <c r="K1037">
        <v>1209</v>
      </c>
    </row>
    <row r="1038" spans="1:11" x14ac:dyDescent="0.35">
      <c r="A1038">
        <v>3</v>
      </c>
      <c r="B1038" t="s">
        <v>68</v>
      </c>
      <c r="C1038" t="s">
        <v>69</v>
      </c>
      <c r="D1038" s="1">
        <v>45944</v>
      </c>
      <c r="E1038" s="1">
        <v>45931</v>
      </c>
      <c r="F1038">
        <v>345</v>
      </c>
      <c r="G1038" t="s">
        <v>25</v>
      </c>
      <c r="H1038">
        <v>53</v>
      </c>
      <c r="I1038" t="s">
        <v>14</v>
      </c>
      <c r="J1038">
        <v>-53</v>
      </c>
      <c r="K1038">
        <v>1156</v>
      </c>
    </row>
    <row r="1039" spans="1:11" x14ac:dyDescent="0.35">
      <c r="A1039">
        <v>3</v>
      </c>
      <c r="B1039" t="s">
        <v>68</v>
      </c>
      <c r="C1039" t="s">
        <v>69</v>
      </c>
      <c r="D1039" s="1">
        <v>45946</v>
      </c>
      <c r="E1039" s="1">
        <v>45931</v>
      </c>
      <c r="F1039">
        <v>210</v>
      </c>
      <c r="G1039" t="s">
        <v>25</v>
      </c>
      <c r="H1039">
        <v>43</v>
      </c>
      <c r="I1039" t="s">
        <v>14</v>
      </c>
      <c r="J1039">
        <v>-43</v>
      </c>
      <c r="K1039">
        <v>1113</v>
      </c>
    </row>
    <row r="1040" spans="1:11" x14ac:dyDescent="0.35">
      <c r="A1040">
        <v>3</v>
      </c>
      <c r="B1040" t="s">
        <v>68</v>
      </c>
      <c r="C1040" t="s">
        <v>69</v>
      </c>
      <c r="D1040" s="1">
        <v>45962</v>
      </c>
      <c r="E1040" s="1">
        <v>45962</v>
      </c>
      <c r="F1040">
        <v>842</v>
      </c>
      <c r="G1040" t="s">
        <v>70</v>
      </c>
      <c r="H1040">
        <v>504</v>
      </c>
      <c r="I1040" t="s">
        <v>46</v>
      </c>
      <c r="J1040">
        <v>504</v>
      </c>
      <c r="K1040">
        <v>1617</v>
      </c>
    </row>
    <row r="1041" spans="1:11" x14ac:dyDescent="0.35">
      <c r="A1041">
        <v>3</v>
      </c>
      <c r="B1041" t="s">
        <v>68</v>
      </c>
      <c r="C1041" t="s">
        <v>69</v>
      </c>
      <c r="D1041" s="1">
        <v>45965</v>
      </c>
      <c r="E1041" s="1">
        <v>45962</v>
      </c>
      <c r="F1041">
        <v>150</v>
      </c>
      <c r="G1041" t="s">
        <v>23</v>
      </c>
      <c r="H1041">
        <v>107</v>
      </c>
      <c r="I1041" t="s">
        <v>14</v>
      </c>
      <c r="J1041">
        <v>-107</v>
      </c>
      <c r="K1041">
        <v>1510</v>
      </c>
    </row>
    <row r="1042" spans="1:11" x14ac:dyDescent="0.35">
      <c r="A1042">
        <v>3</v>
      </c>
      <c r="B1042" t="s">
        <v>68</v>
      </c>
      <c r="C1042" t="s">
        <v>69</v>
      </c>
      <c r="D1042" s="1">
        <v>45977</v>
      </c>
      <c r="E1042" s="1">
        <v>45962</v>
      </c>
      <c r="F1042">
        <v>197</v>
      </c>
      <c r="G1042" t="s">
        <v>25</v>
      </c>
      <c r="H1042">
        <v>52</v>
      </c>
      <c r="I1042" t="s">
        <v>14</v>
      </c>
      <c r="J1042">
        <v>-52</v>
      </c>
      <c r="K1042">
        <v>1458</v>
      </c>
    </row>
    <row r="1043" spans="1:11" x14ac:dyDescent="0.35">
      <c r="A1043">
        <v>3</v>
      </c>
      <c r="B1043" t="s">
        <v>68</v>
      </c>
      <c r="C1043" t="s">
        <v>69</v>
      </c>
      <c r="D1043" s="1">
        <v>45980</v>
      </c>
      <c r="E1043" s="1">
        <v>45962</v>
      </c>
      <c r="F1043">
        <v>399</v>
      </c>
      <c r="G1043" t="s">
        <v>23</v>
      </c>
      <c r="H1043">
        <v>83</v>
      </c>
      <c r="I1043" t="s">
        <v>14</v>
      </c>
      <c r="J1043">
        <v>-83</v>
      </c>
      <c r="K1043">
        <v>1375</v>
      </c>
    </row>
    <row r="1044" spans="1:11" x14ac:dyDescent="0.35">
      <c r="A1044">
        <v>3</v>
      </c>
      <c r="B1044" t="s">
        <v>68</v>
      </c>
      <c r="C1044" t="s">
        <v>69</v>
      </c>
      <c r="D1044" s="1">
        <v>45980</v>
      </c>
      <c r="E1044" s="1">
        <v>45962</v>
      </c>
      <c r="F1044">
        <v>958</v>
      </c>
      <c r="G1044" t="s">
        <v>25</v>
      </c>
      <c r="H1044">
        <v>56</v>
      </c>
      <c r="I1044" t="s">
        <v>14</v>
      </c>
      <c r="J1044">
        <v>-56</v>
      </c>
      <c r="K1044">
        <v>1319</v>
      </c>
    </row>
    <row r="1045" spans="1:11" x14ac:dyDescent="0.35">
      <c r="A1045">
        <v>3</v>
      </c>
      <c r="B1045" t="s">
        <v>68</v>
      </c>
      <c r="C1045" t="s">
        <v>69</v>
      </c>
      <c r="D1045" s="1">
        <v>45981</v>
      </c>
      <c r="E1045" s="1">
        <v>45962</v>
      </c>
      <c r="F1045">
        <v>462</v>
      </c>
      <c r="G1045" t="s">
        <v>25</v>
      </c>
      <c r="H1045">
        <v>87</v>
      </c>
      <c r="I1045" t="s">
        <v>14</v>
      </c>
      <c r="J1045">
        <v>-87</v>
      </c>
      <c r="K1045">
        <v>1232</v>
      </c>
    </row>
    <row r="1046" spans="1:11" x14ac:dyDescent="0.35">
      <c r="A1046">
        <v>3</v>
      </c>
      <c r="B1046" t="s">
        <v>68</v>
      </c>
      <c r="C1046" t="s">
        <v>69</v>
      </c>
      <c r="D1046" s="1">
        <v>45984</v>
      </c>
      <c r="E1046" s="1">
        <v>45962</v>
      </c>
      <c r="F1046">
        <v>319</v>
      </c>
      <c r="G1046" t="s">
        <v>23</v>
      </c>
      <c r="H1046">
        <v>116</v>
      </c>
      <c r="I1046" t="s">
        <v>14</v>
      </c>
      <c r="J1046">
        <v>-116</v>
      </c>
      <c r="K1046">
        <v>1116</v>
      </c>
    </row>
    <row r="1047" spans="1:11" x14ac:dyDescent="0.35">
      <c r="A1047">
        <v>3</v>
      </c>
      <c r="B1047" t="s">
        <v>68</v>
      </c>
      <c r="C1047" t="s">
        <v>69</v>
      </c>
      <c r="D1047" s="1">
        <v>45992</v>
      </c>
      <c r="E1047" s="1">
        <v>45992</v>
      </c>
      <c r="F1047">
        <v>478</v>
      </c>
      <c r="G1047" t="s">
        <v>70</v>
      </c>
      <c r="H1047">
        <v>501</v>
      </c>
      <c r="I1047" t="s">
        <v>46</v>
      </c>
      <c r="J1047">
        <v>501</v>
      </c>
      <c r="K1047">
        <v>1617</v>
      </c>
    </row>
    <row r="1048" spans="1:11" x14ac:dyDescent="0.35">
      <c r="A1048">
        <v>3</v>
      </c>
      <c r="B1048" t="s">
        <v>68</v>
      </c>
      <c r="C1048" t="s">
        <v>69</v>
      </c>
      <c r="D1048" s="1">
        <v>45993</v>
      </c>
      <c r="E1048" s="1">
        <v>45992</v>
      </c>
      <c r="F1048">
        <v>896</v>
      </c>
      <c r="G1048" t="s">
        <v>25</v>
      </c>
      <c r="H1048">
        <v>78</v>
      </c>
      <c r="I1048" t="s">
        <v>14</v>
      </c>
      <c r="J1048">
        <v>-78</v>
      </c>
      <c r="K1048">
        <v>1539</v>
      </c>
    </row>
    <row r="1049" spans="1:11" x14ac:dyDescent="0.35">
      <c r="A1049">
        <v>3</v>
      </c>
      <c r="B1049" t="s">
        <v>68</v>
      </c>
      <c r="C1049" t="s">
        <v>69</v>
      </c>
      <c r="D1049" s="1">
        <v>46011</v>
      </c>
      <c r="E1049" s="1">
        <v>45992</v>
      </c>
      <c r="F1049">
        <v>251</v>
      </c>
      <c r="G1049" t="s">
        <v>19</v>
      </c>
      <c r="H1049">
        <v>36</v>
      </c>
      <c r="I1049" t="s">
        <v>14</v>
      </c>
      <c r="J1049">
        <v>-36</v>
      </c>
      <c r="K1049">
        <v>1503</v>
      </c>
    </row>
    <row r="1050" spans="1:11" x14ac:dyDescent="0.35">
      <c r="A1050">
        <v>3</v>
      </c>
      <c r="B1050" t="s">
        <v>68</v>
      </c>
      <c r="C1050" t="s">
        <v>69</v>
      </c>
      <c r="D1050" s="1">
        <v>46011</v>
      </c>
      <c r="E1050" s="1">
        <v>45992</v>
      </c>
      <c r="F1050">
        <v>657</v>
      </c>
      <c r="G1050" t="s">
        <v>19</v>
      </c>
      <c r="H1050">
        <v>107</v>
      </c>
      <c r="I1050" t="s">
        <v>14</v>
      </c>
      <c r="J1050">
        <v>-107</v>
      </c>
      <c r="K1050">
        <v>1396</v>
      </c>
    </row>
    <row r="1051" spans="1:11" x14ac:dyDescent="0.35">
      <c r="A1051">
        <v>3</v>
      </c>
      <c r="B1051" t="s">
        <v>68</v>
      </c>
      <c r="C1051" t="s">
        <v>69</v>
      </c>
      <c r="D1051" s="1">
        <v>46012</v>
      </c>
      <c r="E1051" s="1">
        <v>45992</v>
      </c>
      <c r="F1051">
        <v>442</v>
      </c>
      <c r="G1051" t="s">
        <v>19</v>
      </c>
      <c r="H1051">
        <v>34</v>
      </c>
      <c r="I1051" t="s">
        <v>14</v>
      </c>
      <c r="J1051">
        <v>-34</v>
      </c>
      <c r="K1051">
        <v>1362</v>
      </c>
    </row>
    <row r="1052" spans="1:11" x14ac:dyDescent="0.35">
      <c r="A1052">
        <v>3</v>
      </c>
      <c r="B1052" t="s">
        <v>68</v>
      </c>
      <c r="C1052" t="s">
        <v>69</v>
      </c>
      <c r="D1052" s="1">
        <v>46017</v>
      </c>
      <c r="E1052" s="1">
        <v>45992</v>
      </c>
      <c r="F1052">
        <v>429</v>
      </c>
      <c r="G1052" t="s">
        <v>25</v>
      </c>
      <c r="H1052">
        <v>46</v>
      </c>
      <c r="I1052" t="s">
        <v>14</v>
      </c>
      <c r="J1052">
        <v>-46</v>
      </c>
      <c r="K1052">
        <v>1316</v>
      </c>
    </row>
    <row r="1053" spans="1:11" x14ac:dyDescent="0.35">
      <c r="A1053">
        <v>3</v>
      </c>
      <c r="B1053" t="s">
        <v>68</v>
      </c>
      <c r="C1053" t="s">
        <v>69</v>
      </c>
      <c r="D1053" s="1">
        <v>46023</v>
      </c>
      <c r="E1053" s="1">
        <v>46023</v>
      </c>
      <c r="F1053">
        <v>555</v>
      </c>
      <c r="G1053" t="s">
        <v>70</v>
      </c>
      <c r="H1053">
        <v>301</v>
      </c>
      <c r="I1053" t="s">
        <v>46</v>
      </c>
      <c r="J1053">
        <v>301</v>
      </c>
      <c r="K1053">
        <v>1617</v>
      </c>
    </row>
    <row r="1054" spans="1:11" x14ac:dyDescent="0.35">
      <c r="A1054">
        <v>3</v>
      </c>
      <c r="B1054" t="s">
        <v>68</v>
      </c>
      <c r="C1054" t="s">
        <v>69</v>
      </c>
      <c r="D1054" s="1">
        <v>46025</v>
      </c>
      <c r="E1054" s="1">
        <v>46023</v>
      </c>
      <c r="F1054">
        <v>989</v>
      </c>
      <c r="G1054" t="s">
        <v>25</v>
      </c>
      <c r="H1054">
        <v>97</v>
      </c>
      <c r="I1054" t="s">
        <v>14</v>
      </c>
      <c r="J1054">
        <v>-97</v>
      </c>
      <c r="K1054">
        <v>1520</v>
      </c>
    </row>
    <row r="1055" spans="1:11" x14ac:dyDescent="0.35">
      <c r="A1055">
        <v>3</v>
      </c>
      <c r="B1055" t="s">
        <v>68</v>
      </c>
      <c r="C1055" t="s">
        <v>69</v>
      </c>
      <c r="D1055" s="1">
        <v>46028</v>
      </c>
      <c r="E1055" s="1">
        <v>46023</v>
      </c>
      <c r="F1055">
        <v>83</v>
      </c>
      <c r="G1055" t="s">
        <v>25</v>
      </c>
      <c r="H1055">
        <v>90</v>
      </c>
      <c r="I1055" t="s">
        <v>14</v>
      </c>
      <c r="J1055">
        <v>-90</v>
      </c>
      <c r="K1055">
        <v>1430</v>
      </c>
    </row>
    <row r="1056" spans="1:11" x14ac:dyDescent="0.35">
      <c r="A1056">
        <v>3</v>
      </c>
      <c r="B1056" t="s">
        <v>68</v>
      </c>
      <c r="C1056" t="s">
        <v>69</v>
      </c>
      <c r="D1056" s="1">
        <v>46030</v>
      </c>
      <c r="E1056" s="1">
        <v>46023</v>
      </c>
      <c r="F1056">
        <v>523</v>
      </c>
      <c r="G1056" t="s">
        <v>25</v>
      </c>
      <c r="H1056">
        <v>118</v>
      </c>
      <c r="I1056" t="s">
        <v>14</v>
      </c>
      <c r="J1056">
        <v>-118</v>
      </c>
      <c r="K1056">
        <v>1312</v>
      </c>
    </row>
    <row r="1057" spans="1:11" x14ac:dyDescent="0.35">
      <c r="A1057">
        <v>3</v>
      </c>
      <c r="B1057" t="s">
        <v>68</v>
      </c>
      <c r="C1057" t="s">
        <v>69</v>
      </c>
      <c r="D1057" s="1">
        <v>46034</v>
      </c>
      <c r="E1057" s="1">
        <v>46023</v>
      </c>
      <c r="F1057">
        <v>133</v>
      </c>
      <c r="G1057" t="s">
        <v>25</v>
      </c>
      <c r="H1057">
        <v>38</v>
      </c>
      <c r="I1057" t="s">
        <v>14</v>
      </c>
      <c r="J1057">
        <v>-38</v>
      </c>
      <c r="K1057">
        <v>1274</v>
      </c>
    </row>
    <row r="1058" spans="1:11" x14ac:dyDescent="0.35">
      <c r="A1058">
        <v>3</v>
      </c>
      <c r="B1058" t="s">
        <v>68</v>
      </c>
      <c r="C1058" t="s">
        <v>69</v>
      </c>
      <c r="D1058" s="1">
        <v>46036</v>
      </c>
      <c r="E1058" s="1">
        <v>46023</v>
      </c>
      <c r="F1058">
        <v>142</v>
      </c>
      <c r="G1058" t="s">
        <v>19</v>
      </c>
      <c r="H1058">
        <v>65</v>
      </c>
      <c r="I1058" t="s">
        <v>14</v>
      </c>
      <c r="J1058">
        <v>-65</v>
      </c>
      <c r="K1058">
        <v>1209</v>
      </c>
    </row>
    <row r="1059" spans="1:11" x14ac:dyDescent="0.35">
      <c r="A1059">
        <v>3</v>
      </c>
      <c r="B1059" t="s">
        <v>68</v>
      </c>
      <c r="C1059" t="s">
        <v>69</v>
      </c>
      <c r="D1059" s="1">
        <v>46048</v>
      </c>
      <c r="E1059" s="1">
        <v>46023</v>
      </c>
      <c r="F1059">
        <v>175</v>
      </c>
      <c r="G1059" t="s">
        <v>19</v>
      </c>
      <c r="H1059">
        <v>60</v>
      </c>
      <c r="I1059" t="s">
        <v>14</v>
      </c>
      <c r="J1059">
        <v>-60</v>
      </c>
      <c r="K1059">
        <v>1149</v>
      </c>
    </row>
    <row r="1060" spans="1:11" x14ac:dyDescent="0.35">
      <c r="A1060">
        <v>3</v>
      </c>
      <c r="B1060" t="s">
        <v>68</v>
      </c>
      <c r="C1060" t="s">
        <v>69</v>
      </c>
      <c r="D1060" s="1">
        <v>46054</v>
      </c>
      <c r="E1060" s="1">
        <v>46054</v>
      </c>
      <c r="F1060">
        <v>421</v>
      </c>
      <c r="G1060" t="s">
        <v>70</v>
      </c>
      <c r="H1060">
        <v>468</v>
      </c>
      <c r="I1060" t="s">
        <v>46</v>
      </c>
      <c r="J1060">
        <v>468</v>
      </c>
      <c r="K1060">
        <v>1617</v>
      </c>
    </row>
    <row r="1061" spans="1:11" x14ac:dyDescent="0.35">
      <c r="A1061">
        <v>3</v>
      </c>
      <c r="B1061" t="s">
        <v>68</v>
      </c>
      <c r="C1061" t="s">
        <v>69</v>
      </c>
      <c r="D1061" s="1">
        <v>46054</v>
      </c>
      <c r="E1061" s="1">
        <v>46054</v>
      </c>
      <c r="F1061">
        <v>648</v>
      </c>
      <c r="G1061" t="s">
        <v>23</v>
      </c>
      <c r="H1061">
        <v>119</v>
      </c>
      <c r="I1061" t="s">
        <v>14</v>
      </c>
      <c r="J1061">
        <v>-119</v>
      </c>
      <c r="K1061">
        <v>1498</v>
      </c>
    </row>
    <row r="1062" spans="1:11" x14ac:dyDescent="0.35">
      <c r="A1062">
        <v>3</v>
      </c>
      <c r="B1062" t="s">
        <v>68</v>
      </c>
      <c r="C1062" t="s">
        <v>69</v>
      </c>
      <c r="D1062" s="1">
        <v>46058</v>
      </c>
      <c r="E1062" s="1">
        <v>46054</v>
      </c>
      <c r="F1062">
        <v>978</v>
      </c>
      <c r="G1062" t="s">
        <v>23</v>
      </c>
      <c r="H1062">
        <v>110</v>
      </c>
      <c r="I1062" t="s">
        <v>14</v>
      </c>
      <c r="J1062">
        <v>-110</v>
      </c>
      <c r="K1062">
        <v>1388</v>
      </c>
    </row>
    <row r="1063" spans="1:11" x14ac:dyDescent="0.35">
      <c r="A1063">
        <v>3</v>
      </c>
      <c r="B1063" t="s">
        <v>68</v>
      </c>
      <c r="C1063" t="s">
        <v>69</v>
      </c>
      <c r="D1063" s="1">
        <v>46062</v>
      </c>
      <c r="E1063" s="1">
        <v>46054</v>
      </c>
      <c r="F1063">
        <v>649</v>
      </c>
      <c r="G1063" t="s">
        <v>23</v>
      </c>
      <c r="H1063">
        <v>120</v>
      </c>
      <c r="I1063" t="s">
        <v>14</v>
      </c>
      <c r="J1063">
        <v>-120</v>
      </c>
      <c r="K1063">
        <v>1268</v>
      </c>
    </row>
    <row r="1064" spans="1:11" x14ac:dyDescent="0.35">
      <c r="A1064">
        <v>3</v>
      </c>
      <c r="B1064" t="s">
        <v>68</v>
      </c>
      <c r="C1064" t="s">
        <v>69</v>
      </c>
      <c r="D1064" s="1">
        <v>46065</v>
      </c>
      <c r="E1064" s="1">
        <v>46054</v>
      </c>
      <c r="F1064">
        <v>548</v>
      </c>
      <c r="G1064" t="s">
        <v>23</v>
      </c>
      <c r="H1064">
        <v>91</v>
      </c>
      <c r="I1064" t="s">
        <v>14</v>
      </c>
      <c r="J1064">
        <v>-91</v>
      </c>
      <c r="K1064">
        <v>1177</v>
      </c>
    </row>
    <row r="1065" spans="1:11" x14ac:dyDescent="0.35">
      <c r="A1065">
        <v>3</v>
      </c>
      <c r="B1065" t="s">
        <v>68</v>
      </c>
      <c r="C1065" t="s">
        <v>69</v>
      </c>
      <c r="D1065" s="1">
        <v>46066</v>
      </c>
      <c r="E1065" s="1">
        <v>46054</v>
      </c>
      <c r="F1065">
        <v>225</v>
      </c>
      <c r="G1065" t="s">
        <v>25</v>
      </c>
      <c r="H1065">
        <v>94</v>
      </c>
      <c r="I1065" t="s">
        <v>14</v>
      </c>
      <c r="J1065">
        <v>-94</v>
      </c>
      <c r="K1065">
        <v>1083</v>
      </c>
    </row>
    <row r="1066" spans="1:11" x14ac:dyDescent="0.35">
      <c r="A1066">
        <v>3</v>
      </c>
      <c r="B1066" t="s">
        <v>68</v>
      </c>
      <c r="C1066" t="s">
        <v>69</v>
      </c>
      <c r="D1066" s="1">
        <v>46066</v>
      </c>
      <c r="E1066" s="1">
        <v>46054</v>
      </c>
      <c r="F1066">
        <v>872</v>
      </c>
      <c r="G1066" t="s">
        <v>19</v>
      </c>
      <c r="H1066">
        <v>77</v>
      </c>
      <c r="I1066" t="s">
        <v>14</v>
      </c>
      <c r="J1066">
        <v>-77</v>
      </c>
      <c r="K1066">
        <v>1006</v>
      </c>
    </row>
    <row r="1067" spans="1:11" x14ac:dyDescent="0.35">
      <c r="A1067">
        <v>3</v>
      </c>
      <c r="B1067" t="s">
        <v>68</v>
      </c>
      <c r="C1067" t="s">
        <v>69</v>
      </c>
      <c r="D1067" s="1">
        <v>46070</v>
      </c>
      <c r="E1067" s="1">
        <v>46054</v>
      </c>
      <c r="F1067">
        <v>914</v>
      </c>
      <c r="G1067" t="s">
        <v>23</v>
      </c>
      <c r="H1067">
        <v>29</v>
      </c>
      <c r="I1067" t="s">
        <v>14</v>
      </c>
      <c r="J1067">
        <v>-29</v>
      </c>
      <c r="K1067">
        <v>977</v>
      </c>
    </row>
    <row r="1068" spans="1:11" x14ac:dyDescent="0.35">
      <c r="A1068">
        <v>3</v>
      </c>
      <c r="B1068" t="s">
        <v>68</v>
      </c>
      <c r="C1068" t="s">
        <v>69</v>
      </c>
      <c r="D1068" s="1">
        <v>46071</v>
      </c>
      <c r="E1068" s="1">
        <v>46054</v>
      </c>
      <c r="F1068">
        <v>700</v>
      </c>
      <c r="G1068" t="s">
        <v>23</v>
      </c>
      <c r="H1068">
        <v>50</v>
      </c>
      <c r="I1068" t="s">
        <v>14</v>
      </c>
      <c r="J1068">
        <v>-50</v>
      </c>
      <c r="K1068">
        <v>927</v>
      </c>
    </row>
    <row r="1069" spans="1:11" x14ac:dyDescent="0.35">
      <c r="A1069">
        <v>3</v>
      </c>
      <c r="B1069" t="s">
        <v>68</v>
      </c>
      <c r="C1069" t="s">
        <v>69</v>
      </c>
      <c r="D1069" s="1">
        <v>46074</v>
      </c>
      <c r="E1069" s="1">
        <v>46054</v>
      </c>
      <c r="F1069">
        <v>46</v>
      </c>
      <c r="G1069" t="s">
        <v>25</v>
      </c>
      <c r="H1069">
        <v>39</v>
      </c>
      <c r="I1069" t="s">
        <v>14</v>
      </c>
      <c r="J1069">
        <v>-39</v>
      </c>
      <c r="K1069">
        <v>888</v>
      </c>
    </row>
    <row r="1070" spans="1:11" x14ac:dyDescent="0.35">
      <c r="A1070">
        <v>3</v>
      </c>
      <c r="B1070" t="s">
        <v>68</v>
      </c>
      <c r="C1070" t="s">
        <v>69</v>
      </c>
      <c r="D1070" s="1">
        <v>46076</v>
      </c>
      <c r="E1070" s="1">
        <v>46054</v>
      </c>
      <c r="F1070">
        <v>371</v>
      </c>
      <c r="G1070" t="s">
        <v>25</v>
      </c>
      <c r="H1070">
        <v>21</v>
      </c>
      <c r="I1070" t="s">
        <v>14</v>
      </c>
      <c r="J1070">
        <v>-21</v>
      </c>
      <c r="K1070">
        <v>867</v>
      </c>
    </row>
    <row r="1071" spans="1:11" x14ac:dyDescent="0.35">
      <c r="A1071">
        <v>3</v>
      </c>
      <c r="B1071" t="s">
        <v>68</v>
      </c>
      <c r="C1071" t="s">
        <v>69</v>
      </c>
      <c r="D1071" s="1">
        <v>46079</v>
      </c>
      <c r="E1071" s="1">
        <v>46054</v>
      </c>
      <c r="F1071">
        <v>1032</v>
      </c>
      <c r="G1071" t="s">
        <v>25</v>
      </c>
      <c r="H1071">
        <v>23</v>
      </c>
      <c r="I1071" t="s">
        <v>14</v>
      </c>
      <c r="J1071">
        <v>-23</v>
      </c>
      <c r="K1071">
        <v>844</v>
      </c>
    </row>
    <row r="1072" spans="1:11" x14ac:dyDescent="0.35">
      <c r="A1072">
        <v>3</v>
      </c>
      <c r="B1072" t="s">
        <v>68</v>
      </c>
      <c r="C1072" t="s">
        <v>69</v>
      </c>
      <c r="D1072" s="1">
        <v>46082</v>
      </c>
      <c r="E1072" s="1">
        <v>46082</v>
      </c>
      <c r="F1072">
        <v>935</v>
      </c>
      <c r="G1072" t="s">
        <v>70</v>
      </c>
      <c r="H1072">
        <v>773</v>
      </c>
      <c r="I1072" t="s">
        <v>46</v>
      </c>
      <c r="J1072">
        <v>773</v>
      </c>
      <c r="K1072">
        <v>1617</v>
      </c>
    </row>
    <row r="1073" spans="1:11" x14ac:dyDescent="0.35">
      <c r="A1073">
        <v>3</v>
      </c>
      <c r="B1073" t="s">
        <v>68</v>
      </c>
      <c r="C1073" t="s">
        <v>69</v>
      </c>
      <c r="D1073" s="1">
        <v>46085</v>
      </c>
      <c r="E1073" s="1">
        <v>46082</v>
      </c>
      <c r="F1073">
        <v>23</v>
      </c>
      <c r="G1073" t="s">
        <v>23</v>
      </c>
      <c r="H1073">
        <v>66</v>
      </c>
      <c r="I1073" t="s">
        <v>14</v>
      </c>
      <c r="J1073">
        <v>-66</v>
      </c>
      <c r="K1073">
        <v>1551</v>
      </c>
    </row>
    <row r="1074" spans="1:11" x14ac:dyDescent="0.35">
      <c r="A1074">
        <v>3</v>
      </c>
      <c r="B1074" t="s">
        <v>68</v>
      </c>
      <c r="C1074" t="s">
        <v>69</v>
      </c>
      <c r="D1074" s="1">
        <v>46104</v>
      </c>
      <c r="E1074" s="1">
        <v>46082</v>
      </c>
      <c r="F1074">
        <v>882</v>
      </c>
      <c r="G1074" t="s">
        <v>23</v>
      </c>
      <c r="H1074">
        <v>117</v>
      </c>
      <c r="I1074" t="s">
        <v>14</v>
      </c>
      <c r="J1074">
        <v>-117</v>
      </c>
      <c r="K1074">
        <v>1434</v>
      </c>
    </row>
    <row r="1075" spans="1:11" x14ac:dyDescent="0.35">
      <c r="A1075">
        <v>3</v>
      </c>
      <c r="B1075" t="s">
        <v>68</v>
      </c>
      <c r="C1075" t="s">
        <v>69</v>
      </c>
      <c r="D1075" s="1">
        <v>46105</v>
      </c>
      <c r="E1075" s="1">
        <v>46082</v>
      </c>
      <c r="F1075">
        <v>333</v>
      </c>
      <c r="G1075" t="s">
        <v>19</v>
      </c>
      <c r="H1075">
        <v>27</v>
      </c>
      <c r="I1075" t="s">
        <v>14</v>
      </c>
      <c r="J1075">
        <v>-27</v>
      </c>
      <c r="K1075">
        <v>1407</v>
      </c>
    </row>
    <row r="1076" spans="1:11" x14ac:dyDescent="0.35">
      <c r="A1076">
        <v>3</v>
      </c>
      <c r="B1076" t="s">
        <v>68</v>
      </c>
      <c r="C1076" t="s">
        <v>69</v>
      </c>
      <c r="D1076" s="1">
        <v>46107</v>
      </c>
      <c r="E1076" s="1">
        <v>46082</v>
      </c>
      <c r="F1076">
        <v>176</v>
      </c>
      <c r="G1076" t="s">
        <v>19</v>
      </c>
      <c r="H1076">
        <v>101</v>
      </c>
      <c r="I1076" t="s">
        <v>14</v>
      </c>
      <c r="J1076">
        <v>-101</v>
      </c>
      <c r="K1076">
        <v>1306</v>
      </c>
    </row>
    <row r="1077" spans="1:11" x14ac:dyDescent="0.35">
      <c r="A1077">
        <v>3</v>
      </c>
      <c r="B1077" t="s">
        <v>68</v>
      </c>
      <c r="C1077" t="s">
        <v>69</v>
      </c>
      <c r="D1077" s="1">
        <v>46109</v>
      </c>
      <c r="E1077" s="1">
        <v>46082</v>
      </c>
      <c r="F1077">
        <v>615</v>
      </c>
      <c r="G1077" t="s">
        <v>23</v>
      </c>
      <c r="H1077">
        <v>61</v>
      </c>
      <c r="I1077" t="s">
        <v>14</v>
      </c>
      <c r="J1077">
        <v>-61</v>
      </c>
      <c r="K1077">
        <v>1245</v>
      </c>
    </row>
    <row r="1078" spans="1:11" x14ac:dyDescent="0.35">
      <c r="A1078">
        <v>3</v>
      </c>
      <c r="B1078" t="s">
        <v>68</v>
      </c>
      <c r="C1078" t="s">
        <v>69</v>
      </c>
      <c r="D1078" s="1">
        <v>46110</v>
      </c>
      <c r="E1078" s="1">
        <v>46082</v>
      </c>
      <c r="F1078">
        <v>688</v>
      </c>
      <c r="G1078" t="s">
        <v>23</v>
      </c>
      <c r="H1078">
        <v>94</v>
      </c>
      <c r="I1078" t="s">
        <v>14</v>
      </c>
      <c r="J1078">
        <v>-94</v>
      </c>
      <c r="K1078">
        <v>1151</v>
      </c>
    </row>
    <row r="1079" spans="1:11" x14ac:dyDescent="0.35">
      <c r="A1079">
        <v>3</v>
      </c>
      <c r="B1079" t="s">
        <v>68</v>
      </c>
      <c r="C1079" t="s">
        <v>69</v>
      </c>
      <c r="D1079" s="1">
        <v>46113</v>
      </c>
      <c r="E1079" s="1">
        <v>46113</v>
      </c>
      <c r="F1079">
        <v>269</v>
      </c>
      <c r="G1079" t="s">
        <v>70</v>
      </c>
      <c r="H1079">
        <v>466</v>
      </c>
      <c r="I1079" t="s">
        <v>46</v>
      </c>
      <c r="J1079">
        <v>466</v>
      </c>
      <c r="K1079">
        <v>1617</v>
      </c>
    </row>
    <row r="1080" spans="1:11" x14ac:dyDescent="0.35">
      <c r="A1080">
        <v>3</v>
      </c>
      <c r="B1080" t="s">
        <v>68</v>
      </c>
      <c r="C1080" t="s">
        <v>69</v>
      </c>
      <c r="D1080" s="1">
        <v>46114</v>
      </c>
      <c r="E1080" s="1">
        <v>46113</v>
      </c>
      <c r="F1080">
        <v>543</v>
      </c>
      <c r="G1080" t="s">
        <v>23</v>
      </c>
      <c r="H1080">
        <v>50</v>
      </c>
      <c r="I1080" t="s">
        <v>14</v>
      </c>
      <c r="J1080">
        <v>-50</v>
      </c>
      <c r="K1080">
        <v>1567</v>
      </c>
    </row>
    <row r="1081" spans="1:11" x14ac:dyDescent="0.35">
      <c r="A1081">
        <v>3</v>
      </c>
      <c r="B1081" t="s">
        <v>68</v>
      </c>
      <c r="C1081" t="s">
        <v>69</v>
      </c>
      <c r="D1081" s="1">
        <v>46124</v>
      </c>
      <c r="E1081" s="1">
        <v>46113</v>
      </c>
      <c r="F1081">
        <v>831</v>
      </c>
      <c r="G1081" t="s">
        <v>25</v>
      </c>
      <c r="H1081">
        <v>115</v>
      </c>
      <c r="I1081" t="s">
        <v>14</v>
      </c>
      <c r="J1081">
        <v>-115</v>
      </c>
      <c r="K1081">
        <v>1452</v>
      </c>
    </row>
    <row r="1082" spans="1:11" x14ac:dyDescent="0.35">
      <c r="A1082">
        <v>3</v>
      </c>
      <c r="B1082" t="s">
        <v>68</v>
      </c>
      <c r="C1082" t="s">
        <v>69</v>
      </c>
      <c r="D1082" s="1">
        <v>46129</v>
      </c>
      <c r="E1082" s="1">
        <v>46113</v>
      </c>
      <c r="F1082">
        <v>524</v>
      </c>
      <c r="G1082" t="s">
        <v>19</v>
      </c>
      <c r="H1082">
        <v>72</v>
      </c>
      <c r="I1082" t="s">
        <v>14</v>
      </c>
      <c r="J1082">
        <v>-72</v>
      </c>
      <c r="K1082">
        <v>1380</v>
      </c>
    </row>
    <row r="1083" spans="1:11" x14ac:dyDescent="0.35">
      <c r="A1083">
        <v>3</v>
      </c>
      <c r="B1083" t="s">
        <v>68</v>
      </c>
      <c r="C1083" t="s">
        <v>69</v>
      </c>
      <c r="D1083" s="1">
        <v>46137</v>
      </c>
      <c r="E1083" s="1">
        <v>46113</v>
      </c>
      <c r="F1083">
        <v>734</v>
      </c>
      <c r="G1083" t="s">
        <v>25</v>
      </c>
      <c r="H1083">
        <v>102</v>
      </c>
      <c r="I1083" t="s">
        <v>14</v>
      </c>
      <c r="J1083">
        <v>-102</v>
      </c>
      <c r="K1083">
        <v>1278</v>
      </c>
    </row>
    <row r="1084" spans="1:11" x14ac:dyDescent="0.35">
      <c r="A1084">
        <v>3</v>
      </c>
      <c r="B1084" t="s">
        <v>68</v>
      </c>
      <c r="C1084" t="s">
        <v>69</v>
      </c>
      <c r="D1084" s="1">
        <v>46140</v>
      </c>
      <c r="E1084" s="1">
        <v>46113</v>
      </c>
      <c r="F1084">
        <v>207</v>
      </c>
      <c r="G1084" t="s">
        <v>23</v>
      </c>
      <c r="H1084">
        <v>15</v>
      </c>
      <c r="I1084" t="s">
        <v>14</v>
      </c>
      <c r="J1084">
        <v>-15</v>
      </c>
      <c r="K1084">
        <v>1263</v>
      </c>
    </row>
    <row r="1085" spans="1:11" x14ac:dyDescent="0.35">
      <c r="A1085">
        <v>3</v>
      </c>
      <c r="B1085" t="s">
        <v>68</v>
      </c>
      <c r="C1085" t="s">
        <v>69</v>
      </c>
      <c r="D1085" s="1">
        <v>46142</v>
      </c>
      <c r="E1085" s="1">
        <v>46113</v>
      </c>
      <c r="F1085">
        <v>8</v>
      </c>
      <c r="G1085" t="s">
        <v>25</v>
      </c>
      <c r="H1085">
        <v>64</v>
      </c>
      <c r="I1085" t="s">
        <v>14</v>
      </c>
      <c r="J1085">
        <v>-64</v>
      </c>
      <c r="K1085">
        <v>1199</v>
      </c>
    </row>
    <row r="1086" spans="1:11" x14ac:dyDescent="0.35">
      <c r="A1086">
        <v>3</v>
      </c>
      <c r="B1086" t="s">
        <v>68</v>
      </c>
      <c r="C1086" t="s">
        <v>69</v>
      </c>
      <c r="D1086" s="1">
        <v>46143</v>
      </c>
      <c r="E1086" s="1">
        <v>46143</v>
      </c>
      <c r="F1086">
        <v>208</v>
      </c>
      <c r="G1086" t="s">
        <v>70</v>
      </c>
      <c r="H1086">
        <v>418</v>
      </c>
      <c r="I1086" t="s">
        <v>46</v>
      </c>
      <c r="J1086">
        <v>418</v>
      </c>
      <c r="K1086">
        <v>1617</v>
      </c>
    </row>
    <row r="1087" spans="1:11" x14ac:dyDescent="0.35">
      <c r="A1087">
        <v>3</v>
      </c>
      <c r="B1087" t="s">
        <v>68</v>
      </c>
      <c r="C1087" t="s">
        <v>69</v>
      </c>
      <c r="D1087" s="1">
        <v>46145</v>
      </c>
      <c r="E1087" s="1">
        <v>46143</v>
      </c>
      <c r="F1087">
        <v>838</v>
      </c>
      <c r="G1087" t="s">
        <v>25</v>
      </c>
      <c r="H1087">
        <v>63</v>
      </c>
      <c r="I1087" t="s">
        <v>14</v>
      </c>
      <c r="J1087">
        <v>-63</v>
      </c>
      <c r="K1087">
        <v>1554</v>
      </c>
    </row>
    <row r="1088" spans="1:11" x14ac:dyDescent="0.35">
      <c r="A1088">
        <v>3</v>
      </c>
      <c r="B1088" t="s">
        <v>68</v>
      </c>
      <c r="C1088" t="s">
        <v>69</v>
      </c>
      <c r="D1088" s="1">
        <v>46148</v>
      </c>
      <c r="E1088" s="1">
        <v>46143</v>
      </c>
      <c r="F1088">
        <v>714</v>
      </c>
      <c r="G1088" t="s">
        <v>19</v>
      </c>
      <c r="H1088">
        <v>102</v>
      </c>
      <c r="I1088" t="s">
        <v>14</v>
      </c>
      <c r="J1088">
        <v>-102</v>
      </c>
      <c r="K1088">
        <v>1452</v>
      </c>
    </row>
    <row r="1089" spans="1:11" x14ac:dyDescent="0.35">
      <c r="A1089">
        <v>3</v>
      </c>
      <c r="B1089" t="s">
        <v>68</v>
      </c>
      <c r="C1089" t="s">
        <v>69</v>
      </c>
      <c r="D1089" s="1">
        <v>46149</v>
      </c>
      <c r="E1089" s="1">
        <v>46143</v>
      </c>
      <c r="F1089">
        <v>410</v>
      </c>
      <c r="G1089" t="s">
        <v>23</v>
      </c>
      <c r="H1089">
        <v>92</v>
      </c>
      <c r="I1089" t="s">
        <v>14</v>
      </c>
      <c r="J1089">
        <v>-92</v>
      </c>
      <c r="K1089">
        <v>1360</v>
      </c>
    </row>
    <row r="1090" spans="1:11" x14ac:dyDescent="0.35">
      <c r="A1090">
        <v>3</v>
      </c>
      <c r="B1090" t="s">
        <v>68</v>
      </c>
      <c r="C1090" t="s">
        <v>69</v>
      </c>
      <c r="D1090" s="1">
        <v>46149</v>
      </c>
      <c r="E1090" s="1">
        <v>46143</v>
      </c>
      <c r="F1090">
        <v>1031</v>
      </c>
      <c r="G1090" t="s">
        <v>19</v>
      </c>
      <c r="H1090">
        <v>79</v>
      </c>
      <c r="I1090" t="s">
        <v>14</v>
      </c>
      <c r="J1090">
        <v>-79</v>
      </c>
      <c r="K1090">
        <v>1281</v>
      </c>
    </row>
    <row r="1091" spans="1:11" x14ac:dyDescent="0.35">
      <c r="A1091">
        <v>3</v>
      </c>
      <c r="B1091" t="s">
        <v>68</v>
      </c>
      <c r="C1091" t="s">
        <v>69</v>
      </c>
      <c r="D1091" s="1">
        <v>46154</v>
      </c>
      <c r="E1091" s="1">
        <v>46143</v>
      </c>
      <c r="F1091">
        <v>811</v>
      </c>
      <c r="G1091" t="s">
        <v>25</v>
      </c>
      <c r="H1091">
        <v>104</v>
      </c>
      <c r="I1091" t="s">
        <v>14</v>
      </c>
      <c r="J1091">
        <v>-104</v>
      </c>
      <c r="K1091">
        <v>1177</v>
      </c>
    </row>
    <row r="1092" spans="1:11" x14ac:dyDescent="0.35">
      <c r="A1092">
        <v>3</v>
      </c>
      <c r="B1092" t="s">
        <v>68</v>
      </c>
      <c r="C1092" t="s">
        <v>69</v>
      </c>
      <c r="D1092" s="1">
        <v>46174</v>
      </c>
      <c r="E1092" s="1">
        <v>46174</v>
      </c>
      <c r="F1092">
        <v>545</v>
      </c>
      <c r="G1092" t="s">
        <v>70</v>
      </c>
      <c r="H1092">
        <v>440</v>
      </c>
      <c r="I1092" t="s">
        <v>46</v>
      </c>
      <c r="J1092">
        <v>440</v>
      </c>
      <c r="K1092">
        <v>1617</v>
      </c>
    </row>
    <row r="1093" spans="1:11" x14ac:dyDescent="0.35">
      <c r="A1093">
        <v>3</v>
      </c>
      <c r="B1093" t="s">
        <v>68</v>
      </c>
      <c r="C1093" t="s">
        <v>69</v>
      </c>
      <c r="D1093" s="1">
        <v>46184</v>
      </c>
      <c r="E1093" s="1">
        <v>46174</v>
      </c>
      <c r="F1093">
        <v>705</v>
      </c>
      <c r="G1093" t="s">
        <v>19</v>
      </c>
      <c r="H1093">
        <v>80</v>
      </c>
      <c r="I1093" t="s">
        <v>14</v>
      </c>
      <c r="J1093">
        <v>-80</v>
      </c>
      <c r="K1093">
        <v>1537</v>
      </c>
    </row>
    <row r="1094" spans="1:11" x14ac:dyDescent="0.35">
      <c r="A1094">
        <v>3</v>
      </c>
      <c r="B1094" t="s">
        <v>68</v>
      </c>
      <c r="C1094" t="s">
        <v>69</v>
      </c>
      <c r="D1094" s="1">
        <v>46184</v>
      </c>
      <c r="E1094" s="1">
        <v>46174</v>
      </c>
      <c r="F1094">
        <v>839</v>
      </c>
      <c r="G1094" t="s">
        <v>25</v>
      </c>
      <c r="H1094">
        <v>55</v>
      </c>
      <c r="I1094" t="s">
        <v>14</v>
      </c>
      <c r="J1094">
        <v>-55</v>
      </c>
      <c r="K1094">
        <v>1482</v>
      </c>
    </row>
    <row r="1095" spans="1:11" x14ac:dyDescent="0.35">
      <c r="A1095">
        <v>3</v>
      </c>
      <c r="B1095" t="s">
        <v>68</v>
      </c>
      <c r="C1095" t="s">
        <v>69</v>
      </c>
      <c r="D1095" s="1">
        <v>46186</v>
      </c>
      <c r="E1095" s="1">
        <v>46174</v>
      </c>
      <c r="F1095">
        <v>312</v>
      </c>
      <c r="G1095" t="s">
        <v>19</v>
      </c>
      <c r="H1095">
        <v>51</v>
      </c>
      <c r="I1095" t="s">
        <v>14</v>
      </c>
      <c r="J1095">
        <v>-51</v>
      </c>
      <c r="K1095">
        <v>1431</v>
      </c>
    </row>
    <row r="1096" spans="1:11" x14ac:dyDescent="0.35">
      <c r="A1096">
        <v>3</v>
      </c>
      <c r="B1096" t="s">
        <v>68</v>
      </c>
      <c r="C1096" t="s">
        <v>69</v>
      </c>
      <c r="D1096" s="1">
        <v>46188</v>
      </c>
      <c r="E1096" s="1">
        <v>46174</v>
      </c>
      <c r="F1096">
        <v>611</v>
      </c>
      <c r="G1096" t="s">
        <v>19</v>
      </c>
      <c r="H1096">
        <v>57</v>
      </c>
      <c r="I1096" t="s">
        <v>14</v>
      </c>
      <c r="J1096">
        <v>-57</v>
      </c>
      <c r="K1096">
        <v>1374</v>
      </c>
    </row>
    <row r="1097" spans="1:11" x14ac:dyDescent="0.35">
      <c r="A1097">
        <v>3</v>
      </c>
      <c r="B1097" t="s">
        <v>68</v>
      </c>
      <c r="C1097" t="s">
        <v>69</v>
      </c>
      <c r="D1097" s="1">
        <v>46193</v>
      </c>
      <c r="E1097" s="1">
        <v>46174</v>
      </c>
      <c r="F1097">
        <v>1035</v>
      </c>
      <c r="G1097" t="s">
        <v>19</v>
      </c>
      <c r="H1097">
        <v>65</v>
      </c>
      <c r="I1097" t="s">
        <v>14</v>
      </c>
      <c r="J1097">
        <v>-65</v>
      </c>
      <c r="K1097">
        <v>1309</v>
      </c>
    </row>
    <row r="1098" spans="1:11" x14ac:dyDescent="0.35">
      <c r="A1098">
        <v>3</v>
      </c>
      <c r="B1098" t="s">
        <v>68</v>
      </c>
      <c r="C1098" t="s">
        <v>69</v>
      </c>
      <c r="D1098" s="1">
        <v>46194</v>
      </c>
      <c r="E1098" s="1">
        <v>46174</v>
      </c>
      <c r="F1098">
        <v>139</v>
      </c>
      <c r="G1098" t="s">
        <v>23</v>
      </c>
      <c r="H1098">
        <v>68</v>
      </c>
      <c r="I1098" t="s">
        <v>14</v>
      </c>
      <c r="J1098">
        <v>-68</v>
      </c>
      <c r="K1098">
        <v>1241</v>
      </c>
    </row>
    <row r="1099" spans="1:11" x14ac:dyDescent="0.35">
      <c r="A1099">
        <v>3</v>
      </c>
      <c r="B1099" t="s">
        <v>68</v>
      </c>
      <c r="C1099" t="s">
        <v>69</v>
      </c>
      <c r="D1099" s="1">
        <v>46197</v>
      </c>
      <c r="E1099" s="1">
        <v>46174</v>
      </c>
      <c r="F1099">
        <v>1070</v>
      </c>
      <c r="G1099" t="s">
        <v>19</v>
      </c>
      <c r="H1099">
        <v>81</v>
      </c>
      <c r="I1099" t="s">
        <v>14</v>
      </c>
      <c r="J1099">
        <v>-81</v>
      </c>
      <c r="K1099">
        <v>1160</v>
      </c>
    </row>
    <row r="1100" spans="1:11" x14ac:dyDescent="0.35">
      <c r="A1100">
        <v>3</v>
      </c>
      <c r="B1100" t="s">
        <v>68</v>
      </c>
      <c r="C1100" t="s">
        <v>69</v>
      </c>
      <c r="D1100" s="1">
        <v>46199</v>
      </c>
      <c r="E1100" s="1">
        <v>46174</v>
      </c>
      <c r="F1100">
        <v>520</v>
      </c>
      <c r="G1100" t="s">
        <v>23</v>
      </c>
      <c r="H1100">
        <v>53</v>
      </c>
      <c r="I1100" t="s">
        <v>14</v>
      </c>
      <c r="J1100">
        <v>-53</v>
      </c>
      <c r="K1100">
        <v>1107</v>
      </c>
    </row>
    <row r="1101" spans="1:11" x14ac:dyDescent="0.35">
      <c r="A1101">
        <v>3</v>
      </c>
      <c r="B1101" t="s">
        <v>68</v>
      </c>
      <c r="C1101" t="s">
        <v>69</v>
      </c>
      <c r="D1101" s="1">
        <v>46204</v>
      </c>
      <c r="E1101" s="1">
        <v>46204</v>
      </c>
      <c r="F1101">
        <v>230</v>
      </c>
      <c r="G1101" t="s">
        <v>70</v>
      </c>
      <c r="H1101">
        <v>510</v>
      </c>
      <c r="I1101" t="s">
        <v>46</v>
      </c>
      <c r="J1101">
        <v>510</v>
      </c>
      <c r="K1101">
        <v>1617</v>
      </c>
    </row>
    <row r="1102" spans="1:11" x14ac:dyDescent="0.35">
      <c r="A1102">
        <v>3</v>
      </c>
      <c r="B1102" t="s">
        <v>68</v>
      </c>
      <c r="C1102" t="s">
        <v>69</v>
      </c>
      <c r="D1102" s="1">
        <v>46206</v>
      </c>
      <c r="E1102" s="1">
        <v>46204</v>
      </c>
      <c r="F1102">
        <v>263</v>
      </c>
      <c r="G1102" t="s">
        <v>19</v>
      </c>
      <c r="H1102">
        <v>34</v>
      </c>
      <c r="I1102" t="s">
        <v>14</v>
      </c>
      <c r="J1102">
        <v>-34</v>
      </c>
      <c r="K1102">
        <v>1583</v>
      </c>
    </row>
    <row r="1103" spans="1:11" x14ac:dyDescent="0.35">
      <c r="A1103">
        <v>3</v>
      </c>
      <c r="B1103" t="s">
        <v>68</v>
      </c>
      <c r="C1103" t="s">
        <v>69</v>
      </c>
      <c r="D1103" s="1">
        <v>46214</v>
      </c>
      <c r="E1103" s="1">
        <v>46204</v>
      </c>
      <c r="F1103">
        <v>307</v>
      </c>
      <c r="G1103" t="s">
        <v>23</v>
      </c>
      <c r="H1103">
        <v>97</v>
      </c>
      <c r="I1103" t="s">
        <v>14</v>
      </c>
      <c r="J1103">
        <v>-97</v>
      </c>
      <c r="K1103">
        <v>1486</v>
      </c>
    </row>
    <row r="1104" spans="1:11" x14ac:dyDescent="0.35">
      <c r="A1104">
        <v>3</v>
      </c>
      <c r="B1104" t="s">
        <v>68</v>
      </c>
      <c r="C1104" t="s">
        <v>69</v>
      </c>
      <c r="D1104" s="1">
        <v>46230</v>
      </c>
      <c r="E1104" s="1">
        <v>46204</v>
      </c>
      <c r="F1104">
        <v>445</v>
      </c>
      <c r="G1104" t="s">
        <v>23</v>
      </c>
      <c r="H1104">
        <v>39</v>
      </c>
      <c r="I1104" t="s">
        <v>14</v>
      </c>
      <c r="J1104">
        <v>-39</v>
      </c>
      <c r="K1104">
        <v>1447</v>
      </c>
    </row>
    <row r="1105" spans="1:11" x14ac:dyDescent="0.35">
      <c r="A1105">
        <v>3</v>
      </c>
      <c r="B1105" t="s">
        <v>68</v>
      </c>
      <c r="C1105" t="s">
        <v>69</v>
      </c>
      <c r="D1105" s="1">
        <v>46232</v>
      </c>
      <c r="E1105" s="1">
        <v>46204</v>
      </c>
      <c r="F1105">
        <v>472</v>
      </c>
      <c r="G1105" t="s">
        <v>25</v>
      </c>
      <c r="H1105">
        <v>94</v>
      </c>
      <c r="I1105" t="s">
        <v>14</v>
      </c>
      <c r="J1105">
        <v>-94</v>
      </c>
      <c r="K1105">
        <v>1353</v>
      </c>
    </row>
    <row r="1106" spans="1:11" x14ac:dyDescent="0.35">
      <c r="A1106">
        <v>3</v>
      </c>
      <c r="B1106" t="s">
        <v>68</v>
      </c>
      <c r="C1106" t="s">
        <v>69</v>
      </c>
      <c r="D1106" s="1">
        <v>46235</v>
      </c>
      <c r="E1106" s="1">
        <v>46235</v>
      </c>
      <c r="F1106">
        <v>3</v>
      </c>
      <c r="G1106" t="s">
        <v>70</v>
      </c>
      <c r="H1106">
        <v>363</v>
      </c>
      <c r="I1106" t="s">
        <v>46</v>
      </c>
      <c r="J1106">
        <v>363</v>
      </c>
      <c r="K1106">
        <v>1716</v>
      </c>
    </row>
    <row r="1107" spans="1:11" x14ac:dyDescent="0.35">
      <c r="A1107">
        <v>3</v>
      </c>
      <c r="B1107" t="s">
        <v>68</v>
      </c>
      <c r="C1107" t="s">
        <v>69</v>
      </c>
      <c r="D1107" s="1">
        <v>46239</v>
      </c>
      <c r="E1107" s="1">
        <v>46235</v>
      </c>
      <c r="F1107">
        <v>802</v>
      </c>
      <c r="G1107" t="s">
        <v>25</v>
      </c>
      <c r="H1107">
        <v>18</v>
      </c>
      <c r="I1107" t="s">
        <v>14</v>
      </c>
      <c r="J1107">
        <v>-18</v>
      </c>
      <c r="K1107">
        <v>1698</v>
      </c>
    </row>
    <row r="1108" spans="1:11" x14ac:dyDescent="0.35">
      <c r="A1108">
        <v>3</v>
      </c>
      <c r="B1108" t="s">
        <v>68</v>
      </c>
      <c r="C1108" t="s">
        <v>69</v>
      </c>
      <c r="D1108" s="1">
        <v>46239</v>
      </c>
      <c r="E1108" s="1">
        <v>46235</v>
      </c>
      <c r="F1108">
        <v>1116</v>
      </c>
      <c r="G1108" t="s">
        <v>23</v>
      </c>
      <c r="H1108">
        <v>54</v>
      </c>
      <c r="I1108" t="s">
        <v>14</v>
      </c>
      <c r="J1108">
        <v>-54</v>
      </c>
      <c r="K1108">
        <v>1644</v>
      </c>
    </row>
    <row r="1109" spans="1:11" x14ac:dyDescent="0.35">
      <c r="A1109">
        <v>3</v>
      </c>
      <c r="B1109" t="s">
        <v>68</v>
      </c>
      <c r="C1109" t="s">
        <v>69</v>
      </c>
      <c r="D1109" s="1">
        <v>46242</v>
      </c>
      <c r="E1109" s="1">
        <v>46235</v>
      </c>
      <c r="F1109">
        <v>174</v>
      </c>
      <c r="G1109" t="s">
        <v>19</v>
      </c>
      <c r="H1109">
        <v>18</v>
      </c>
      <c r="I1109" t="s">
        <v>14</v>
      </c>
      <c r="J1109">
        <v>-18</v>
      </c>
      <c r="K1109">
        <v>1626</v>
      </c>
    </row>
    <row r="1110" spans="1:11" x14ac:dyDescent="0.35">
      <c r="A1110">
        <v>3</v>
      </c>
      <c r="B1110" t="s">
        <v>68</v>
      </c>
      <c r="C1110" t="s">
        <v>69</v>
      </c>
      <c r="D1110" s="1">
        <v>46255</v>
      </c>
      <c r="E1110" s="1">
        <v>46235</v>
      </c>
      <c r="F1110">
        <v>516</v>
      </c>
      <c r="G1110" t="s">
        <v>23</v>
      </c>
      <c r="H1110">
        <v>45</v>
      </c>
      <c r="I1110" t="s">
        <v>14</v>
      </c>
      <c r="J1110">
        <v>-45</v>
      </c>
      <c r="K1110">
        <v>1581</v>
      </c>
    </row>
    <row r="1111" spans="1:11" x14ac:dyDescent="0.35">
      <c r="A1111">
        <v>3</v>
      </c>
      <c r="B1111" t="s">
        <v>68</v>
      </c>
      <c r="C1111" t="s">
        <v>69</v>
      </c>
      <c r="D1111" s="1">
        <v>46265</v>
      </c>
      <c r="E1111" s="1">
        <v>46235</v>
      </c>
      <c r="F1111">
        <v>1034</v>
      </c>
      <c r="G1111" t="s">
        <v>23</v>
      </c>
      <c r="H1111">
        <v>53</v>
      </c>
      <c r="I1111" t="s">
        <v>14</v>
      </c>
      <c r="J1111">
        <v>-53</v>
      </c>
      <c r="K1111">
        <v>1528</v>
      </c>
    </row>
    <row r="1112" spans="1:11" x14ac:dyDescent="0.35">
      <c r="A1112">
        <v>3</v>
      </c>
      <c r="B1112" t="s">
        <v>68</v>
      </c>
      <c r="C1112" t="s">
        <v>69</v>
      </c>
      <c r="D1112" s="1">
        <v>46266</v>
      </c>
      <c r="E1112" s="1">
        <v>46266</v>
      </c>
      <c r="F1112">
        <v>409</v>
      </c>
      <c r="G1112" t="s">
        <v>70</v>
      </c>
      <c r="H1112">
        <v>188</v>
      </c>
      <c r="I1112" t="s">
        <v>46</v>
      </c>
      <c r="J1112">
        <v>188</v>
      </c>
      <c r="K1112">
        <v>1716</v>
      </c>
    </row>
    <row r="1113" spans="1:11" x14ac:dyDescent="0.35">
      <c r="A1113">
        <v>3</v>
      </c>
      <c r="B1113" t="s">
        <v>68</v>
      </c>
      <c r="C1113" t="s">
        <v>69</v>
      </c>
      <c r="D1113" s="1">
        <v>46277</v>
      </c>
      <c r="E1113" s="1">
        <v>46266</v>
      </c>
      <c r="F1113">
        <v>880</v>
      </c>
      <c r="G1113" t="s">
        <v>19</v>
      </c>
      <c r="H1113">
        <v>55</v>
      </c>
      <c r="I1113" t="s">
        <v>14</v>
      </c>
      <c r="J1113">
        <v>-55</v>
      </c>
      <c r="K1113">
        <v>1661</v>
      </c>
    </row>
    <row r="1114" spans="1:11" x14ac:dyDescent="0.35">
      <c r="A1114">
        <v>3</v>
      </c>
      <c r="B1114" t="s">
        <v>68</v>
      </c>
      <c r="C1114" t="s">
        <v>69</v>
      </c>
      <c r="D1114" s="1">
        <v>46282</v>
      </c>
      <c r="E1114" s="1">
        <v>46266</v>
      </c>
      <c r="F1114">
        <v>229</v>
      </c>
      <c r="G1114" t="s">
        <v>25</v>
      </c>
      <c r="H1114">
        <v>117</v>
      </c>
      <c r="I1114" t="s">
        <v>14</v>
      </c>
      <c r="J1114">
        <v>-117</v>
      </c>
      <c r="K1114">
        <v>1544</v>
      </c>
    </row>
    <row r="1115" spans="1:11" x14ac:dyDescent="0.35">
      <c r="A1115">
        <v>3</v>
      </c>
      <c r="B1115" t="s">
        <v>68</v>
      </c>
      <c r="C1115" t="s">
        <v>69</v>
      </c>
      <c r="D1115" s="1">
        <v>46283</v>
      </c>
      <c r="E1115" s="1">
        <v>46266</v>
      </c>
      <c r="F1115">
        <v>219</v>
      </c>
      <c r="G1115" t="s">
        <v>23</v>
      </c>
      <c r="H1115">
        <v>113</v>
      </c>
      <c r="I1115" t="s">
        <v>14</v>
      </c>
      <c r="J1115">
        <v>-113</v>
      </c>
      <c r="K1115">
        <v>1431</v>
      </c>
    </row>
    <row r="1116" spans="1:11" x14ac:dyDescent="0.35">
      <c r="A1116">
        <v>3</v>
      </c>
      <c r="B1116" t="s">
        <v>68</v>
      </c>
      <c r="C1116" t="s">
        <v>69</v>
      </c>
      <c r="D1116" s="1">
        <v>46293</v>
      </c>
      <c r="E1116" s="1">
        <v>46266</v>
      </c>
      <c r="F1116">
        <v>420</v>
      </c>
      <c r="G1116" t="s">
        <v>25</v>
      </c>
      <c r="H1116">
        <v>57</v>
      </c>
      <c r="I1116" t="s">
        <v>14</v>
      </c>
      <c r="J1116">
        <v>-57</v>
      </c>
      <c r="K1116">
        <v>1374</v>
      </c>
    </row>
    <row r="1117" spans="1:11" x14ac:dyDescent="0.35">
      <c r="A1117">
        <v>3</v>
      </c>
      <c r="B1117" t="s">
        <v>68</v>
      </c>
      <c r="C1117" t="s">
        <v>69</v>
      </c>
      <c r="D1117" s="1">
        <v>46295</v>
      </c>
      <c r="E1117" s="1">
        <v>46266</v>
      </c>
      <c r="F1117">
        <v>184</v>
      </c>
      <c r="G1117" t="s">
        <v>23</v>
      </c>
      <c r="H1117">
        <v>108</v>
      </c>
      <c r="I1117" t="s">
        <v>14</v>
      </c>
      <c r="J1117">
        <v>-108</v>
      </c>
      <c r="K1117">
        <v>1266</v>
      </c>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43376-274B-44A0-A8C1-CA1AB969FC35}">
  <dimension ref="A1:H235"/>
  <sheetViews>
    <sheetView topLeftCell="A224" workbookViewId="0">
      <selection sqref="A1:H235"/>
    </sheetView>
  </sheetViews>
  <sheetFormatPr defaultRowHeight="14.5" x14ac:dyDescent="0.35"/>
  <cols>
    <col min="1" max="1" width="9.453125" bestFit="1" customWidth="1"/>
    <col min="2" max="2" width="12.81640625" bestFit="1" customWidth="1"/>
    <col min="3" max="3" width="17.08984375" bestFit="1" customWidth="1"/>
    <col min="4" max="4" width="9" bestFit="1" customWidth="1"/>
    <col min="5" max="5" width="8.1796875" bestFit="1" customWidth="1"/>
    <col min="6" max="6" width="10.08984375" bestFit="1" customWidth="1"/>
    <col min="7" max="7" width="13.7265625" bestFit="1" customWidth="1"/>
    <col min="8" max="8" width="8.26953125" bestFit="1" customWidth="1"/>
  </cols>
  <sheetData>
    <row r="1" spans="1:8" x14ac:dyDescent="0.35">
      <c r="A1" t="s">
        <v>4</v>
      </c>
      <c r="B1" t="s">
        <v>71</v>
      </c>
      <c r="C1" t="s">
        <v>72</v>
      </c>
      <c r="D1" t="s">
        <v>73</v>
      </c>
      <c r="E1" t="s">
        <v>74</v>
      </c>
      <c r="F1" t="s">
        <v>75</v>
      </c>
      <c r="G1" t="s">
        <v>76</v>
      </c>
      <c r="H1" t="s">
        <v>77</v>
      </c>
    </row>
    <row r="2" spans="1:8" x14ac:dyDescent="0.35">
      <c r="A2" s="1">
        <v>45748</v>
      </c>
      <c r="B2">
        <v>5</v>
      </c>
      <c r="C2" t="s">
        <v>78</v>
      </c>
      <c r="D2">
        <v>6500</v>
      </c>
      <c r="E2">
        <v>6500</v>
      </c>
      <c r="F2">
        <v>0</v>
      </c>
      <c r="G2">
        <v>0</v>
      </c>
      <c r="H2" t="s">
        <v>79</v>
      </c>
    </row>
    <row r="3" spans="1:8" x14ac:dyDescent="0.35">
      <c r="A3" s="1">
        <v>45748</v>
      </c>
      <c r="B3">
        <v>6</v>
      </c>
      <c r="C3" t="s">
        <v>80</v>
      </c>
      <c r="D3">
        <v>4000</v>
      </c>
      <c r="E3">
        <v>2137</v>
      </c>
      <c r="F3">
        <v>-1863</v>
      </c>
      <c r="G3">
        <v>-46.58</v>
      </c>
      <c r="H3" t="s">
        <v>81</v>
      </c>
    </row>
    <row r="4" spans="1:8" x14ac:dyDescent="0.35">
      <c r="A4" s="1">
        <v>45748</v>
      </c>
      <c r="B4">
        <v>7</v>
      </c>
      <c r="C4" t="s">
        <v>82</v>
      </c>
      <c r="D4">
        <v>1300</v>
      </c>
      <c r="E4">
        <v>905</v>
      </c>
      <c r="F4">
        <v>-395</v>
      </c>
      <c r="G4">
        <v>-30.38</v>
      </c>
      <c r="H4" t="s">
        <v>81</v>
      </c>
    </row>
    <row r="5" spans="1:8" x14ac:dyDescent="0.35">
      <c r="A5" s="1">
        <v>45748</v>
      </c>
      <c r="B5">
        <v>8</v>
      </c>
      <c r="C5" t="s">
        <v>83</v>
      </c>
      <c r="D5">
        <v>1800</v>
      </c>
      <c r="E5">
        <v>1974</v>
      </c>
      <c r="F5">
        <v>174</v>
      </c>
      <c r="G5">
        <v>9.67</v>
      </c>
      <c r="H5" t="s">
        <v>84</v>
      </c>
    </row>
    <row r="6" spans="1:8" x14ac:dyDescent="0.35">
      <c r="A6" s="1">
        <v>45748</v>
      </c>
      <c r="B6">
        <v>9</v>
      </c>
      <c r="C6" t="s">
        <v>85</v>
      </c>
      <c r="D6">
        <v>1000</v>
      </c>
      <c r="E6">
        <v>0</v>
      </c>
      <c r="F6">
        <v>-1000</v>
      </c>
      <c r="G6">
        <v>-100</v>
      </c>
      <c r="H6" t="s">
        <v>81</v>
      </c>
    </row>
    <row r="7" spans="1:8" x14ac:dyDescent="0.35">
      <c r="A7" s="1">
        <v>45748</v>
      </c>
      <c r="B7">
        <v>10</v>
      </c>
      <c r="C7" t="s">
        <v>86</v>
      </c>
      <c r="D7">
        <v>200</v>
      </c>
      <c r="E7">
        <v>0</v>
      </c>
      <c r="F7">
        <v>-200</v>
      </c>
      <c r="G7">
        <v>-100</v>
      </c>
      <c r="H7" t="s">
        <v>81</v>
      </c>
    </row>
    <row r="8" spans="1:8" x14ac:dyDescent="0.35">
      <c r="A8" s="1">
        <v>45748</v>
      </c>
      <c r="B8">
        <v>11</v>
      </c>
      <c r="C8" t="s">
        <v>87</v>
      </c>
      <c r="D8">
        <v>4000</v>
      </c>
      <c r="E8">
        <v>3417</v>
      </c>
      <c r="F8">
        <v>-583</v>
      </c>
      <c r="G8">
        <v>-14.58</v>
      </c>
      <c r="H8" t="s">
        <v>81</v>
      </c>
    </row>
    <row r="9" spans="1:8" x14ac:dyDescent="0.35">
      <c r="A9" s="1">
        <v>45748</v>
      </c>
      <c r="B9">
        <v>12</v>
      </c>
      <c r="C9" t="s">
        <v>88</v>
      </c>
      <c r="D9">
        <v>1200</v>
      </c>
      <c r="E9">
        <v>579</v>
      </c>
      <c r="F9">
        <v>-621</v>
      </c>
      <c r="G9">
        <v>-51.75</v>
      </c>
      <c r="H9" t="s">
        <v>81</v>
      </c>
    </row>
    <row r="10" spans="1:8" x14ac:dyDescent="0.35">
      <c r="A10" s="1">
        <v>45748</v>
      </c>
      <c r="B10">
        <v>13</v>
      </c>
      <c r="C10" t="s">
        <v>89</v>
      </c>
      <c r="D10">
        <v>800</v>
      </c>
      <c r="E10">
        <v>882</v>
      </c>
      <c r="F10">
        <v>82</v>
      </c>
      <c r="G10">
        <v>10.25</v>
      </c>
      <c r="H10" t="s">
        <v>84</v>
      </c>
    </row>
    <row r="11" spans="1:8" x14ac:dyDescent="0.35">
      <c r="A11" s="1">
        <v>45748</v>
      </c>
      <c r="B11">
        <v>14</v>
      </c>
      <c r="C11" t="s">
        <v>90</v>
      </c>
      <c r="D11">
        <v>3000</v>
      </c>
      <c r="E11">
        <v>3457</v>
      </c>
      <c r="F11">
        <v>457</v>
      </c>
      <c r="G11">
        <v>15.23</v>
      </c>
      <c r="H11" t="s">
        <v>84</v>
      </c>
    </row>
    <row r="12" spans="1:8" x14ac:dyDescent="0.35">
      <c r="A12" s="1">
        <v>45748</v>
      </c>
      <c r="B12">
        <v>15</v>
      </c>
      <c r="C12" t="s">
        <v>91</v>
      </c>
      <c r="D12">
        <v>400</v>
      </c>
      <c r="E12">
        <v>318</v>
      </c>
      <c r="F12">
        <v>-82</v>
      </c>
      <c r="G12">
        <v>-20.5</v>
      </c>
      <c r="H12" t="s">
        <v>81</v>
      </c>
    </row>
    <row r="13" spans="1:8" x14ac:dyDescent="0.35">
      <c r="A13" s="1">
        <v>45748</v>
      </c>
      <c r="B13">
        <v>16</v>
      </c>
      <c r="C13" t="s">
        <v>92</v>
      </c>
      <c r="D13">
        <v>300</v>
      </c>
      <c r="E13">
        <v>821</v>
      </c>
      <c r="F13">
        <v>521</v>
      </c>
      <c r="G13">
        <v>173.67</v>
      </c>
      <c r="H13" t="s">
        <v>84</v>
      </c>
    </row>
    <row r="14" spans="1:8" x14ac:dyDescent="0.35">
      <c r="A14" s="1">
        <v>45748</v>
      </c>
      <c r="B14">
        <v>17</v>
      </c>
      <c r="C14" t="s">
        <v>93</v>
      </c>
      <c r="D14">
        <v>1500</v>
      </c>
      <c r="E14">
        <v>3240</v>
      </c>
      <c r="F14">
        <v>1740</v>
      </c>
      <c r="G14">
        <v>116</v>
      </c>
      <c r="H14" t="s">
        <v>84</v>
      </c>
    </row>
    <row r="15" spans="1:8" x14ac:dyDescent="0.35">
      <c r="A15" s="1">
        <v>45778</v>
      </c>
      <c r="B15">
        <v>5</v>
      </c>
      <c r="C15" t="s">
        <v>78</v>
      </c>
      <c r="D15">
        <v>6500</v>
      </c>
      <c r="E15">
        <v>6500</v>
      </c>
      <c r="F15">
        <v>0</v>
      </c>
      <c r="G15">
        <v>0</v>
      </c>
      <c r="H15" t="s">
        <v>79</v>
      </c>
    </row>
    <row r="16" spans="1:8" x14ac:dyDescent="0.35">
      <c r="A16" s="1">
        <v>45778</v>
      </c>
      <c r="B16">
        <v>6</v>
      </c>
      <c r="C16" t="s">
        <v>80</v>
      </c>
      <c r="D16">
        <v>4000</v>
      </c>
      <c r="E16">
        <v>4051</v>
      </c>
      <c r="F16">
        <v>51</v>
      </c>
      <c r="G16">
        <v>1.28</v>
      </c>
      <c r="H16" t="s">
        <v>84</v>
      </c>
    </row>
    <row r="17" spans="1:8" x14ac:dyDescent="0.35">
      <c r="A17" s="1">
        <v>45778</v>
      </c>
      <c r="B17">
        <v>7</v>
      </c>
      <c r="C17" t="s">
        <v>82</v>
      </c>
      <c r="D17">
        <v>1300</v>
      </c>
      <c r="E17">
        <v>1225</v>
      </c>
      <c r="F17">
        <v>-75</v>
      </c>
      <c r="G17">
        <v>-5.77</v>
      </c>
      <c r="H17" t="s">
        <v>79</v>
      </c>
    </row>
    <row r="18" spans="1:8" x14ac:dyDescent="0.35">
      <c r="A18" s="1">
        <v>45778</v>
      </c>
      <c r="B18">
        <v>8</v>
      </c>
      <c r="C18" t="s">
        <v>83</v>
      </c>
      <c r="D18">
        <v>1800</v>
      </c>
      <c r="E18">
        <v>2055</v>
      </c>
      <c r="F18">
        <v>255</v>
      </c>
      <c r="G18">
        <v>14.17</v>
      </c>
      <c r="H18" t="s">
        <v>84</v>
      </c>
    </row>
    <row r="19" spans="1:8" x14ac:dyDescent="0.35">
      <c r="A19" s="1">
        <v>45778</v>
      </c>
      <c r="B19">
        <v>9</v>
      </c>
      <c r="C19" t="s">
        <v>85</v>
      </c>
      <c r="D19">
        <v>1000</v>
      </c>
      <c r="E19">
        <v>499</v>
      </c>
      <c r="F19">
        <v>-501</v>
      </c>
      <c r="G19">
        <v>-50.1</v>
      </c>
      <c r="H19" t="s">
        <v>81</v>
      </c>
    </row>
    <row r="20" spans="1:8" x14ac:dyDescent="0.35">
      <c r="A20" s="1">
        <v>45778</v>
      </c>
      <c r="B20">
        <v>10</v>
      </c>
      <c r="C20" t="s">
        <v>86</v>
      </c>
      <c r="D20">
        <v>200</v>
      </c>
      <c r="E20">
        <v>175</v>
      </c>
      <c r="F20">
        <v>-25</v>
      </c>
      <c r="G20">
        <v>-12.5</v>
      </c>
      <c r="H20" t="s">
        <v>81</v>
      </c>
    </row>
    <row r="21" spans="1:8" x14ac:dyDescent="0.35">
      <c r="A21" s="1">
        <v>45778</v>
      </c>
      <c r="B21">
        <v>11</v>
      </c>
      <c r="C21" t="s">
        <v>87</v>
      </c>
      <c r="D21">
        <v>4000</v>
      </c>
      <c r="E21">
        <v>5139</v>
      </c>
      <c r="F21">
        <v>1139</v>
      </c>
      <c r="G21">
        <v>28.48</v>
      </c>
      <c r="H21" t="s">
        <v>84</v>
      </c>
    </row>
    <row r="22" spans="1:8" x14ac:dyDescent="0.35">
      <c r="A22" s="1">
        <v>45778</v>
      </c>
      <c r="B22">
        <v>12</v>
      </c>
      <c r="C22" t="s">
        <v>88</v>
      </c>
      <c r="D22">
        <v>1200</v>
      </c>
      <c r="E22">
        <v>1679</v>
      </c>
      <c r="F22">
        <v>479</v>
      </c>
      <c r="G22">
        <v>39.92</v>
      </c>
      <c r="H22" t="s">
        <v>84</v>
      </c>
    </row>
    <row r="23" spans="1:8" x14ac:dyDescent="0.35">
      <c r="A23" s="1">
        <v>45778</v>
      </c>
      <c r="B23">
        <v>13</v>
      </c>
      <c r="C23" t="s">
        <v>89</v>
      </c>
      <c r="D23">
        <v>800</v>
      </c>
      <c r="E23">
        <v>565</v>
      </c>
      <c r="F23">
        <v>-235</v>
      </c>
      <c r="G23">
        <v>-29.38</v>
      </c>
      <c r="H23" t="s">
        <v>81</v>
      </c>
    </row>
    <row r="24" spans="1:8" x14ac:dyDescent="0.35">
      <c r="A24" s="1">
        <v>45778</v>
      </c>
      <c r="B24">
        <v>14</v>
      </c>
      <c r="C24" t="s">
        <v>90</v>
      </c>
      <c r="D24">
        <v>3000</v>
      </c>
      <c r="E24">
        <v>3924</v>
      </c>
      <c r="F24">
        <v>924</v>
      </c>
      <c r="G24">
        <v>30.8</v>
      </c>
      <c r="H24" t="s">
        <v>84</v>
      </c>
    </row>
    <row r="25" spans="1:8" x14ac:dyDescent="0.35">
      <c r="A25" s="1">
        <v>45778</v>
      </c>
      <c r="B25">
        <v>15</v>
      </c>
      <c r="C25" t="s">
        <v>91</v>
      </c>
      <c r="D25">
        <v>400</v>
      </c>
      <c r="E25">
        <v>318</v>
      </c>
      <c r="F25">
        <v>-82</v>
      </c>
      <c r="G25">
        <v>-20.5</v>
      </c>
      <c r="H25" t="s">
        <v>81</v>
      </c>
    </row>
    <row r="26" spans="1:8" x14ac:dyDescent="0.35">
      <c r="A26" s="1">
        <v>45778</v>
      </c>
      <c r="B26">
        <v>16</v>
      </c>
      <c r="C26" t="s">
        <v>92</v>
      </c>
      <c r="D26">
        <v>300</v>
      </c>
      <c r="E26">
        <v>0</v>
      </c>
      <c r="F26">
        <v>-300</v>
      </c>
      <c r="G26">
        <v>-100</v>
      </c>
      <c r="H26" t="s">
        <v>81</v>
      </c>
    </row>
    <row r="27" spans="1:8" x14ac:dyDescent="0.35">
      <c r="A27" s="1">
        <v>45778</v>
      </c>
      <c r="B27">
        <v>17</v>
      </c>
      <c r="C27" t="s">
        <v>93</v>
      </c>
      <c r="D27">
        <v>1500</v>
      </c>
      <c r="E27">
        <v>840</v>
      </c>
      <c r="F27">
        <v>-660</v>
      </c>
      <c r="G27">
        <v>-44</v>
      </c>
      <c r="H27" t="s">
        <v>81</v>
      </c>
    </row>
    <row r="28" spans="1:8" x14ac:dyDescent="0.35">
      <c r="A28" s="1">
        <v>45809</v>
      </c>
      <c r="B28">
        <v>5</v>
      </c>
      <c r="C28" t="s">
        <v>78</v>
      </c>
      <c r="D28">
        <v>6500</v>
      </c>
      <c r="E28">
        <v>6500</v>
      </c>
      <c r="F28">
        <v>0</v>
      </c>
      <c r="G28">
        <v>0</v>
      </c>
      <c r="H28" t="s">
        <v>79</v>
      </c>
    </row>
    <row r="29" spans="1:8" x14ac:dyDescent="0.35">
      <c r="A29" s="1">
        <v>45809</v>
      </c>
      <c r="B29">
        <v>6</v>
      </c>
      <c r="C29" t="s">
        <v>80</v>
      </c>
      <c r="D29">
        <v>4000</v>
      </c>
      <c r="E29">
        <v>3392</v>
      </c>
      <c r="F29">
        <v>-608</v>
      </c>
      <c r="G29">
        <v>-15.2</v>
      </c>
      <c r="H29" t="s">
        <v>81</v>
      </c>
    </row>
    <row r="30" spans="1:8" x14ac:dyDescent="0.35">
      <c r="A30" s="1">
        <v>45809</v>
      </c>
      <c r="B30">
        <v>7</v>
      </c>
      <c r="C30" t="s">
        <v>82</v>
      </c>
      <c r="D30">
        <v>1300</v>
      </c>
      <c r="E30">
        <v>751</v>
      </c>
      <c r="F30">
        <v>-549</v>
      </c>
      <c r="G30">
        <v>-42.23</v>
      </c>
      <c r="H30" t="s">
        <v>81</v>
      </c>
    </row>
    <row r="31" spans="1:8" x14ac:dyDescent="0.35">
      <c r="A31" s="1">
        <v>45809</v>
      </c>
      <c r="B31">
        <v>8</v>
      </c>
      <c r="C31" t="s">
        <v>83</v>
      </c>
      <c r="D31">
        <v>1800</v>
      </c>
      <c r="E31">
        <v>1909</v>
      </c>
      <c r="F31">
        <v>109</v>
      </c>
      <c r="G31">
        <v>6.06</v>
      </c>
      <c r="H31" t="s">
        <v>84</v>
      </c>
    </row>
    <row r="32" spans="1:8" x14ac:dyDescent="0.35">
      <c r="A32" s="1">
        <v>45809</v>
      </c>
      <c r="B32">
        <v>9</v>
      </c>
      <c r="C32" t="s">
        <v>85</v>
      </c>
      <c r="D32">
        <v>1000</v>
      </c>
      <c r="E32">
        <v>0</v>
      </c>
      <c r="F32">
        <v>-1000</v>
      </c>
      <c r="G32">
        <v>-100</v>
      </c>
      <c r="H32" t="s">
        <v>81</v>
      </c>
    </row>
    <row r="33" spans="1:8" x14ac:dyDescent="0.35">
      <c r="A33" s="1">
        <v>45809</v>
      </c>
      <c r="B33">
        <v>10</v>
      </c>
      <c r="C33" t="s">
        <v>86</v>
      </c>
      <c r="D33">
        <v>200</v>
      </c>
      <c r="E33">
        <v>0</v>
      </c>
      <c r="F33">
        <v>-200</v>
      </c>
      <c r="G33">
        <v>-100</v>
      </c>
      <c r="H33" t="s">
        <v>81</v>
      </c>
    </row>
    <row r="34" spans="1:8" x14ac:dyDescent="0.35">
      <c r="A34" s="1">
        <v>45809</v>
      </c>
      <c r="B34">
        <v>11</v>
      </c>
      <c r="C34" t="s">
        <v>87</v>
      </c>
      <c r="D34">
        <v>4000</v>
      </c>
      <c r="E34">
        <v>3539</v>
      </c>
      <c r="F34">
        <v>-461</v>
      </c>
      <c r="G34">
        <v>-11.53</v>
      </c>
      <c r="H34" t="s">
        <v>81</v>
      </c>
    </row>
    <row r="35" spans="1:8" x14ac:dyDescent="0.35">
      <c r="A35" s="1">
        <v>45809</v>
      </c>
      <c r="B35">
        <v>12</v>
      </c>
      <c r="C35" t="s">
        <v>88</v>
      </c>
      <c r="D35">
        <v>1200</v>
      </c>
      <c r="E35">
        <v>1426</v>
      </c>
      <c r="F35">
        <v>226</v>
      </c>
      <c r="G35">
        <v>18.829999999999998</v>
      </c>
      <c r="H35" t="s">
        <v>84</v>
      </c>
    </row>
    <row r="36" spans="1:8" x14ac:dyDescent="0.35">
      <c r="A36" s="1">
        <v>45809</v>
      </c>
      <c r="B36">
        <v>13</v>
      </c>
      <c r="C36" t="s">
        <v>89</v>
      </c>
      <c r="D36">
        <v>800</v>
      </c>
      <c r="E36">
        <v>667</v>
      </c>
      <c r="F36">
        <v>-133</v>
      </c>
      <c r="G36">
        <v>-16.63</v>
      </c>
      <c r="H36" t="s">
        <v>81</v>
      </c>
    </row>
    <row r="37" spans="1:8" x14ac:dyDescent="0.35">
      <c r="A37" s="1">
        <v>45809</v>
      </c>
      <c r="B37">
        <v>14</v>
      </c>
      <c r="C37" t="s">
        <v>90</v>
      </c>
      <c r="D37">
        <v>3000</v>
      </c>
      <c r="E37">
        <v>6271</v>
      </c>
      <c r="F37">
        <v>3271</v>
      </c>
      <c r="G37">
        <v>109.03</v>
      </c>
      <c r="H37" t="s">
        <v>84</v>
      </c>
    </row>
    <row r="38" spans="1:8" x14ac:dyDescent="0.35">
      <c r="A38" s="1">
        <v>45809</v>
      </c>
      <c r="B38">
        <v>15</v>
      </c>
      <c r="C38" t="s">
        <v>91</v>
      </c>
      <c r="D38">
        <v>400</v>
      </c>
      <c r="E38">
        <v>318</v>
      </c>
      <c r="F38">
        <v>-82</v>
      </c>
      <c r="G38">
        <v>-20.5</v>
      </c>
      <c r="H38" t="s">
        <v>81</v>
      </c>
    </row>
    <row r="39" spans="1:8" x14ac:dyDescent="0.35">
      <c r="A39" s="1">
        <v>45809</v>
      </c>
      <c r="B39">
        <v>16</v>
      </c>
      <c r="C39" t="s">
        <v>92</v>
      </c>
      <c r="D39">
        <v>300</v>
      </c>
      <c r="E39">
        <v>0</v>
      </c>
      <c r="F39">
        <v>-300</v>
      </c>
      <c r="G39">
        <v>-100</v>
      </c>
      <c r="H39" t="s">
        <v>81</v>
      </c>
    </row>
    <row r="40" spans="1:8" x14ac:dyDescent="0.35">
      <c r="A40" s="1">
        <v>45809</v>
      </c>
      <c r="B40">
        <v>17</v>
      </c>
      <c r="C40" t="s">
        <v>93</v>
      </c>
      <c r="D40">
        <v>1500</v>
      </c>
      <c r="E40">
        <v>840</v>
      </c>
      <c r="F40">
        <v>-660</v>
      </c>
      <c r="G40">
        <v>-44</v>
      </c>
      <c r="H40" t="s">
        <v>81</v>
      </c>
    </row>
    <row r="41" spans="1:8" x14ac:dyDescent="0.35">
      <c r="A41" s="1">
        <v>45839</v>
      </c>
      <c r="B41">
        <v>5</v>
      </c>
      <c r="C41" t="s">
        <v>78</v>
      </c>
      <c r="D41">
        <v>6500</v>
      </c>
      <c r="E41">
        <v>6500</v>
      </c>
      <c r="F41">
        <v>0</v>
      </c>
      <c r="G41">
        <v>0</v>
      </c>
      <c r="H41" t="s">
        <v>79</v>
      </c>
    </row>
    <row r="42" spans="1:8" x14ac:dyDescent="0.35">
      <c r="A42" s="1">
        <v>45839</v>
      </c>
      <c r="B42">
        <v>6</v>
      </c>
      <c r="C42" t="s">
        <v>80</v>
      </c>
      <c r="D42">
        <v>4000</v>
      </c>
      <c r="E42">
        <v>4092</v>
      </c>
      <c r="F42">
        <v>92</v>
      </c>
      <c r="G42">
        <v>2.2999999999999998</v>
      </c>
      <c r="H42" t="s">
        <v>84</v>
      </c>
    </row>
    <row r="43" spans="1:8" x14ac:dyDescent="0.35">
      <c r="A43" s="1">
        <v>45839</v>
      </c>
      <c r="B43">
        <v>7</v>
      </c>
      <c r="C43" t="s">
        <v>82</v>
      </c>
      <c r="D43">
        <v>1300</v>
      </c>
      <c r="E43">
        <v>1228</v>
      </c>
      <c r="F43">
        <v>-72</v>
      </c>
      <c r="G43">
        <v>-5.54</v>
      </c>
      <c r="H43" t="s">
        <v>79</v>
      </c>
    </row>
    <row r="44" spans="1:8" x14ac:dyDescent="0.35">
      <c r="A44" s="1">
        <v>45839</v>
      </c>
      <c r="B44">
        <v>8</v>
      </c>
      <c r="C44" t="s">
        <v>83</v>
      </c>
      <c r="D44">
        <v>1800</v>
      </c>
      <c r="E44">
        <v>2343</v>
      </c>
      <c r="F44">
        <v>543</v>
      </c>
      <c r="G44">
        <v>30.17</v>
      </c>
      <c r="H44" t="s">
        <v>84</v>
      </c>
    </row>
    <row r="45" spans="1:8" x14ac:dyDescent="0.35">
      <c r="A45" s="1">
        <v>45839</v>
      </c>
      <c r="B45">
        <v>9</v>
      </c>
      <c r="C45" t="s">
        <v>85</v>
      </c>
      <c r="D45">
        <v>1000</v>
      </c>
      <c r="E45">
        <v>0</v>
      </c>
      <c r="F45">
        <v>-1000</v>
      </c>
      <c r="G45">
        <v>-100</v>
      </c>
      <c r="H45" t="s">
        <v>81</v>
      </c>
    </row>
    <row r="46" spans="1:8" x14ac:dyDescent="0.35">
      <c r="A46" s="1">
        <v>45839</v>
      </c>
      <c r="B46">
        <v>10</v>
      </c>
      <c r="C46" t="s">
        <v>86</v>
      </c>
      <c r="D46">
        <v>200</v>
      </c>
      <c r="E46">
        <v>590</v>
      </c>
      <c r="F46">
        <v>390</v>
      </c>
      <c r="G46">
        <v>195</v>
      </c>
      <c r="H46" t="s">
        <v>84</v>
      </c>
    </row>
    <row r="47" spans="1:8" x14ac:dyDescent="0.35">
      <c r="A47" s="1">
        <v>45839</v>
      </c>
      <c r="B47">
        <v>11</v>
      </c>
      <c r="C47" t="s">
        <v>87</v>
      </c>
      <c r="D47">
        <v>4000</v>
      </c>
      <c r="E47">
        <v>4393</v>
      </c>
      <c r="F47">
        <v>393</v>
      </c>
      <c r="G47">
        <v>9.83</v>
      </c>
      <c r="H47" t="s">
        <v>84</v>
      </c>
    </row>
    <row r="48" spans="1:8" x14ac:dyDescent="0.35">
      <c r="A48" s="1">
        <v>45839</v>
      </c>
      <c r="B48">
        <v>12</v>
      </c>
      <c r="C48" t="s">
        <v>88</v>
      </c>
      <c r="D48">
        <v>1200</v>
      </c>
      <c r="E48">
        <v>2475</v>
      </c>
      <c r="F48">
        <v>1275</v>
      </c>
      <c r="G48">
        <v>106.25</v>
      </c>
      <c r="H48" t="s">
        <v>84</v>
      </c>
    </row>
    <row r="49" spans="1:8" x14ac:dyDescent="0.35">
      <c r="A49" s="1">
        <v>45839</v>
      </c>
      <c r="B49">
        <v>13</v>
      </c>
      <c r="C49" t="s">
        <v>89</v>
      </c>
      <c r="D49">
        <v>800</v>
      </c>
      <c r="E49">
        <v>781</v>
      </c>
      <c r="F49">
        <v>-19</v>
      </c>
      <c r="G49">
        <v>-2.38</v>
      </c>
      <c r="H49" t="s">
        <v>79</v>
      </c>
    </row>
    <row r="50" spans="1:8" x14ac:dyDescent="0.35">
      <c r="A50" s="1">
        <v>45839</v>
      </c>
      <c r="B50">
        <v>14</v>
      </c>
      <c r="C50" t="s">
        <v>90</v>
      </c>
      <c r="D50">
        <v>3000</v>
      </c>
      <c r="E50">
        <v>4232</v>
      </c>
      <c r="F50">
        <v>1232</v>
      </c>
      <c r="G50">
        <v>41.07</v>
      </c>
      <c r="H50" t="s">
        <v>84</v>
      </c>
    </row>
    <row r="51" spans="1:8" x14ac:dyDescent="0.35">
      <c r="A51" s="1">
        <v>45839</v>
      </c>
      <c r="B51">
        <v>15</v>
      </c>
      <c r="C51" t="s">
        <v>91</v>
      </c>
      <c r="D51">
        <v>400</v>
      </c>
      <c r="E51">
        <v>318</v>
      </c>
      <c r="F51">
        <v>-82</v>
      </c>
      <c r="G51">
        <v>-20.5</v>
      </c>
      <c r="H51" t="s">
        <v>81</v>
      </c>
    </row>
    <row r="52" spans="1:8" x14ac:dyDescent="0.35">
      <c r="A52" s="1">
        <v>45839</v>
      </c>
      <c r="B52">
        <v>16</v>
      </c>
      <c r="C52" t="s">
        <v>92</v>
      </c>
      <c r="D52">
        <v>300</v>
      </c>
      <c r="E52">
        <v>721</v>
      </c>
      <c r="F52">
        <v>421</v>
      </c>
      <c r="G52">
        <v>140.33000000000001</v>
      </c>
      <c r="H52" t="s">
        <v>84</v>
      </c>
    </row>
    <row r="53" spans="1:8" x14ac:dyDescent="0.35">
      <c r="A53" s="1">
        <v>45839</v>
      </c>
      <c r="B53">
        <v>17</v>
      </c>
      <c r="C53" t="s">
        <v>93</v>
      </c>
      <c r="D53">
        <v>1500</v>
      </c>
      <c r="E53">
        <v>3240</v>
      </c>
      <c r="F53">
        <v>1740</v>
      </c>
      <c r="G53">
        <v>116</v>
      </c>
      <c r="H53" t="s">
        <v>84</v>
      </c>
    </row>
    <row r="54" spans="1:8" x14ac:dyDescent="0.35">
      <c r="A54" s="1">
        <v>45870</v>
      </c>
      <c r="B54">
        <v>5</v>
      </c>
      <c r="C54" t="s">
        <v>78</v>
      </c>
      <c r="D54">
        <v>6500</v>
      </c>
      <c r="E54">
        <v>6500</v>
      </c>
      <c r="F54">
        <v>0</v>
      </c>
      <c r="G54">
        <v>0</v>
      </c>
      <c r="H54" t="s">
        <v>79</v>
      </c>
    </row>
    <row r="55" spans="1:8" x14ac:dyDescent="0.35">
      <c r="A55" s="1">
        <v>45870</v>
      </c>
      <c r="B55">
        <v>6</v>
      </c>
      <c r="C55" t="s">
        <v>80</v>
      </c>
      <c r="D55">
        <v>4000</v>
      </c>
      <c r="E55">
        <v>3944</v>
      </c>
      <c r="F55">
        <v>-56</v>
      </c>
      <c r="G55">
        <v>-1.4</v>
      </c>
      <c r="H55" t="s">
        <v>79</v>
      </c>
    </row>
    <row r="56" spans="1:8" x14ac:dyDescent="0.35">
      <c r="A56" s="1">
        <v>45870</v>
      </c>
      <c r="B56">
        <v>7</v>
      </c>
      <c r="C56" t="s">
        <v>82</v>
      </c>
      <c r="D56">
        <v>1300</v>
      </c>
      <c r="E56">
        <v>1254</v>
      </c>
      <c r="F56">
        <v>-46</v>
      </c>
      <c r="G56">
        <v>-3.54</v>
      </c>
      <c r="H56" t="s">
        <v>79</v>
      </c>
    </row>
    <row r="57" spans="1:8" x14ac:dyDescent="0.35">
      <c r="A57" s="1">
        <v>45870</v>
      </c>
      <c r="B57">
        <v>8</v>
      </c>
      <c r="C57" t="s">
        <v>83</v>
      </c>
      <c r="D57">
        <v>1800</v>
      </c>
      <c r="E57">
        <v>1570</v>
      </c>
      <c r="F57">
        <v>-230</v>
      </c>
      <c r="G57">
        <v>-12.78</v>
      </c>
      <c r="H57" t="s">
        <v>81</v>
      </c>
    </row>
    <row r="58" spans="1:8" x14ac:dyDescent="0.35">
      <c r="A58" s="1">
        <v>45870</v>
      </c>
      <c r="B58">
        <v>9</v>
      </c>
      <c r="C58" t="s">
        <v>85</v>
      </c>
      <c r="D58">
        <v>1000</v>
      </c>
      <c r="E58">
        <v>0</v>
      </c>
      <c r="F58">
        <v>-1000</v>
      </c>
      <c r="G58">
        <v>-100</v>
      </c>
      <c r="H58" t="s">
        <v>81</v>
      </c>
    </row>
    <row r="59" spans="1:8" x14ac:dyDescent="0.35">
      <c r="A59" s="1">
        <v>45870</v>
      </c>
      <c r="B59">
        <v>10</v>
      </c>
      <c r="C59" t="s">
        <v>86</v>
      </c>
      <c r="D59">
        <v>200</v>
      </c>
      <c r="E59">
        <v>0</v>
      </c>
      <c r="F59">
        <v>-200</v>
      </c>
      <c r="G59">
        <v>-100</v>
      </c>
      <c r="H59" t="s">
        <v>81</v>
      </c>
    </row>
    <row r="60" spans="1:8" x14ac:dyDescent="0.35">
      <c r="A60" s="1">
        <v>45870</v>
      </c>
      <c r="B60">
        <v>11</v>
      </c>
      <c r="C60" t="s">
        <v>87</v>
      </c>
      <c r="D60">
        <v>4000</v>
      </c>
      <c r="E60">
        <v>4896</v>
      </c>
      <c r="F60">
        <v>896</v>
      </c>
      <c r="G60">
        <v>22.4</v>
      </c>
      <c r="H60" t="s">
        <v>84</v>
      </c>
    </row>
    <row r="61" spans="1:8" x14ac:dyDescent="0.35">
      <c r="A61" s="1">
        <v>45870</v>
      </c>
      <c r="B61">
        <v>12</v>
      </c>
      <c r="C61" t="s">
        <v>88</v>
      </c>
      <c r="D61">
        <v>1200</v>
      </c>
      <c r="E61">
        <v>738</v>
      </c>
      <c r="F61">
        <v>-462</v>
      </c>
      <c r="G61">
        <v>-38.5</v>
      </c>
      <c r="H61" t="s">
        <v>81</v>
      </c>
    </row>
    <row r="62" spans="1:8" x14ac:dyDescent="0.35">
      <c r="A62" s="1">
        <v>45870</v>
      </c>
      <c r="B62">
        <v>13</v>
      </c>
      <c r="C62" t="s">
        <v>89</v>
      </c>
      <c r="D62">
        <v>800</v>
      </c>
      <c r="E62">
        <v>559</v>
      </c>
      <c r="F62">
        <v>-241</v>
      </c>
      <c r="G62">
        <v>-30.13</v>
      </c>
      <c r="H62" t="s">
        <v>81</v>
      </c>
    </row>
    <row r="63" spans="1:8" x14ac:dyDescent="0.35">
      <c r="A63" s="1">
        <v>45870</v>
      </c>
      <c r="B63">
        <v>14</v>
      </c>
      <c r="C63" t="s">
        <v>90</v>
      </c>
      <c r="D63">
        <v>3000</v>
      </c>
      <c r="E63">
        <v>5837</v>
      </c>
      <c r="F63">
        <v>2837</v>
      </c>
      <c r="G63">
        <v>94.57</v>
      </c>
      <c r="H63" t="s">
        <v>84</v>
      </c>
    </row>
    <row r="64" spans="1:8" x14ac:dyDescent="0.35">
      <c r="A64" s="1">
        <v>45870</v>
      </c>
      <c r="B64">
        <v>15</v>
      </c>
      <c r="C64" t="s">
        <v>91</v>
      </c>
      <c r="D64">
        <v>400</v>
      </c>
      <c r="E64">
        <v>318</v>
      </c>
      <c r="F64">
        <v>-82</v>
      </c>
      <c r="G64">
        <v>-20.5</v>
      </c>
      <c r="H64" t="s">
        <v>81</v>
      </c>
    </row>
    <row r="65" spans="1:8" x14ac:dyDescent="0.35">
      <c r="A65" s="1">
        <v>45870</v>
      </c>
      <c r="B65">
        <v>16</v>
      </c>
      <c r="C65" t="s">
        <v>92</v>
      </c>
      <c r="D65">
        <v>300</v>
      </c>
      <c r="E65">
        <v>0</v>
      </c>
      <c r="F65">
        <v>-300</v>
      </c>
      <c r="G65">
        <v>-100</v>
      </c>
      <c r="H65" t="s">
        <v>81</v>
      </c>
    </row>
    <row r="66" spans="1:8" x14ac:dyDescent="0.35">
      <c r="A66" s="1">
        <v>45870</v>
      </c>
      <c r="B66">
        <v>17</v>
      </c>
      <c r="C66" t="s">
        <v>93</v>
      </c>
      <c r="D66">
        <v>1500</v>
      </c>
      <c r="E66">
        <v>840</v>
      </c>
      <c r="F66">
        <v>-660</v>
      </c>
      <c r="G66">
        <v>-44</v>
      </c>
      <c r="H66" t="s">
        <v>81</v>
      </c>
    </row>
    <row r="67" spans="1:8" x14ac:dyDescent="0.35">
      <c r="A67" s="1">
        <v>45901</v>
      </c>
      <c r="B67">
        <v>5</v>
      </c>
      <c r="C67" t="s">
        <v>78</v>
      </c>
      <c r="D67">
        <v>6500</v>
      </c>
      <c r="E67">
        <v>6500</v>
      </c>
      <c r="F67">
        <v>0</v>
      </c>
      <c r="G67">
        <v>0</v>
      </c>
      <c r="H67" t="s">
        <v>79</v>
      </c>
    </row>
    <row r="68" spans="1:8" x14ac:dyDescent="0.35">
      <c r="A68" s="1">
        <v>45901</v>
      </c>
      <c r="B68">
        <v>6</v>
      </c>
      <c r="C68" t="s">
        <v>80</v>
      </c>
      <c r="D68">
        <v>4000</v>
      </c>
      <c r="E68">
        <v>5186</v>
      </c>
      <c r="F68">
        <v>1186</v>
      </c>
      <c r="G68">
        <v>29.65</v>
      </c>
      <c r="H68" t="s">
        <v>84</v>
      </c>
    </row>
    <row r="69" spans="1:8" x14ac:dyDescent="0.35">
      <c r="A69" s="1">
        <v>45901</v>
      </c>
      <c r="B69">
        <v>7</v>
      </c>
      <c r="C69" t="s">
        <v>82</v>
      </c>
      <c r="D69">
        <v>1300</v>
      </c>
      <c r="E69">
        <v>1028</v>
      </c>
      <c r="F69">
        <v>-272</v>
      </c>
      <c r="G69">
        <v>-20.92</v>
      </c>
      <c r="H69" t="s">
        <v>81</v>
      </c>
    </row>
    <row r="70" spans="1:8" x14ac:dyDescent="0.35">
      <c r="A70" s="1">
        <v>45901</v>
      </c>
      <c r="B70">
        <v>8</v>
      </c>
      <c r="C70" t="s">
        <v>83</v>
      </c>
      <c r="D70">
        <v>1800</v>
      </c>
      <c r="E70">
        <v>2111</v>
      </c>
      <c r="F70">
        <v>311</v>
      </c>
      <c r="G70">
        <v>17.28</v>
      </c>
      <c r="H70" t="s">
        <v>84</v>
      </c>
    </row>
    <row r="71" spans="1:8" x14ac:dyDescent="0.35">
      <c r="A71" s="1">
        <v>45901</v>
      </c>
      <c r="B71">
        <v>9</v>
      </c>
      <c r="C71" t="s">
        <v>85</v>
      </c>
      <c r="D71">
        <v>1000</v>
      </c>
      <c r="E71">
        <v>0</v>
      </c>
      <c r="F71">
        <v>-1000</v>
      </c>
      <c r="G71">
        <v>-100</v>
      </c>
      <c r="H71" t="s">
        <v>81</v>
      </c>
    </row>
    <row r="72" spans="1:8" x14ac:dyDescent="0.35">
      <c r="A72" s="1">
        <v>45901</v>
      </c>
      <c r="B72">
        <v>10</v>
      </c>
      <c r="C72" t="s">
        <v>86</v>
      </c>
      <c r="D72">
        <v>200</v>
      </c>
      <c r="E72">
        <v>754</v>
      </c>
      <c r="F72">
        <v>554</v>
      </c>
      <c r="G72">
        <v>277</v>
      </c>
      <c r="H72" t="s">
        <v>84</v>
      </c>
    </row>
    <row r="73" spans="1:8" x14ac:dyDescent="0.35">
      <c r="A73" s="1">
        <v>45901</v>
      </c>
      <c r="B73">
        <v>11</v>
      </c>
      <c r="C73" t="s">
        <v>87</v>
      </c>
      <c r="D73">
        <v>4000</v>
      </c>
      <c r="E73">
        <v>5887</v>
      </c>
      <c r="F73">
        <v>1887</v>
      </c>
      <c r="G73">
        <v>47.18</v>
      </c>
      <c r="H73" t="s">
        <v>84</v>
      </c>
    </row>
    <row r="74" spans="1:8" x14ac:dyDescent="0.35">
      <c r="A74" s="1">
        <v>45901</v>
      </c>
      <c r="B74">
        <v>12</v>
      </c>
      <c r="C74" t="s">
        <v>88</v>
      </c>
      <c r="D74">
        <v>1200</v>
      </c>
      <c r="E74">
        <v>1145</v>
      </c>
      <c r="F74">
        <v>-55</v>
      </c>
      <c r="G74">
        <v>-4.58</v>
      </c>
      <c r="H74" t="s">
        <v>79</v>
      </c>
    </row>
    <row r="75" spans="1:8" x14ac:dyDescent="0.35">
      <c r="A75" s="1">
        <v>45901</v>
      </c>
      <c r="B75">
        <v>13</v>
      </c>
      <c r="C75" t="s">
        <v>89</v>
      </c>
      <c r="D75">
        <v>800</v>
      </c>
      <c r="E75">
        <v>963</v>
      </c>
      <c r="F75">
        <v>163</v>
      </c>
      <c r="G75">
        <v>20.38</v>
      </c>
      <c r="H75" t="s">
        <v>84</v>
      </c>
    </row>
    <row r="76" spans="1:8" x14ac:dyDescent="0.35">
      <c r="A76" s="1">
        <v>45901</v>
      </c>
      <c r="B76">
        <v>14</v>
      </c>
      <c r="C76" t="s">
        <v>90</v>
      </c>
      <c r="D76">
        <v>3000</v>
      </c>
      <c r="E76">
        <v>3366</v>
      </c>
      <c r="F76">
        <v>366</v>
      </c>
      <c r="G76">
        <v>12.2</v>
      </c>
      <c r="H76" t="s">
        <v>84</v>
      </c>
    </row>
    <row r="77" spans="1:8" x14ac:dyDescent="0.35">
      <c r="A77" s="1">
        <v>45901</v>
      </c>
      <c r="B77">
        <v>15</v>
      </c>
      <c r="C77" t="s">
        <v>91</v>
      </c>
      <c r="D77">
        <v>400</v>
      </c>
      <c r="E77">
        <v>199</v>
      </c>
      <c r="F77">
        <v>-201</v>
      </c>
      <c r="G77">
        <v>-50.25</v>
      </c>
      <c r="H77" t="s">
        <v>81</v>
      </c>
    </row>
    <row r="78" spans="1:8" x14ac:dyDescent="0.35">
      <c r="A78" s="1">
        <v>45901</v>
      </c>
      <c r="B78">
        <v>16</v>
      </c>
      <c r="C78" t="s">
        <v>92</v>
      </c>
      <c r="D78">
        <v>300</v>
      </c>
      <c r="E78">
        <v>1432</v>
      </c>
      <c r="F78">
        <v>1132</v>
      </c>
      <c r="G78">
        <v>377.33</v>
      </c>
      <c r="H78" t="s">
        <v>84</v>
      </c>
    </row>
    <row r="79" spans="1:8" x14ac:dyDescent="0.35">
      <c r="A79" s="1">
        <v>45901</v>
      </c>
      <c r="B79">
        <v>17</v>
      </c>
      <c r="C79" t="s">
        <v>93</v>
      </c>
      <c r="D79">
        <v>1500</v>
      </c>
      <c r="E79">
        <v>840</v>
      </c>
      <c r="F79">
        <v>-660</v>
      </c>
      <c r="G79">
        <v>-44</v>
      </c>
      <c r="H79" t="s">
        <v>81</v>
      </c>
    </row>
    <row r="80" spans="1:8" x14ac:dyDescent="0.35">
      <c r="A80" s="1">
        <v>45931</v>
      </c>
      <c r="B80">
        <v>5</v>
      </c>
      <c r="C80" t="s">
        <v>78</v>
      </c>
      <c r="D80">
        <v>6500</v>
      </c>
      <c r="E80">
        <v>6500</v>
      </c>
      <c r="F80">
        <v>0</v>
      </c>
      <c r="G80">
        <v>0</v>
      </c>
      <c r="H80" t="s">
        <v>79</v>
      </c>
    </row>
    <row r="81" spans="1:8" x14ac:dyDescent="0.35">
      <c r="A81" s="1">
        <v>45931</v>
      </c>
      <c r="B81">
        <v>6</v>
      </c>
      <c r="C81" t="s">
        <v>80</v>
      </c>
      <c r="D81">
        <v>4000</v>
      </c>
      <c r="E81">
        <v>4738</v>
      </c>
      <c r="F81">
        <v>738</v>
      </c>
      <c r="G81">
        <v>18.45</v>
      </c>
      <c r="H81" t="s">
        <v>84</v>
      </c>
    </row>
    <row r="82" spans="1:8" x14ac:dyDescent="0.35">
      <c r="A82" s="1">
        <v>45931</v>
      </c>
      <c r="B82">
        <v>7</v>
      </c>
      <c r="C82" t="s">
        <v>82</v>
      </c>
      <c r="D82">
        <v>1300</v>
      </c>
      <c r="E82">
        <v>1043</v>
      </c>
      <c r="F82">
        <v>-257</v>
      </c>
      <c r="G82">
        <v>-19.77</v>
      </c>
      <c r="H82" t="s">
        <v>81</v>
      </c>
    </row>
    <row r="83" spans="1:8" x14ac:dyDescent="0.35">
      <c r="A83" s="1">
        <v>45931</v>
      </c>
      <c r="B83">
        <v>8</v>
      </c>
      <c r="C83" t="s">
        <v>83</v>
      </c>
      <c r="D83">
        <v>1800</v>
      </c>
      <c r="E83">
        <v>835</v>
      </c>
      <c r="F83">
        <v>-965</v>
      </c>
      <c r="G83">
        <v>-53.61</v>
      </c>
      <c r="H83" t="s">
        <v>81</v>
      </c>
    </row>
    <row r="84" spans="1:8" x14ac:dyDescent="0.35">
      <c r="A84" s="1">
        <v>45931</v>
      </c>
      <c r="B84">
        <v>9</v>
      </c>
      <c r="C84" t="s">
        <v>85</v>
      </c>
      <c r="D84">
        <v>1000</v>
      </c>
      <c r="E84">
        <v>0</v>
      </c>
      <c r="F84">
        <v>-1000</v>
      </c>
      <c r="G84">
        <v>-100</v>
      </c>
      <c r="H84" t="s">
        <v>81</v>
      </c>
    </row>
    <row r="85" spans="1:8" x14ac:dyDescent="0.35">
      <c r="A85" s="1">
        <v>45931</v>
      </c>
      <c r="B85">
        <v>10</v>
      </c>
      <c r="C85" t="s">
        <v>86</v>
      </c>
      <c r="D85">
        <v>200</v>
      </c>
      <c r="E85">
        <v>0</v>
      </c>
      <c r="F85">
        <v>-200</v>
      </c>
      <c r="G85">
        <v>-100</v>
      </c>
      <c r="H85" t="s">
        <v>81</v>
      </c>
    </row>
    <row r="86" spans="1:8" x14ac:dyDescent="0.35">
      <c r="A86" s="1">
        <v>45931</v>
      </c>
      <c r="B86">
        <v>11</v>
      </c>
      <c r="C86" t="s">
        <v>87</v>
      </c>
      <c r="D86">
        <v>4000</v>
      </c>
      <c r="E86">
        <v>7957</v>
      </c>
      <c r="F86">
        <v>3957</v>
      </c>
      <c r="G86">
        <v>98.93</v>
      </c>
      <c r="H86" t="s">
        <v>84</v>
      </c>
    </row>
    <row r="87" spans="1:8" x14ac:dyDescent="0.35">
      <c r="A87" s="1">
        <v>45931</v>
      </c>
      <c r="B87">
        <v>12</v>
      </c>
      <c r="C87" t="s">
        <v>88</v>
      </c>
      <c r="D87">
        <v>1200</v>
      </c>
      <c r="E87">
        <v>576</v>
      </c>
      <c r="F87">
        <v>-624</v>
      </c>
      <c r="G87">
        <v>-52</v>
      </c>
      <c r="H87" t="s">
        <v>81</v>
      </c>
    </row>
    <row r="88" spans="1:8" x14ac:dyDescent="0.35">
      <c r="A88" s="1">
        <v>45931</v>
      </c>
      <c r="B88">
        <v>13</v>
      </c>
      <c r="C88" t="s">
        <v>89</v>
      </c>
      <c r="D88">
        <v>800</v>
      </c>
      <c r="E88">
        <v>994</v>
      </c>
      <c r="F88">
        <v>194</v>
      </c>
      <c r="G88">
        <v>24.25</v>
      </c>
      <c r="H88" t="s">
        <v>84</v>
      </c>
    </row>
    <row r="89" spans="1:8" x14ac:dyDescent="0.35">
      <c r="A89" s="1">
        <v>45931</v>
      </c>
      <c r="B89">
        <v>14</v>
      </c>
      <c r="C89" t="s">
        <v>90</v>
      </c>
      <c r="D89">
        <v>3000</v>
      </c>
      <c r="E89">
        <v>8258</v>
      </c>
      <c r="F89">
        <v>5258</v>
      </c>
      <c r="G89">
        <v>175.27</v>
      </c>
      <c r="H89" t="s">
        <v>84</v>
      </c>
    </row>
    <row r="90" spans="1:8" x14ac:dyDescent="0.35">
      <c r="A90" s="1">
        <v>45931</v>
      </c>
      <c r="B90">
        <v>15</v>
      </c>
      <c r="C90" t="s">
        <v>91</v>
      </c>
      <c r="D90">
        <v>400</v>
      </c>
      <c r="E90">
        <v>318</v>
      </c>
      <c r="F90">
        <v>-82</v>
      </c>
      <c r="G90">
        <v>-20.5</v>
      </c>
      <c r="H90" t="s">
        <v>81</v>
      </c>
    </row>
    <row r="91" spans="1:8" x14ac:dyDescent="0.35">
      <c r="A91" s="1">
        <v>45931</v>
      </c>
      <c r="B91">
        <v>16</v>
      </c>
      <c r="C91" t="s">
        <v>92</v>
      </c>
      <c r="D91">
        <v>300</v>
      </c>
      <c r="E91">
        <v>0</v>
      </c>
      <c r="F91">
        <v>-300</v>
      </c>
      <c r="G91">
        <v>-100</v>
      </c>
      <c r="H91" t="s">
        <v>81</v>
      </c>
    </row>
    <row r="92" spans="1:8" x14ac:dyDescent="0.35">
      <c r="A92" s="1">
        <v>45931</v>
      </c>
      <c r="B92">
        <v>17</v>
      </c>
      <c r="C92" t="s">
        <v>93</v>
      </c>
      <c r="D92">
        <v>1500</v>
      </c>
      <c r="E92">
        <v>3240</v>
      </c>
      <c r="F92">
        <v>1740</v>
      </c>
      <c r="G92">
        <v>116</v>
      </c>
      <c r="H92" t="s">
        <v>84</v>
      </c>
    </row>
    <row r="93" spans="1:8" x14ac:dyDescent="0.35">
      <c r="A93" s="1">
        <v>45962</v>
      </c>
      <c r="B93">
        <v>5</v>
      </c>
      <c r="C93" t="s">
        <v>78</v>
      </c>
      <c r="D93">
        <v>6500</v>
      </c>
      <c r="E93">
        <v>6500</v>
      </c>
      <c r="F93">
        <v>0</v>
      </c>
      <c r="G93">
        <v>0</v>
      </c>
      <c r="H93" t="s">
        <v>79</v>
      </c>
    </row>
    <row r="94" spans="1:8" x14ac:dyDescent="0.35">
      <c r="A94" s="1">
        <v>45962</v>
      </c>
      <c r="B94">
        <v>6</v>
      </c>
      <c r="C94" t="s">
        <v>80</v>
      </c>
      <c r="D94">
        <v>4000</v>
      </c>
      <c r="E94">
        <v>3160</v>
      </c>
      <c r="F94">
        <v>-840</v>
      </c>
      <c r="G94">
        <v>-21</v>
      </c>
      <c r="H94" t="s">
        <v>81</v>
      </c>
    </row>
    <row r="95" spans="1:8" x14ac:dyDescent="0.35">
      <c r="A95" s="1">
        <v>45962</v>
      </c>
      <c r="B95">
        <v>7</v>
      </c>
      <c r="C95" t="s">
        <v>82</v>
      </c>
      <c r="D95">
        <v>1300</v>
      </c>
      <c r="E95">
        <v>1285</v>
      </c>
      <c r="F95">
        <v>-15</v>
      </c>
      <c r="G95">
        <v>-1.1499999999999999</v>
      </c>
      <c r="H95" t="s">
        <v>79</v>
      </c>
    </row>
    <row r="96" spans="1:8" x14ac:dyDescent="0.35">
      <c r="A96" s="1">
        <v>45962</v>
      </c>
      <c r="B96">
        <v>8</v>
      </c>
      <c r="C96" t="s">
        <v>83</v>
      </c>
      <c r="D96">
        <v>1800</v>
      </c>
      <c r="E96">
        <v>1826</v>
      </c>
      <c r="F96">
        <v>26</v>
      </c>
      <c r="G96">
        <v>1.44</v>
      </c>
      <c r="H96" t="s">
        <v>84</v>
      </c>
    </row>
    <row r="97" spans="1:8" x14ac:dyDescent="0.35">
      <c r="A97" s="1">
        <v>45962</v>
      </c>
      <c r="B97">
        <v>9</v>
      </c>
      <c r="C97" t="s">
        <v>85</v>
      </c>
      <c r="D97">
        <v>1000</v>
      </c>
      <c r="E97">
        <v>0</v>
      </c>
      <c r="F97">
        <v>-1000</v>
      </c>
      <c r="G97">
        <v>-100</v>
      </c>
      <c r="H97" t="s">
        <v>81</v>
      </c>
    </row>
    <row r="98" spans="1:8" x14ac:dyDescent="0.35">
      <c r="A98" s="1">
        <v>45962</v>
      </c>
      <c r="B98">
        <v>10</v>
      </c>
      <c r="C98" t="s">
        <v>86</v>
      </c>
      <c r="D98">
        <v>200</v>
      </c>
      <c r="E98">
        <v>0</v>
      </c>
      <c r="F98">
        <v>-200</v>
      </c>
      <c r="G98">
        <v>-100</v>
      </c>
      <c r="H98" t="s">
        <v>81</v>
      </c>
    </row>
    <row r="99" spans="1:8" x14ac:dyDescent="0.35">
      <c r="A99" s="1">
        <v>45962</v>
      </c>
      <c r="B99">
        <v>11</v>
      </c>
      <c r="C99" t="s">
        <v>87</v>
      </c>
      <c r="D99">
        <v>4000</v>
      </c>
      <c r="E99">
        <v>6266</v>
      </c>
      <c r="F99">
        <v>2266</v>
      </c>
      <c r="G99">
        <v>56.65</v>
      </c>
      <c r="H99" t="s">
        <v>84</v>
      </c>
    </row>
    <row r="100" spans="1:8" x14ac:dyDescent="0.35">
      <c r="A100" s="1">
        <v>45962</v>
      </c>
      <c r="B100">
        <v>12</v>
      </c>
      <c r="C100" t="s">
        <v>88</v>
      </c>
      <c r="D100">
        <v>1200</v>
      </c>
      <c r="E100">
        <v>1315</v>
      </c>
      <c r="F100">
        <v>115</v>
      </c>
      <c r="G100">
        <v>9.58</v>
      </c>
      <c r="H100" t="s">
        <v>84</v>
      </c>
    </row>
    <row r="101" spans="1:8" x14ac:dyDescent="0.35">
      <c r="A101" s="1">
        <v>45962</v>
      </c>
      <c r="B101">
        <v>13</v>
      </c>
      <c r="C101" t="s">
        <v>89</v>
      </c>
      <c r="D101">
        <v>800</v>
      </c>
      <c r="E101">
        <v>1097</v>
      </c>
      <c r="F101">
        <v>297</v>
      </c>
      <c r="G101">
        <v>37.130000000000003</v>
      </c>
      <c r="H101" t="s">
        <v>84</v>
      </c>
    </row>
    <row r="102" spans="1:8" x14ac:dyDescent="0.35">
      <c r="A102" s="1">
        <v>45962</v>
      </c>
      <c r="B102">
        <v>14</v>
      </c>
      <c r="C102" t="s">
        <v>90</v>
      </c>
      <c r="D102">
        <v>3000</v>
      </c>
      <c r="E102">
        <v>8909</v>
      </c>
      <c r="F102">
        <v>5909</v>
      </c>
      <c r="G102">
        <v>196.97</v>
      </c>
      <c r="H102" t="s">
        <v>84</v>
      </c>
    </row>
    <row r="103" spans="1:8" x14ac:dyDescent="0.35">
      <c r="A103" s="1">
        <v>45962</v>
      </c>
      <c r="B103">
        <v>15</v>
      </c>
      <c r="C103" t="s">
        <v>91</v>
      </c>
      <c r="D103">
        <v>400</v>
      </c>
      <c r="E103">
        <v>318</v>
      </c>
      <c r="F103">
        <v>-82</v>
      </c>
      <c r="G103">
        <v>-20.5</v>
      </c>
      <c r="H103" t="s">
        <v>81</v>
      </c>
    </row>
    <row r="104" spans="1:8" x14ac:dyDescent="0.35">
      <c r="A104" s="1">
        <v>45962</v>
      </c>
      <c r="B104">
        <v>16</v>
      </c>
      <c r="C104" t="s">
        <v>92</v>
      </c>
      <c r="D104">
        <v>300</v>
      </c>
      <c r="E104">
        <v>0</v>
      </c>
      <c r="F104">
        <v>-300</v>
      </c>
      <c r="G104">
        <v>-100</v>
      </c>
      <c r="H104" t="s">
        <v>81</v>
      </c>
    </row>
    <row r="105" spans="1:8" x14ac:dyDescent="0.35">
      <c r="A105" s="1">
        <v>45962</v>
      </c>
      <c r="B105">
        <v>17</v>
      </c>
      <c r="C105" t="s">
        <v>93</v>
      </c>
      <c r="D105">
        <v>1500</v>
      </c>
      <c r="E105">
        <v>840</v>
      </c>
      <c r="F105">
        <v>-660</v>
      </c>
      <c r="G105">
        <v>-44</v>
      </c>
      <c r="H105" t="s">
        <v>81</v>
      </c>
    </row>
    <row r="106" spans="1:8" x14ac:dyDescent="0.35">
      <c r="A106" s="1">
        <v>45992</v>
      </c>
      <c r="B106">
        <v>5</v>
      </c>
      <c r="C106" t="s">
        <v>78</v>
      </c>
      <c r="D106">
        <v>6500</v>
      </c>
      <c r="E106">
        <v>6500</v>
      </c>
      <c r="F106">
        <v>0</v>
      </c>
      <c r="G106">
        <v>0</v>
      </c>
      <c r="H106" t="s">
        <v>79</v>
      </c>
    </row>
    <row r="107" spans="1:8" x14ac:dyDescent="0.35">
      <c r="A107" s="1">
        <v>45992</v>
      </c>
      <c r="B107">
        <v>6</v>
      </c>
      <c r="C107" t="s">
        <v>80</v>
      </c>
      <c r="D107">
        <v>4000</v>
      </c>
      <c r="E107">
        <v>2555</v>
      </c>
      <c r="F107">
        <v>-1445</v>
      </c>
      <c r="G107">
        <v>-36.130000000000003</v>
      </c>
      <c r="H107" t="s">
        <v>81</v>
      </c>
    </row>
    <row r="108" spans="1:8" x14ac:dyDescent="0.35">
      <c r="A108" s="1">
        <v>45992</v>
      </c>
      <c r="B108">
        <v>7</v>
      </c>
      <c r="C108" t="s">
        <v>82</v>
      </c>
      <c r="D108">
        <v>1300</v>
      </c>
      <c r="E108">
        <v>1203</v>
      </c>
      <c r="F108">
        <v>-97</v>
      </c>
      <c r="G108">
        <v>-7.46</v>
      </c>
      <c r="H108" t="s">
        <v>79</v>
      </c>
    </row>
    <row r="109" spans="1:8" x14ac:dyDescent="0.35">
      <c r="A109" s="1">
        <v>45992</v>
      </c>
      <c r="B109">
        <v>8</v>
      </c>
      <c r="C109" t="s">
        <v>83</v>
      </c>
      <c r="D109">
        <v>1800</v>
      </c>
      <c r="E109">
        <v>1810</v>
      </c>
      <c r="F109">
        <v>10</v>
      </c>
      <c r="G109">
        <v>0.56000000000000005</v>
      </c>
      <c r="H109" t="s">
        <v>84</v>
      </c>
    </row>
    <row r="110" spans="1:8" x14ac:dyDescent="0.35">
      <c r="A110" s="1">
        <v>45992</v>
      </c>
      <c r="B110">
        <v>9</v>
      </c>
      <c r="C110" t="s">
        <v>85</v>
      </c>
      <c r="D110">
        <v>1000</v>
      </c>
      <c r="E110">
        <v>499</v>
      </c>
      <c r="F110">
        <v>-501</v>
      </c>
      <c r="G110">
        <v>-50.1</v>
      </c>
      <c r="H110" t="s">
        <v>81</v>
      </c>
    </row>
    <row r="111" spans="1:8" x14ac:dyDescent="0.35">
      <c r="A111" s="1">
        <v>45992</v>
      </c>
      <c r="B111">
        <v>10</v>
      </c>
      <c r="C111" t="s">
        <v>86</v>
      </c>
      <c r="D111">
        <v>200</v>
      </c>
      <c r="E111">
        <v>0</v>
      </c>
      <c r="F111">
        <v>-200</v>
      </c>
      <c r="G111">
        <v>-100</v>
      </c>
      <c r="H111" t="s">
        <v>81</v>
      </c>
    </row>
    <row r="112" spans="1:8" x14ac:dyDescent="0.35">
      <c r="A112" s="1">
        <v>45992</v>
      </c>
      <c r="B112">
        <v>11</v>
      </c>
      <c r="C112" t="s">
        <v>87</v>
      </c>
      <c r="D112">
        <v>4000</v>
      </c>
      <c r="E112">
        <v>4045</v>
      </c>
      <c r="F112">
        <v>45</v>
      </c>
      <c r="G112">
        <v>1.1299999999999999</v>
      </c>
      <c r="H112" t="s">
        <v>84</v>
      </c>
    </row>
    <row r="113" spans="1:8" x14ac:dyDescent="0.35">
      <c r="A113" s="1">
        <v>45992</v>
      </c>
      <c r="B113">
        <v>12</v>
      </c>
      <c r="C113" t="s">
        <v>88</v>
      </c>
      <c r="D113">
        <v>1200</v>
      </c>
      <c r="E113">
        <v>744</v>
      </c>
      <c r="F113">
        <v>-456</v>
      </c>
      <c r="G113">
        <v>-38</v>
      </c>
      <c r="H113" t="s">
        <v>81</v>
      </c>
    </row>
    <row r="114" spans="1:8" x14ac:dyDescent="0.35">
      <c r="A114" s="1">
        <v>45992</v>
      </c>
      <c r="B114">
        <v>13</v>
      </c>
      <c r="C114" t="s">
        <v>89</v>
      </c>
      <c r="D114">
        <v>800</v>
      </c>
      <c r="E114">
        <v>437</v>
      </c>
      <c r="F114">
        <v>-363</v>
      </c>
      <c r="G114">
        <v>-45.38</v>
      </c>
      <c r="H114" t="s">
        <v>81</v>
      </c>
    </row>
    <row r="115" spans="1:8" x14ac:dyDescent="0.35">
      <c r="A115" s="1">
        <v>45992</v>
      </c>
      <c r="B115">
        <v>14</v>
      </c>
      <c r="C115" t="s">
        <v>90</v>
      </c>
      <c r="D115">
        <v>3000</v>
      </c>
      <c r="E115">
        <v>2374</v>
      </c>
      <c r="F115">
        <v>-626</v>
      </c>
      <c r="G115">
        <v>-20.87</v>
      </c>
      <c r="H115" t="s">
        <v>81</v>
      </c>
    </row>
    <row r="116" spans="1:8" x14ac:dyDescent="0.35">
      <c r="A116" s="1">
        <v>45992</v>
      </c>
      <c r="B116">
        <v>15</v>
      </c>
      <c r="C116" t="s">
        <v>91</v>
      </c>
      <c r="D116">
        <v>400</v>
      </c>
      <c r="E116">
        <v>318</v>
      </c>
      <c r="F116">
        <v>-82</v>
      </c>
      <c r="G116">
        <v>-20.5</v>
      </c>
      <c r="H116" t="s">
        <v>81</v>
      </c>
    </row>
    <row r="117" spans="1:8" x14ac:dyDescent="0.35">
      <c r="A117" s="1">
        <v>45992</v>
      </c>
      <c r="B117">
        <v>16</v>
      </c>
      <c r="C117" t="s">
        <v>92</v>
      </c>
      <c r="D117">
        <v>300</v>
      </c>
      <c r="E117">
        <v>0</v>
      </c>
      <c r="F117">
        <v>-300</v>
      </c>
      <c r="G117">
        <v>-100</v>
      </c>
      <c r="H117" t="s">
        <v>81</v>
      </c>
    </row>
    <row r="118" spans="1:8" x14ac:dyDescent="0.35">
      <c r="A118" s="1">
        <v>45992</v>
      </c>
      <c r="B118">
        <v>17</v>
      </c>
      <c r="C118" t="s">
        <v>93</v>
      </c>
      <c r="D118">
        <v>1500</v>
      </c>
      <c r="E118">
        <v>840</v>
      </c>
      <c r="F118">
        <v>-660</v>
      </c>
      <c r="G118">
        <v>-44</v>
      </c>
      <c r="H118" t="s">
        <v>81</v>
      </c>
    </row>
    <row r="119" spans="1:8" x14ac:dyDescent="0.35">
      <c r="A119" s="1">
        <v>46023</v>
      </c>
      <c r="B119">
        <v>5</v>
      </c>
      <c r="C119" t="s">
        <v>78</v>
      </c>
      <c r="D119">
        <v>6500</v>
      </c>
      <c r="E119">
        <v>6500</v>
      </c>
      <c r="F119">
        <v>0</v>
      </c>
      <c r="G119">
        <v>0</v>
      </c>
      <c r="H119" t="s">
        <v>79</v>
      </c>
    </row>
    <row r="120" spans="1:8" x14ac:dyDescent="0.35">
      <c r="A120" s="1">
        <v>46023</v>
      </c>
      <c r="B120">
        <v>6</v>
      </c>
      <c r="C120" t="s">
        <v>80</v>
      </c>
      <c r="D120">
        <v>4000</v>
      </c>
      <c r="E120">
        <v>2238</v>
      </c>
      <c r="F120">
        <v>-1762</v>
      </c>
      <c r="G120">
        <v>-44.05</v>
      </c>
      <c r="H120" t="s">
        <v>81</v>
      </c>
    </row>
    <row r="121" spans="1:8" x14ac:dyDescent="0.35">
      <c r="A121" s="1">
        <v>46023</v>
      </c>
      <c r="B121">
        <v>7</v>
      </c>
      <c r="C121" t="s">
        <v>82</v>
      </c>
      <c r="D121">
        <v>1300</v>
      </c>
      <c r="E121">
        <v>1257</v>
      </c>
      <c r="F121">
        <v>-43</v>
      </c>
      <c r="G121">
        <v>-3.31</v>
      </c>
      <c r="H121" t="s">
        <v>79</v>
      </c>
    </row>
    <row r="122" spans="1:8" x14ac:dyDescent="0.35">
      <c r="A122" s="1">
        <v>46023</v>
      </c>
      <c r="B122">
        <v>8</v>
      </c>
      <c r="C122" t="s">
        <v>83</v>
      </c>
      <c r="D122">
        <v>1800</v>
      </c>
      <c r="E122">
        <v>1752</v>
      </c>
      <c r="F122">
        <v>-48</v>
      </c>
      <c r="G122">
        <v>-2.67</v>
      </c>
      <c r="H122" t="s">
        <v>79</v>
      </c>
    </row>
    <row r="123" spans="1:8" x14ac:dyDescent="0.35">
      <c r="A123" s="1">
        <v>46023</v>
      </c>
      <c r="B123">
        <v>9</v>
      </c>
      <c r="C123" t="s">
        <v>85</v>
      </c>
      <c r="D123">
        <v>1000</v>
      </c>
      <c r="E123">
        <v>3999</v>
      </c>
      <c r="F123">
        <v>2999</v>
      </c>
      <c r="G123">
        <v>299.89999999999998</v>
      </c>
      <c r="H123" t="s">
        <v>84</v>
      </c>
    </row>
    <row r="124" spans="1:8" x14ac:dyDescent="0.35">
      <c r="A124" s="1">
        <v>46023</v>
      </c>
      <c r="B124">
        <v>10</v>
      </c>
      <c r="C124" t="s">
        <v>86</v>
      </c>
      <c r="D124">
        <v>200</v>
      </c>
      <c r="E124">
        <v>265</v>
      </c>
      <c r="F124">
        <v>65</v>
      </c>
      <c r="G124">
        <v>32.5</v>
      </c>
      <c r="H124" t="s">
        <v>84</v>
      </c>
    </row>
    <row r="125" spans="1:8" x14ac:dyDescent="0.35">
      <c r="A125" s="1">
        <v>46023</v>
      </c>
      <c r="B125">
        <v>11</v>
      </c>
      <c r="C125" t="s">
        <v>87</v>
      </c>
      <c r="D125">
        <v>4000</v>
      </c>
      <c r="E125">
        <v>3029</v>
      </c>
      <c r="F125">
        <v>-971</v>
      </c>
      <c r="G125">
        <v>-24.28</v>
      </c>
      <c r="H125" t="s">
        <v>81</v>
      </c>
    </row>
    <row r="126" spans="1:8" x14ac:dyDescent="0.35">
      <c r="A126" s="1">
        <v>46023</v>
      </c>
      <c r="B126">
        <v>12</v>
      </c>
      <c r="C126" t="s">
        <v>88</v>
      </c>
      <c r="D126">
        <v>1200</v>
      </c>
      <c r="E126">
        <v>510</v>
      </c>
      <c r="F126">
        <v>-690</v>
      </c>
      <c r="G126">
        <v>-57.5</v>
      </c>
      <c r="H126" t="s">
        <v>81</v>
      </c>
    </row>
    <row r="127" spans="1:8" x14ac:dyDescent="0.35">
      <c r="A127" s="1">
        <v>46023</v>
      </c>
      <c r="B127">
        <v>13</v>
      </c>
      <c r="C127" t="s">
        <v>89</v>
      </c>
      <c r="D127">
        <v>800</v>
      </c>
      <c r="E127">
        <v>961</v>
      </c>
      <c r="F127">
        <v>161</v>
      </c>
      <c r="G127">
        <v>20.13</v>
      </c>
      <c r="H127" t="s">
        <v>84</v>
      </c>
    </row>
    <row r="128" spans="1:8" x14ac:dyDescent="0.35">
      <c r="A128" s="1">
        <v>46023</v>
      </c>
      <c r="B128">
        <v>14</v>
      </c>
      <c r="C128" t="s">
        <v>90</v>
      </c>
      <c r="D128">
        <v>3000</v>
      </c>
      <c r="E128">
        <v>834</v>
      </c>
      <c r="F128">
        <v>-2166</v>
      </c>
      <c r="G128">
        <v>-72.2</v>
      </c>
      <c r="H128" t="s">
        <v>81</v>
      </c>
    </row>
    <row r="129" spans="1:8" x14ac:dyDescent="0.35">
      <c r="A129" s="1">
        <v>46023</v>
      </c>
      <c r="B129">
        <v>15</v>
      </c>
      <c r="C129" t="s">
        <v>91</v>
      </c>
      <c r="D129">
        <v>400</v>
      </c>
      <c r="E129">
        <v>318</v>
      </c>
      <c r="F129">
        <v>-82</v>
      </c>
      <c r="G129">
        <v>-20.5</v>
      </c>
      <c r="H129" t="s">
        <v>81</v>
      </c>
    </row>
    <row r="130" spans="1:8" x14ac:dyDescent="0.35">
      <c r="A130" s="1">
        <v>46023</v>
      </c>
      <c r="B130">
        <v>16</v>
      </c>
      <c r="C130" t="s">
        <v>92</v>
      </c>
      <c r="D130">
        <v>300</v>
      </c>
      <c r="E130">
        <v>0</v>
      </c>
      <c r="F130">
        <v>-300</v>
      </c>
      <c r="G130">
        <v>-100</v>
      </c>
      <c r="H130" t="s">
        <v>81</v>
      </c>
    </row>
    <row r="131" spans="1:8" x14ac:dyDescent="0.35">
      <c r="A131" s="1">
        <v>46023</v>
      </c>
      <c r="B131">
        <v>17</v>
      </c>
      <c r="C131" t="s">
        <v>93</v>
      </c>
      <c r="D131">
        <v>1500</v>
      </c>
      <c r="E131">
        <v>3240</v>
      </c>
      <c r="F131">
        <v>1740</v>
      </c>
      <c r="G131">
        <v>116</v>
      </c>
      <c r="H131" t="s">
        <v>84</v>
      </c>
    </row>
    <row r="132" spans="1:8" x14ac:dyDescent="0.35">
      <c r="A132" s="1">
        <v>46054</v>
      </c>
      <c r="B132">
        <v>5</v>
      </c>
      <c r="C132" t="s">
        <v>78</v>
      </c>
      <c r="D132">
        <v>6500</v>
      </c>
      <c r="E132">
        <v>6500</v>
      </c>
      <c r="F132">
        <v>0</v>
      </c>
      <c r="G132">
        <v>0</v>
      </c>
      <c r="H132" t="s">
        <v>79</v>
      </c>
    </row>
    <row r="133" spans="1:8" x14ac:dyDescent="0.35">
      <c r="A133" s="1">
        <v>46054</v>
      </c>
      <c r="B133">
        <v>6</v>
      </c>
      <c r="C133" t="s">
        <v>80</v>
      </c>
      <c r="D133">
        <v>4000</v>
      </c>
      <c r="E133">
        <v>3486</v>
      </c>
      <c r="F133">
        <v>-514</v>
      </c>
      <c r="G133">
        <v>-12.85</v>
      </c>
      <c r="H133" t="s">
        <v>81</v>
      </c>
    </row>
    <row r="134" spans="1:8" x14ac:dyDescent="0.35">
      <c r="A134" s="1">
        <v>46054</v>
      </c>
      <c r="B134">
        <v>7</v>
      </c>
      <c r="C134" t="s">
        <v>82</v>
      </c>
      <c r="D134">
        <v>1300</v>
      </c>
      <c r="E134">
        <v>963</v>
      </c>
      <c r="F134">
        <v>-337</v>
      </c>
      <c r="G134">
        <v>-25.92</v>
      </c>
      <c r="H134" t="s">
        <v>81</v>
      </c>
    </row>
    <row r="135" spans="1:8" x14ac:dyDescent="0.35">
      <c r="A135" s="1">
        <v>46054</v>
      </c>
      <c r="B135">
        <v>8</v>
      </c>
      <c r="C135" t="s">
        <v>83</v>
      </c>
      <c r="D135">
        <v>1800</v>
      </c>
      <c r="E135">
        <v>1954</v>
      </c>
      <c r="F135">
        <v>154</v>
      </c>
      <c r="G135">
        <v>8.56</v>
      </c>
      <c r="H135" t="s">
        <v>84</v>
      </c>
    </row>
    <row r="136" spans="1:8" x14ac:dyDescent="0.35">
      <c r="A136" s="1">
        <v>46054</v>
      </c>
      <c r="B136">
        <v>9</v>
      </c>
      <c r="C136" t="s">
        <v>85</v>
      </c>
      <c r="D136">
        <v>1000</v>
      </c>
      <c r="E136">
        <v>0</v>
      </c>
      <c r="F136">
        <v>-1000</v>
      </c>
      <c r="G136">
        <v>-100</v>
      </c>
      <c r="H136" t="s">
        <v>81</v>
      </c>
    </row>
    <row r="137" spans="1:8" x14ac:dyDescent="0.35">
      <c r="A137" s="1">
        <v>46054</v>
      </c>
      <c r="B137">
        <v>10</v>
      </c>
      <c r="C137" t="s">
        <v>86</v>
      </c>
      <c r="D137">
        <v>200</v>
      </c>
      <c r="E137">
        <v>0</v>
      </c>
      <c r="F137">
        <v>-200</v>
      </c>
      <c r="G137">
        <v>-100</v>
      </c>
      <c r="H137" t="s">
        <v>81</v>
      </c>
    </row>
    <row r="138" spans="1:8" x14ac:dyDescent="0.35">
      <c r="A138" s="1">
        <v>46054</v>
      </c>
      <c r="B138">
        <v>11</v>
      </c>
      <c r="C138" t="s">
        <v>87</v>
      </c>
      <c r="D138">
        <v>4000</v>
      </c>
      <c r="E138">
        <v>2836</v>
      </c>
      <c r="F138">
        <v>-1164</v>
      </c>
      <c r="G138">
        <v>-29.1</v>
      </c>
      <c r="H138" t="s">
        <v>81</v>
      </c>
    </row>
    <row r="139" spans="1:8" x14ac:dyDescent="0.35">
      <c r="A139" s="1">
        <v>46054</v>
      </c>
      <c r="B139">
        <v>12</v>
      </c>
      <c r="C139" t="s">
        <v>88</v>
      </c>
      <c r="D139">
        <v>1200</v>
      </c>
      <c r="E139">
        <v>1573</v>
      </c>
      <c r="F139">
        <v>373</v>
      </c>
      <c r="G139">
        <v>31.08</v>
      </c>
      <c r="H139" t="s">
        <v>84</v>
      </c>
    </row>
    <row r="140" spans="1:8" x14ac:dyDescent="0.35">
      <c r="A140" s="1">
        <v>46054</v>
      </c>
      <c r="B140">
        <v>13</v>
      </c>
      <c r="C140" t="s">
        <v>89</v>
      </c>
      <c r="D140">
        <v>800</v>
      </c>
      <c r="E140">
        <v>995</v>
      </c>
      <c r="F140">
        <v>195</v>
      </c>
      <c r="G140">
        <v>24.38</v>
      </c>
      <c r="H140" t="s">
        <v>84</v>
      </c>
    </row>
    <row r="141" spans="1:8" x14ac:dyDescent="0.35">
      <c r="A141" s="1">
        <v>46054</v>
      </c>
      <c r="B141">
        <v>14</v>
      </c>
      <c r="C141" t="s">
        <v>90</v>
      </c>
      <c r="D141">
        <v>3000</v>
      </c>
      <c r="E141">
        <v>3828</v>
      </c>
      <c r="F141">
        <v>828</v>
      </c>
      <c r="G141">
        <v>27.6</v>
      </c>
      <c r="H141" t="s">
        <v>84</v>
      </c>
    </row>
    <row r="142" spans="1:8" x14ac:dyDescent="0.35">
      <c r="A142" s="1">
        <v>46054</v>
      </c>
      <c r="B142">
        <v>15</v>
      </c>
      <c r="C142" t="s">
        <v>91</v>
      </c>
      <c r="D142">
        <v>400</v>
      </c>
      <c r="E142">
        <v>318</v>
      </c>
      <c r="F142">
        <v>-82</v>
      </c>
      <c r="G142">
        <v>-20.5</v>
      </c>
      <c r="H142" t="s">
        <v>81</v>
      </c>
    </row>
    <row r="143" spans="1:8" x14ac:dyDescent="0.35">
      <c r="A143" s="1">
        <v>46054</v>
      </c>
      <c r="B143">
        <v>16</v>
      </c>
      <c r="C143" t="s">
        <v>92</v>
      </c>
      <c r="D143">
        <v>300</v>
      </c>
      <c r="E143">
        <v>0</v>
      </c>
      <c r="F143">
        <v>-300</v>
      </c>
      <c r="G143">
        <v>-100</v>
      </c>
      <c r="H143" t="s">
        <v>81</v>
      </c>
    </row>
    <row r="144" spans="1:8" x14ac:dyDescent="0.35">
      <c r="A144" s="1">
        <v>46054</v>
      </c>
      <c r="B144">
        <v>17</v>
      </c>
      <c r="C144" t="s">
        <v>93</v>
      </c>
      <c r="D144">
        <v>1500</v>
      </c>
      <c r="E144">
        <v>840</v>
      </c>
      <c r="F144">
        <v>-660</v>
      </c>
      <c r="G144">
        <v>-44</v>
      </c>
      <c r="H144" t="s">
        <v>81</v>
      </c>
    </row>
    <row r="145" spans="1:8" x14ac:dyDescent="0.35">
      <c r="A145" s="1">
        <v>46082</v>
      </c>
      <c r="B145">
        <v>5</v>
      </c>
      <c r="C145" t="s">
        <v>78</v>
      </c>
      <c r="D145">
        <v>6500</v>
      </c>
      <c r="E145">
        <v>6500</v>
      </c>
      <c r="F145">
        <v>0</v>
      </c>
      <c r="G145">
        <v>0</v>
      </c>
      <c r="H145" t="s">
        <v>79</v>
      </c>
    </row>
    <row r="146" spans="1:8" x14ac:dyDescent="0.35">
      <c r="A146" s="1">
        <v>46082</v>
      </c>
      <c r="B146">
        <v>6</v>
      </c>
      <c r="C146" t="s">
        <v>80</v>
      </c>
      <c r="D146">
        <v>4000</v>
      </c>
      <c r="E146">
        <v>3251</v>
      </c>
      <c r="F146">
        <v>-749</v>
      </c>
      <c r="G146">
        <v>-18.73</v>
      </c>
      <c r="H146" t="s">
        <v>81</v>
      </c>
    </row>
    <row r="147" spans="1:8" x14ac:dyDescent="0.35">
      <c r="A147" s="1">
        <v>46082</v>
      </c>
      <c r="B147">
        <v>7</v>
      </c>
      <c r="C147" t="s">
        <v>82</v>
      </c>
      <c r="D147">
        <v>1300</v>
      </c>
      <c r="E147">
        <v>1116</v>
      </c>
      <c r="F147">
        <v>-184</v>
      </c>
      <c r="G147">
        <v>-14.15</v>
      </c>
      <c r="H147" t="s">
        <v>81</v>
      </c>
    </row>
    <row r="148" spans="1:8" x14ac:dyDescent="0.35">
      <c r="A148" s="1">
        <v>46082</v>
      </c>
      <c r="B148">
        <v>8</v>
      </c>
      <c r="C148" t="s">
        <v>83</v>
      </c>
      <c r="D148">
        <v>1800</v>
      </c>
      <c r="E148">
        <v>1960</v>
      </c>
      <c r="F148">
        <v>160</v>
      </c>
      <c r="G148">
        <v>8.89</v>
      </c>
      <c r="H148" t="s">
        <v>84</v>
      </c>
    </row>
    <row r="149" spans="1:8" x14ac:dyDescent="0.35">
      <c r="A149" s="1">
        <v>46082</v>
      </c>
      <c r="B149">
        <v>9</v>
      </c>
      <c r="C149" t="s">
        <v>85</v>
      </c>
      <c r="D149">
        <v>1000</v>
      </c>
      <c r="E149">
        <v>0</v>
      </c>
      <c r="F149">
        <v>-1000</v>
      </c>
      <c r="G149">
        <v>-100</v>
      </c>
      <c r="H149" t="s">
        <v>81</v>
      </c>
    </row>
    <row r="150" spans="1:8" x14ac:dyDescent="0.35">
      <c r="A150" s="1">
        <v>46082</v>
      </c>
      <c r="B150">
        <v>10</v>
      </c>
      <c r="C150" t="s">
        <v>86</v>
      </c>
      <c r="D150">
        <v>200</v>
      </c>
      <c r="E150">
        <v>0</v>
      </c>
      <c r="F150">
        <v>-200</v>
      </c>
      <c r="G150">
        <v>-100</v>
      </c>
      <c r="H150" t="s">
        <v>81</v>
      </c>
    </row>
    <row r="151" spans="1:8" x14ac:dyDescent="0.35">
      <c r="A151" s="1">
        <v>46082</v>
      </c>
      <c r="B151">
        <v>11</v>
      </c>
      <c r="C151" t="s">
        <v>87</v>
      </c>
      <c r="D151">
        <v>4000</v>
      </c>
      <c r="E151">
        <v>4595</v>
      </c>
      <c r="F151">
        <v>595</v>
      </c>
      <c r="G151">
        <v>14.88</v>
      </c>
      <c r="H151" t="s">
        <v>84</v>
      </c>
    </row>
    <row r="152" spans="1:8" x14ac:dyDescent="0.35">
      <c r="A152" s="1">
        <v>46082</v>
      </c>
      <c r="B152">
        <v>12</v>
      </c>
      <c r="C152" t="s">
        <v>88</v>
      </c>
      <c r="D152">
        <v>1200</v>
      </c>
      <c r="E152">
        <v>1613</v>
      </c>
      <c r="F152">
        <v>413</v>
      </c>
      <c r="G152">
        <v>34.42</v>
      </c>
      <c r="H152" t="s">
        <v>84</v>
      </c>
    </row>
    <row r="153" spans="1:8" x14ac:dyDescent="0.35">
      <c r="A153" s="1">
        <v>46082</v>
      </c>
      <c r="B153">
        <v>13</v>
      </c>
      <c r="C153" t="s">
        <v>89</v>
      </c>
      <c r="D153">
        <v>800</v>
      </c>
      <c r="E153">
        <v>525</v>
      </c>
      <c r="F153">
        <v>-275</v>
      </c>
      <c r="G153">
        <v>-34.380000000000003</v>
      </c>
      <c r="H153" t="s">
        <v>81</v>
      </c>
    </row>
    <row r="154" spans="1:8" x14ac:dyDescent="0.35">
      <c r="A154" s="1">
        <v>46082</v>
      </c>
      <c r="B154">
        <v>14</v>
      </c>
      <c r="C154" t="s">
        <v>90</v>
      </c>
      <c r="D154">
        <v>3000</v>
      </c>
      <c r="E154">
        <v>6370</v>
      </c>
      <c r="F154">
        <v>3370</v>
      </c>
      <c r="G154">
        <v>112.33</v>
      </c>
      <c r="H154" t="s">
        <v>84</v>
      </c>
    </row>
    <row r="155" spans="1:8" x14ac:dyDescent="0.35">
      <c r="A155" s="1">
        <v>46082</v>
      </c>
      <c r="B155">
        <v>15</v>
      </c>
      <c r="C155" t="s">
        <v>91</v>
      </c>
      <c r="D155">
        <v>400</v>
      </c>
      <c r="E155">
        <v>318</v>
      </c>
      <c r="F155">
        <v>-82</v>
      </c>
      <c r="G155">
        <v>-20.5</v>
      </c>
      <c r="H155" t="s">
        <v>81</v>
      </c>
    </row>
    <row r="156" spans="1:8" x14ac:dyDescent="0.35">
      <c r="A156" s="1">
        <v>46082</v>
      </c>
      <c r="B156">
        <v>16</v>
      </c>
      <c r="C156" t="s">
        <v>92</v>
      </c>
      <c r="D156">
        <v>300</v>
      </c>
      <c r="E156">
        <v>0</v>
      </c>
      <c r="F156">
        <v>-300</v>
      </c>
      <c r="G156">
        <v>-100</v>
      </c>
      <c r="H156" t="s">
        <v>81</v>
      </c>
    </row>
    <row r="157" spans="1:8" x14ac:dyDescent="0.35">
      <c r="A157" s="1">
        <v>46082</v>
      </c>
      <c r="B157">
        <v>17</v>
      </c>
      <c r="C157" t="s">
        <v>93</v>
      </c>
      <c r="D157">
        <v>1500</v>
      </c>
      <c r="E157">
        <v>840</v>
      </c>
      <c r="F157">
        <v>-660</v>
      </c>
      <c r="G157">
        <v>-44</v>
      </c>
      <c r="H157" t="s">
        <v>81</v>
      </c>
    </row>
    <row r="158" spans="1:8" x14ac:dyDescent="0.35">
      <c r="A158" s="1">
        <v>46113</v>
      </c>
      <c r="B158">
        <v>5</v>
      </c>
      <c r="C158" t="s">
        <v>78</v>
      </c>
      <c r="D158">
        <v>6500</v>
      </c>
      <c r="E158">
        <v>6500</v>
      </c>
      <c r="F158">
        <v>0</v>
      </c>
      <c r="G158">
        <v>0</v>
      </c>
      <c r="H158" t="s">
        <v>79</v>
      </c>
    </row>
    <row r="159" spans="1:8" x14ac:dyDescent="0.35">
      <c r="A159" s="1">
        <v>46113</v>
      </c>
      <c r="B159">
        <v>6</v>
      </c>
      <c r="C159" t="s">
        <v>80</v>
      </c>
      <c r="D159">
        <v>4000</v>
      </c>
      <c r="E159">
        <v>2715</v>
      </c>
      <c r="F159">
        <v>-1285</v>
      </c>
      <c r="G159">
        <v>-32.130000000000003</v>
      </c>
      <c r="H159" t="s">
        <v>81</v>
      </c>
    </row>
    <row r="160" spans="1:8" x14ac:dyDescent="0.35">
      <c r="A160" s="1">
        <v>46113</v>
      </c>
      <c r="B160">
        <v>7</v>
      </c>
      <c r="C160" t="s">
        <v>82</v>
      </c>
      <c r="D160">
        <v>1300</v>
      </c>
      <c r="E160">
        <v>1233</v>
      </c>
      <c r="F160">
        <v>-67</v>
      </c>
      <c r="G160">
        <v>-5.15</v>
      </c>
      <c r="H160" t="s">
        <v>79</v>
      </c>
    </row>
    <row r="161" spans="1:8" x14ac:dyDescent="0.35">
      <c r="A161" s="1">
        <v>46113</v>
      </c>
      <c r="B161">
        <v>8</v>
      </c>
      <c r="C161" t="s">
        <v>83</v>
      </c>
      <c r="D161">
        <v>1800</v>
      </c>
      <c r="E161">
        <v>1858</v>
      </c>
      <c r="F161">
        <v>58</v>
      </c>
      <c r="G161">
        <v>3.22</v>
      </c>
      <c r="H161" t="s">
        <v>84</v>
      </c>
    </row>
    <row r="162" spans="1:8" x14ac:dyDescent="0.35">
      <c r="A162" s="1">
        <v>46113</v>
      </c>
      <c r="B162">
        <v>9</v>
      </c>
      <c r="C162" t="s">
        <v>85</v>
      </c>
      <c r="D162">
        <v>1000</v>
      </c>
      <c r="E162">
        <v>0</v>
      </c>
      <c r="F162">
        <v>-1000</v>
      </c>
      <c r="G162">
        <v>-100</v>
      </c>
      <c r="H162" t="s">
        <v>81</v>
      </c>
    </row>
    <row r="163" spans="1:8" x14ac:dyDescent="0.35">
      <c r="A163" s="1">
        <v>46113</v>
      </c>
      <c r="B163">
        <v>10</v>
      </c>
      <c r="C163" t="s">
        <v>86</v>
      </c>
      <c r="D163">
        <v>200</v>
      </c>
      <c r="E163">
        <v>0</v>
      </c>
      <c r="F163">
        <v>-200</v>
      </c>
      <c r="G163">
        <v>-100</v>
      </c>
      <c r="H163" t="s">
        <v>81</v>
      </c>
    </row>
    <row r="164" spans="1:8" x14ac:dyDescent="0.35">
      <c r="A164" s="1">
        <v>46113</v>
      </c>
      <c r="B164">
        <v>11</v>
      </c>
      <c r="C164" t="s">
        <v>87</v>
      </c>
      <c r="D164">
        <v>4000</v>
      </c>
      <c r="E164">
        <v>3233</v>
      </c>
      <c r="F164">
        <v>-767</v>
      </c>
      <c r="G164">
        <v>-19.18</v>
      </c>
      <c r="H164" t="s">
        <v>81</v>
      </c>
    </row>
    <row r="165" spans="1:8" x14ac:dyDescent="0.35">
      <c r="A165" s="1">
        <v>46113</v>
      </c>
      <c r="B165">
        <v>12</v>
      </c>
      <c r="C165" t="s">
        <v>88</v>
      </c>
      <c r="D165">
        <v>1200</v>
      </c>
      <c r="E165">
        <v>2556</v>
      </c>
      <c r="F165">
        <v>1356</v>
      </c>
      <c r="G165">
        <v>113</v>
      </c>
      <c r="H165" t="s">
        <v>84</v>
      </c>
    </row>
    <row r="166" spans="1:8" x14ac:dyDescent="0.35">
      <c r="A166" s="1">
        <v>46113</v>
      </c>
      <c r="B166">
        <v>13</v>
      </c>
      <c r="C166" t="s">
        <v>89</v>
      </c>
      <c r="D166">
        <v>800</v>
      </c>
      <c r="E166">
        <v>964</v>
      </c>
      <c r="F166">
        <v>164</v>
      </c>
      <c r="G166">
        <v>20.5</v>
      </c>
      <c r="H166" t="s">
        <v>84</v>
      </c>
    </row>
    <row r="167" spans="1:8" x14ac:dyDescent="0.35">
      <c r="A167" s="1">
        <v>46113</v>
      </c>
      <c r="B167">
        <v>14</v>
      </c>
      <c r="C167" t="s">
        <v>90</v>
      </c>
      <c r="D167">
        <v>3000</v>
      </c>
      <c r="E167">
        <v>783</v>
      </c>
      <c r="F167">
        <v>-2217</v>
      </c>
      <c r="G167">
        <v>-73.900000000000006</v>
      </c>
      <c r="H167" t="s">
        <v>81</v>
      </c>
    </row>
    <row r="168" spans="1:8" x14ac:dyDescent="0.35">
      <c r="A168" s="1">
        <v>46113</v>
      </c>
      <c r="B168">
        <v>15</v>
      </c>
      <c r="C168" t="s">
        <v>91</v>
      </c>
      <c r="D168">
        <v>400</v>
      </c>
      <c r="E168">
        <v>318</v>
      </c>
      <c r="F168">
        <v>-82</v>
      </c>
      <c r="G168">
        <v>-20.5</v>
      </c>
      <c r="H168" t="s">
        <v>81</v>
      </c>
    </row>
    <row r="169" spans="1:8" x14ac:dyDescent="0.35">
      <c r="A169" s="1">
        <v>46113</v>
      </c>
      <c r="B169">
        <v>16</v>
      </c>
      <c r="C169" t="s">
        <v>92</v>
      </c>
      <c r="D169">
        <v>300</v>
      </c>
      <c r="E169">
        <v>0</v>
      </c>
      <c r="F169">
        <v>-300</v>
      </c>
      <c r="G169">
        <v>-100</v>
      </c>
      <c r="H169" t="s">
        <v>81</v>
      </c>
    </row>
    <row r="170" spans="1:8" x14ac:dyDescent="0.35">
      <c r="A170" s="1">
        <v>46113</v>
      </c>
      <c r="B170">
        <v>17</v>
      </c>
      <c r="C170" t="s">
        <v>93</v>
      </c>
      <c r="D170">
        <v>1500</v>
      </c>
      <c r="E170">
        <v>3240</v>
      </c>
      <c r="F170">
        <v>1740</v>
      </c>
      <c r="G170">
        <v>116</v>
      </c>
      <c r="H170" t="s">
        <v>84</v>
      </c>
    </row>
    <row r="171" spans="1:8" x14ac:dyDescent="0.35">
      <c r="A171" s="1">
        <v>46143</v>
      </c>
      <c r="B171">
        <v>5</v>
      </c>
      <c r="C171" t="s">
        <v>78</v>
      </c>
      <c r="D171">
        <v>6500</v>
      </c>
      <c r="E171">
        <v>6500</v>
      </c>
      <c r="F171">
        <v>0</v>
      </c>
      <c r="G171">
        <v>0</v>
      </c>
      <c r="H171" t="s">
        <v>79</v>
      </c>
    </row>
    <row r="172" spans="1:8" x14ac:dyDescent="0.35">
      <c r="A172" s="1">
        <v>46143</v>
      </c>
      <c r="B172">
        <v>6</v>
      </c>
      <c r="C172" t="s">
        <v>80</v>
      </c>
      <c r="D172">
        <v>4000</v>
      </c>
      <c r="E172">
        <v>2714</v>
      </c>
      <c r="F172">
        <v>-1286</v>
      </c>
      <c r="G172">
        <v>-32.15</v>
      </c>
      <c r="H172" t="s">
        <v>81</v>
      </c>
    </row>
    <row r="173" spans="1:8" x14ac:dyDescent="0.35">
      <c r="A173" s="1">
        <v>46143</v>
      </c>
      <c r="B173">
        <v>7</v>
      </c>
      <c r="C173" t="s">
        <v>82</v>
      </c>
      <c r="D173">
        <v>1300</v>
      </c>
      <c r="E173">
        <v>1046</v>
      </c>
      <c r="F173">
        <v>-254</v>
      </c>
      <c r="G173">
        <v>-19.54</v>
      </c>
      <c r="H173" t="s">
        <v>81</v>
      </c>
    </row>
    <row r="174" spans="1:8" x14ac:dyDescent="0.35">
      <c r="A174" s="1">
        <v>46143</v>
      </c>
      <c r="B174">
        <v>8</v>
      </c>
      <c r="C174" t="s">
        <v>83</v>
      </c>
      <c r="D174">
        <v>1800</v>
      </c>
      <c r="E174">
        <v>1286</v>
      </c>
      <c r="F174">
        <v>-514</v>
      </c>
      <c r="G174">
        <v>-28.56</v>
      </c>
      <c r="H174" t="s">
        <v>81</v>
      </c>
    </row>
    <row r="175" spans="1:8" x14ac:dyDescent="0.35">
      <c r="A175" s="1">
        <v>46143</v>
      </c>
      <c r="B175">
        <v>9</v>
      </c>
      <c r="C175" t="s">
        <v>85</v>
      </c>
      <c r="D175">
        <v>1000</v>
      </c>
      <c r="E175">
        <v>0</v>
      </c>
      <c r="F175">
        <v>-1000</v>
      </c>
      <c r="G175">
        <v>-100</v>
      </c>
      <c r="H175" t="s">
        <v>81</v>
      </c>
    </row>
    <row r="176" spans="1:8" x14ac:dyDescent="0.35">
      <c r="A176" s="1">
        <v>46143</v>
      </c>
      <c r="B176">
        <v>10</v>
      </c>
      <c r="C176" t="s">
        <v>86</v>
      </c>
      <c r="D176">
        <v>200</v>
      </c>
      <c r="E176">
        <v>688</v>
      </c>
      <c r="F176">
        <v>488</v>
      </c>
      <c r="G176">
        <v>244</v>
      </c>
      <c r="H176" t="s">
        <v>84</v>
      </c>
    </row>
    <row r="177" spans="1:8" x14ac:dyDescent="0.35">
      <c r="A177" s="1">
        <v>46143</v>
      </c>
      <c r="B177">
        <v>11</v>
      </c>
      <c r="C177" t="s">
        <v>87</v>
      </c>
      <c r="D177">
        <v>4000</v>
      </c>
      <c r="E177">
        <v>5400</v>
      </c>
      <c r="F177">
        <v>1400</v>
      </c>
      <c r="G177">
        <v>35</v>
      </c>
      <c r="H177" t="s">
        <v>84</v>
      </c>
    </row>
    <row r="178" spans="1:8" x14ac:dyDescent="0.35">
      <c r="A178" s="1">
        <v>46143</v>
      </c>
      <c r="B178">
        <v>12</v>
      </c>
      <c r="C178" t="s">
        <v>88</v>
      </c>
      <c r="D178">
        <v>1200</v>
      </c>
      <c r="E178">
        <v>1115</v>
      </c>
      <c r="F178">
        <v>-85</v>
      </c>
      <c r="G178">
        <v>-7.08</v>
      </c>
      <c r="H178" t="s">
        <v>79</v>
      </c>
    </row>
    <row r="179" spans="1:8" x14ac:dyDescent="0.35">
      <c r="A179" s="1">
        <v>46143</v>
      </c>
      <c r="B179">
        <v>13</v>
      </c>
      <c r="C179" t="s">
        <v>89</v>
      </c>
      <c r="D179">
        <v>800</v>
      </c>
      <c r="E179">
        <v>833</v>
      </c>
      <c r="F179">
        <v>33</v>
      </c>
      <c r="G179">
        <v>4.13</v>
      </c>
      <c r="H179" t="s">
        <v>84</v>
      </c>
    </row>
    <row r="180" spans="1:8" x14ac:dyDescent="0.35">
      <c r="A180" s="1">
        <v>46143</v>
      </c>
      <c r="B180">
        <v>14</v>
      </c>
      <c r="C180" t="s">
        <v>90</v>
      </c>
      <c r="D180">
        <v>3000</v>
      </c>
      <c r="E180">
        <v>3133</v>
      </c>
      <c r="F180">
        <v>133</v>
      </c>
      <c r="G180">
        <v>4.43</v>
      </c>
      <c r="H180" t="s">
        <v>84</v>
      </c>
    </row>
    <row r="181" spans="1:8" x14ac:dyDescent="0.35">
      <c r="A181" s="1">
        <v>46143</v>
      </c>
      <c r="B181">
        <v>15</v>
      </c>
      <c r="C181" t="s">
        <v>91</v>
      </c>
      <c r="D181">
        <v>400</v>
      </c>
      <c r="E181">
        <v>318</v>
      </c>
      <c r="F181">
        <v>-82</v>
      </c>
      <c r="G181">
        <v>-20.5</v>
      </c>
      <c r="H181" t="s">
        <v>81</v>
      </c>
    </row>
    <row r="182" spans="1:8" x14ac:dyDescent="0.35">
      <c r="A182" s="1">
        <v>46143</v>
      </c>
      <c r="B182">
        <v>16</v>
      </c>
      <c r="C182" t="s">
        <v>92</v>
      </c>
      <c r="D182">
        <v>300</v>
      </c>
      <c r="E182">
        <v>0</v>
      </c>
      <c r="F182">
        <v>-300</v>
      </c>
      <c r="G182">
        <v>-100</v>
      </c>
      <c r="H182" t="s">
        <v>81</v>
      </c>
    </row>
    <row r="183" spans="1:8" x14ac:dyDescent="0.35">
      <c r="A183" s="1">
        <v>46143</v>
      </c>
      <c r="B183">
        <v>17</v>
      </c>
      <c r="C183" t="s">
        <v>93</v>
      </c>
      <c r="D183">
        <v>1500</v>
      </c>
      <c r="E183">
        <v>840</v>
      </c>
      <c r="F183">
        <v>-660</v>
      </c>
      <c r="G183">
        <v>-44</v>
      </c>
      <c r="H183" t="s">
        <v>81</v>
      </c>
    </row>
    <row r="184" spans="1:8" x14ac:dyDescent="0.35">
      <c r="A184" s="1">
        <v>46174</v>
      </c>
      <c r="B184">
        <v>5</v>
      </c>
      <c r="C184" t="s">
        <v>78</v>
      </c>
      <c r="D184">
        <v>6500</v>
      </c>
      <c r="E184">
        <v>6500</v>
      </c>
      <c r="F184">
        <v>0</v>
      </c>
      <c r="G184">
        <v>0</v>
      </c>
      <c r="H184" t="s">
        <v>79</v>
      </c>
    </row>
    <row r="185" spans="1:8" x14ac:dyDescent="0.35">
      <c r="A185" s="1">
        <v>46174</v>
      </c>
      <c r="B185">
        <v>6</v>
      </c>
      <c r="C185" t="s">
        <v>80</v>
      </c>
      <c r="D185">
        <v>4000</v>
      </c>
      <c r="E185">
        <v>2580</v>
      </c>
      <c r="F185">
        <v>-1420</v>
      </c>
      <c r="G185">
        <v>-35.5</v>
      </c>
      <c r="H185" t="s">
        <v>81</v>
      </c>
    </row>
    <row r="186" spans="1:8" x14ac:dyDescent="0.35">
      <c r="A186" s="1">
        <v>46174</v>
      </c>
      <c r="B186">
        <v>7</v>
      </c>
      <c r="C186" t="s">
        <v>82</v>
      </c>
      <c r="D186">
        <v>1300</v>
      </c>
      <c r="E186">
        <v>922</v>
      </c>
      <c r="F186">
        <v>-378</v>
      </c>
      <c r="G186">
        <v>-29.08</v>
      </c>
      <c r="H186" t="s">
        <v>81</v>
      </c>
    </row>
    <row r="187" spans="1:8" x14ac:dyDescent="0.35">
      <c r="A187" s="1">
        <v>46174</v>
      </c>
      <c r="B187">
        <v>8</v>
      </c>
      <c r="C187" t="s">
        <v>83</v>
      </c>
      <c r="D187">
        <v>1800</v>
      </c>
      <c r="E187">
        <v>2169</v>
      </c>
      <c r="F187">
        <v>369</v>
      </c>
      <c r="G187">
        <v>20.5</v>
      </c>
      <c r="H187" t="s">
        <v>84</v>
      </c>
    </row>
    <row r="188" spans="1:8" x14ac:dyDescent="0.35">
      <c r="A188" s="1">
        <v>46174</v>
      </c>
      <c r="B188">
        <v>9</v>
      </c>
      <c r="C188" t="s">
        <v>85</v>
      </c>
      <c r="D188">
        <v>1000</v>
      </c>
      <c r="E188">
        <v>0</v>
      </c>
      <c r="F188">
        <v>-1000</v>
      </c>
      <c r="G188">
        <v>-100</v>
      </c>
      <c r="H188" t="s">
        <v>81</v>
      </c>
    </row>
    <row r="189" spans="1:8" x14ac:dyDescent="0.35">
      <c r="A189" s="1">
        <v>46174</v>
      </c>
      <c r="B189">
        <v>10</v>
      </c>
      <c r="C189" t="s">
        <v>86</v>
      </c>
      <c r="D189">
        <v>200</v>
      </c>
      <c r="E189">
        <v>0</v>
      </c>
      <c r="F189">
        <v>-200</v>
      </c>
      <c r="G189">
        <v>-100</v>
      </c>
      <c r="H189" t="s">
        <v>81</v>
      </c>
    </row>
    <row r="190" spans="1:8" x14ac:dyDescent="0.35">
      <c r="A190" s="1">
        <v>46174</v>
      </c>
      <c r="B190">
        <v>11</v>
      </c>
      <c r="C190" t="s">
        <v>87</v>
      </c>
      <c r="D190">
        <v>4000</v>
      </c>
      <c r="E190">
        <v>4455</v>
      </c>
      <c r="F190">
        <v>455</v>
      </c>
      <c r="G190">
        <v>11.38</v>
      </c>
      <c r="H190" t="s">
        <v>84</v>
      </c>
    </row>
    <row r="191" spans="1:8" x14ac:dyDescent="0.35">
      <c r="A191" s="1">
        <v>46174</v>
      </c>
      <c r="B191">
        <v>12</v>
      </c>
      <c r="C191" t="s">
        <v>88</v>
      </c>
      <c r="D191">
        <v>1200</v>
      </c>
      <c r="E191">
        <v>686</v>
      </c>
      <c r="F191">
        <v>-514</v>
      </c>
      <c r="G191">
        <v>-42.83</v>
      </c>
      <c r="H191" t="s">
        <v>81</v>
      </c>
    </row>
    <row r="192" spans="1:8" x14ac:dyDescent="0.35">
      <c r="A192" s="1">
        <v>46174</v>
      </c>
      <c r="B192">
        <v>13</v>
      </c>
      <c r="C192" t="s">
        <v>89</v>
      </c>
      <c r="D192">
        <v>800</v>
      </c>
      <c r="E192">
        <v>742</v>
      </c>
      <c r="F192">
        <v>-58</v>
      </c>
      <c r="G192">
        <v>-7.25</v>
      </c>
      <c r="H192" t="s">
        <v>79</v>
      </c>
    </row>
    <row r="193" spans="1:8" x14ac:dyDescent="0.35">
      <c r="A193" s="1">
        <v>46174</v>
      </c>
      <c r="B193">
        <v>14</v>
      </c>
      <c r="C193" t="s">
        <v>90</v>
      </c>
      <c r="D193">
        <v>3000</v>
      </c>
      <c r="E193">
        <v>5440</v>
      </c>
      <c r="F193">
        <v>2440</v>
      </c>
      <c r="G193">
        <v>81.33</v>
      </c>
      <c r="H193" t="s">
        <v>84</v>
      </c>
    </row>
    <row r="194" spans="1:8" x14ac:dyDescent="0.35">
      <c r="A194" s="1">
        <v>46174</v>
      </c>
      <c r="B194">
        <v>15</v>
      </c>
      <c r="C194" t="s">
        <v>91</v>
      </c>
      <c r="D194">
        <v>400</v>
      </c>
      <c r="E194">
        <v>318</v>
      </c>
      <c r="F194">
        <v>-82</v>
      </c>
      <c r="G194">
        <v>-20.5</v>
      </c>
      <c r="H194" t="s">
        <v>81</v>
      </c>
    </row>
    <row r="195" spans="1:8" x14ac:dyDescent="0.35">
      <c r="A195" s="1">
        <v>46174</v>
      </c>
      <c r="B195">
        <v>16</v>
      </c>
      <c r="C195" t="s">
        <v>92</v>
      </c>
      <c r="D195">
        <v>300</v>
      </c>
      <c r="E195">
        <v>0</v>
      </c>
      <c r="F195">
        <v>-300</v>
      </c>
      <c r="G195">
        <v>-100</v>
      </c>
      <c r="H195" t="s">
        <v>81</v>
      </c>
    </row>
    <row r="196" spans="1:8" x14ac:dyDescent="0.35">
      <c r="A196" s="1">
        <v>46174</v>
      </c>
      <c r="B196">
        <v>17</v>
      </c>
      <c r="C196" t="s">
        <v>93</v>
      </c>
      <c r="D196">
        <v>1500</v>
      </c>
      <c r="E196">
        <v>840</v>
      </c>
      <c r="F196">
        <v>-660</v>
      </c>
      <c r="G196">
        <v>-44</v>
      </c>
      <c r="H196" t="s">
        <v>81</v>
      </c>
    </row>
    <row r="197" spans="1:8" x14ac:dyDescent="0.35">
      <c r="A197" s="1">
        <v>46204</v>
      </c>
      <c r="B197">
        <v>5</v>
      </c>
      <c r="C197" t="s">
        <v>78</v>
      </c>
      <c r="D197">
        <v>6500</v>
      </c>
      <c r="E197">
        <v>6500</v>
      </c>
      <c r="F197">
        <v>0</v>
      </c>
      <c r="G197">
        <v>0</v>
      </c>
      <c r="H197" t="s">
        <v>79</v>
      </c>
    </row>
    <row r="198" spans="1:8" x14ac:dyDescent="0.35">
      <c r="A198" s="1">
        <v>46204</v>
      </c>
      <c r="B198">
        <v>6</v>
      </c>
      <c r="C198" t="s">
        <v>80</v>
      </c>
      <c r="D198">
        <v>4000</v>
      </c>
      <c r="E198">
        <v>3391</v>
      </c>
      <c r="F198">
        <v>-609</v>
      </c>
      <c r="G198">
        <v>-15.23</v>
      </c>
      <c r="H198" t="s">
        <v>81</v>
      </c>
    </row>
    <row r="199" spans="1:8" x14ac:dyDescent="0.35">
      <c r="A199" s="1">
        <v>46204</v>
      </c>
      <c r="B199">
        <v>7</v>
      </c>
      <c r="C199" t="s">
        <v>82</v>
      </c>
      <c r="D199">
        <v>1300</v>
      </c>
      <c r="E199">
        <v>1018</v>
      </c>
      <c r="F199">
        <v>-282</v>
      </c>
      <c r="G199">
        <v>-21.69</v>
      </c>
      <c r="H199" t="s">
        <v>81</v>
      </c>
    </row>
    <row r="200" spans="1:8" x14ac:dyDescent="0.35">
      <c r="A200" s="1">
        <v>46204</v>
      </c>
      <c r="B200">
        <v>8</v>
      </c>
      <c r="C200" t="s">
        <v>83</v>
      </c>
      <c r="D200">
        <v>1800</v>
      </c>
      <c r="E200">
        <v>1119</v>
      </c>
      <c r="F200">
        <v>-681</v>
      </c>
      <c r="G200">
        <v>-37.83</v>
      </c>
      <c r="H200" t="s">
        <v>81</v>
      </c>
    </row>
    <row r="201" spans="1:8" x14ac:dyDescent="0.35">
      <c r="A201" s="1">
        <v>46204</v>
      </c>
      <c r="B201">
        <v>9</v>
      </c>
      <c r="C201" t="s">
        <v>85</v>
      </c>
      <c r="D201">
        <v>1000</v>
      </c>
      <c r="E201">
        <v>0</v>
      </c>
      <c r="F201">
        <v>-1000</v>
      </c>
      <c r="G201">
        <v>-100</v>
      </c>
      <c r="H201" t="s">
        <v>81</v>
      </c>
    </row>
    <row r="202" spans="1:8" x14ac:dyDescent="0.35">
      <c r="A202" s="1">
        <v>46204</v>
      </c>
      <c r="B202">
        <v>10</v>
      </c>
      <c r="C202" t="s">
        <v>86</v>
      </c>
      <c r="D202">
        <v>200</v>
      </c>
      <c r="E202">
        <v>0</v>
      </c>
      <c r="F202">
        <v>-200</v>
      </c>
      <c r="G202">
        <v>-100</v>
      </c>
      <c r="H202" t="s">
        <v>81</v>
      </c>
    </row>
    <row r="203" spans="1:8" x14ac:dyDescent="0.35">
      <c r="A203" s="1">
        <v>46204</v>
      </c>
      <c r="B203">
        <v>11</v>
      </c>
      <c r="C203" t="s">
        <v>87</v>
      </c>
      <c r="D203">
        <v>4000</v>
      </c>
      <c r="E203">
        <v>3358</v>
      </c>
      <c r="F203">
        <v>-642</v>
      </c>
      <c r="G203">
        <v>-16.05</v>
      </c>
      <c r="H203" t="s">
        <v>81</v>
      </c>
    </row>
    <row r="204" spans="1:8" x14ac:dyDescent="0.35">
      <c r="A204" s="1">
        <v>46204</v>
      </c>
      <c r="B204">
        <v>12</v>
      </c>
      <c r="C204" t="s">
        <v>88</v>
      </c>
      <c r="D204">
        <v>1200</v>
      </c>
      <c r="E204">
        <v>1012</v>
      </c>
      <c r="F204">
        <v>-188</v>
      </c>
      <c r="G204">
        <v>-15.67</v>
      </c>
      <c r="H204" t="s">
        <v>81</v>
      </c>
    </row>
    <row r="205" spans="1:8" x14ac:dyDescent="0.35">
      <c r="A205" s="1">
        <v>46204</v>
      </c>
      <c r="B205">
        <v>13</v>
      </c>
      <c r="C205" t="s">
        <v>89</v>
      </c>
      <c r="D205">
        <v>800</v>
      </c>
      <c r="E205">
        <v>614</v>
      </c>
      <c r="F205">
        <v>-186</v>
      </c>
      <c r="G205">
        <v>-23.25</v>
      </c>
      <c r="H205" t="s">
        <v>81</v>
      </c>
    </row>
    <row r="206" spans="1:8" x14ac:dyDescent="0.35">
      <c r="A206" s="1">
        <v>46204</v>
      </c>
      <c r="B206">
        <v>14</v>
      </c>
      <c r="C206" t="s">
        <v>90</v>
      </c>
      <c r="D206">
        <v>3000</v>
      </c>
      <c r="E206">
        <v>6389</v>
      </c>
      <c r="F206">
        <v>3389</v>
      </c>
      <c r="G206">
        <v>112.97</v>
      </c>
      <c r="H206" t="s">
        <v>84</v>
      </c>
    </row>
    <row r="207" spans="1:8" x14ac:dyDescent="0.35">
      <c r="A207" s="1">
        <v>46204</v>
      </c>
      <c r="B207">
        <v>15</v>
      </c>
      <c r="C207" t="s">
        <v>91</v>
      </c>
      <c r="D207">
        <v>400</v>
      </c>
      <c r="E207">
        <v>318</v>
      </c>
      <c r="F207">
        <v>-82</v>
      </c>
      <c r="G207">
        <v>-20.5</v>
      </c>
      <c r="H207" t="s">
        <v>81</v>
      </c>
    </row>
    <row r="208" spans="1:8" x14ac:dyDescent="0.35">
      <c r="A208" s="1">
        <v>46204</v>
      </c>
      <c r="B208">
        <v>16</v>
      </c>
      <c r="C208" t="s">
        <v>92</v>
      </c>
      <c r="D208">
        <v>300</v>
      </c>
      <c r="E208">
        <v>0</v>
      </c>
      <c r="F208">
        <v>-300</v>
      </c>
      <c r="G208">
        <v>-100</v>
      </c>
      <c r="H208" t="s">
        <v>81</v>
      </c>
    </row>
    <row r="209" spans="1:8" x14ac:dyDescent="0.35">
      <c r="A209" s="1">
        <v>46204</v>
      </c>
      <c r="B209">
        <v>17</v>
      </c>
      <c r="C209" t="s">
        <v>93</v>
      </c>
      <c r="D209">
        <v>1500</v>
      </c>
      <c r="E209">
        <v>3240</v>
      </c>
      <c r="F209">
        <v>1740</v>
      </c>
      <c r="G209">
        <v>116</v>
      </c>
      <c r="H209" t="s">
        <v>84</v>
      </c>
    </row>
    <row r="210" spans="1:8" x14ac:dyDescent="0.35">
      <c r="A210" s="1">
        <v>46235</v>
      </c>
      <c r="B210">
        <v>5</v>
      </c>
      <c r="C210" t="s">
        <v>78</v>
      </c>
      <c r="D210">
        <v>6500</v>
      </c>
      <c r="E210">
        <v>6500</v>
      </c>
      <c r="F210">
        <v>0</v>
      </c>
      <c r="G210">
        <v>0</v>
      </c>
      <c r="H210" t="s">
        <v>79</v>
      </c>
    </row>
    <row r="211" spans="1:8" x14ac:dyDescent="0.35">
      <c r="A211" s="1">
        <v>46235</v>
      </c>
      <c r="B211">
        <v>6</v>
      </c>
      <c r="C211" t="s">
        <v>80</v>
      </c>
      <c r="D211">
        <v>4000</v>
      </c>
      <c r="E211">
        <v>2717</v>
      </c>
      <c r="F211">
        <v>-1283</v>
      </c>
      <c r="G211">
        <v>-32.08</v>
      </c>
      <c r="H211" t="s">
        <v>81</v>
      </c>
    </row>
    <row r="212" spans="1:8" x14ac:dyDescent="0.35">
      <c r="A212" s="1">
        <v>46235</v>
      </c>
      <c r="B212">
        <v>7</v>
      </c>
      <c r="C212" t="s">
        <v>82</v>
      </c>
      <c r="D212">
        <v>1300</v>
      </c>
      <c r="E212">
        <v>1243</v>
      </c>
      <c r="F212">
        <v>-57</v>
      </c>
      <c r="G212">
        <v>-4.38</v>
      </c>
      <c r="H212" t="s">
        <v>79</v>
      </c>
    </row>
    <row r="213" spans="1:8" x14ac:dyDescent="0.35">
      <c r="A213" s="1">
        <v>46235</v>
      </c>
      <c r="B213">
        <v>8</v>
      </c>
      <c r="C213" t="s">
        <v>83</v>
      </c>
      <c r="D213">
        <v>1800</v>
      </c>
      <c r="E213">
        <v>1726</v>
      </c>
      <c r="F213">
        <v>-74</v>
      </c>
      <c r="G213">
        <v>-4.1100000000000003</v>
      </c>
      <c r="H213" t="s">
        <v>79</v>
      </c>
    </row>
    <row r="214" spans="1:8" x14ac:dyDescent="0.35">
      <c r="A214" s="1">
        <v>46235</v>
      </c>
      <c r="B214">
        <v>9</v>
      </c>
      <c r="C214" t="s">
        <v>85</v>
      </c>
      <c r="D214">
        <v>1000</v>
      </c>
      <c r="E214">
        <v>25000</v>
      </c>
      <c r="F214">
        <v>24000</v>
      </c>
      <c r="G214">
        <v>2400</v>
      </c>
      <c r="H214" t="s">
        <v>84</v>
      </c>
    </row>
    <row r="215" spans="1:8" x14ac:dyDescent="0.35">
      <c r="A215" s="1">
        <v>46235</v>
      </c>
      <c r="B215">
        <v>10</v>
      </c>
      <c r="C215" t="s">
        <v>86</v>
      </c>
      <c r="D215">
        <v>200</v>
      </c>
      <c r="E215">
        <v>0</v>
      </c>
      <c r="F215">
        <v>-200</v>
      </c>
      <c r="G215">
        <v>-100</v>
      </c>
      <c r="H215" t="s">
        <v>81</v>
      </c>
    </row>
    <row r="216" spans="1:8" x14ac:dyDescent="0.35">
      <c r="A216" s="1">
        <v>46235</v>
      </c>
      <c r="B216">
        <v>11</v>
      </c>
      <c r="C216" t="s">
        <v>87</v>
      </c>
      <c r="D216">
        <v>4000</v>
      </c>
      <c r="E216">
        <v>4221</v>
      </c>
      <c r="F216">
        <v>221</v>
      </c>
      <c r="G216">
        <v>5.53</v>
      </c>
      <c r="H216" t="s">
        <v>84</v>
      </c>
    </row>
    <row r="217" spans="1:8" x14ac:dyDescent="0.35">
      <c r="A217" s="1">
        <v>46235</v>
      </c>
      <c r="B217">
        <v>12</v>
      </c>
      <c r="C217" t="s">
        <v>88</v>
      </c>
      <c r="D217">
        <v>1200</v>
      </c>
      <c r="E217">
        <v>1824</v>
      </c>
      <c r="F217">
        <v>624</v>
      </c>
      <c r="G217">
        <v>52</v>
      </c>
      <c r="H217" t="s">
        <v>84</v>
      </c>
    </row>
    <row r="218" spans="1:8" x14ac:dyDescent="0.35">
      <c r="A218" s="1">
        <v>46235</v>
      </c>
      <c r="B218">
        <v>13</v>
      </c>
      <c r="C218" t="s">
        <v>89</v>
      </c>
      <c r="D218">
        <v>800</v>
      </c>
      <c r="E218">
        <v>724</v>
      </c>
      <c r="F218">
        <v>-76</v>
      </c>
      <c r="G218">
        <v>-9.5</v>
      </c>
      <c r="H218" t="s">
        <v>79</v>
      </c>
    </row>
    <row r="219" spans="1:8" x14ac:dyDescent="0.35">
      <c r="A219" s="1">
        <v>46235</v>
      </c>
      <c r="B219">
        <v>14</v>
      </c>
      <c r="C219" t="s">
        <v>90</v>
      </c>
      <c r="D219">
        <v>3000</v>
      </c>
      <c r="E219">
        <v>2826</v>
      </c>
      <c r="F219">
        <v>-174</v>
      </c>
      <c r="G219">
        <v>-5.8</v>
      </c>
      <c r="H219" t="s">
        <v>79</v>
      </c>
    </row>
    <row r="220" spans="1:8" x14ac:dyDescent="0.35">
      <c r="A220" s="1">
        <v>46235</v>
      </c>
      <c r="B220">
        <v>15</v>
      </c>
      <c r="C220" t="s">
        <v>91</v>
      </c>
      <c r="D220">
        <v>400</v>
      </c>
      <c r="E220">
        <v>318</v>
      </c>
      <c r="F220">
        <v>-82</v>
      </c>
      <c r="G220">
        <v>-20.5</v>
      </c>
      <c r="H220" t="s">
        <v>81</v>
      </c>
    </row>
    <row r="221" spans="1:8" x14ac:dyDescent="0.35">
      <c r="A221" s="1">
        <v>46235</v>
      </c>
      <c r="B221">
        <v>16</v>
      </c>
      <c r="C221" t="s">
        <v>92</v>
      </c>
      <c r="D221">
        <v>300</v>
      </c>
      <c r="E221">
        <v>0</v>
      </c>
      <c r="F221">
        <v>-300</v>
      </c>
      <c r="G221">
        <v>-100</v>
      </c>
      <c r="H221" t="s">
        <v>81</v>
      </c>
    </row>
    <row r="222" spans="1:8" x14ac:dyDescent="0.35">
      <c r="A222" s="1">
        <v>46235</v>
      </c>
      <c r="B222">
        <v>17</v>
      </c>
      <c r="C222" t="s">
        <v>93</v>
      </c>
      <c r="D222">
        <v>1500</v>
      </c>
      <c r="E222">
        <v>840</v>
      </c>
      <c r="F222">
        <v>-660</v>
      </c>
      <c r="G222">
        <v>-44</v>
      </c>
      <c r="H222" t="s">
        <v>81</v>
      </c>
    </row>
    <row r="223" spans="1:8" x14ac:dyDescent="0.35">
      <c r="A223" s="1">
        <v>46266</v>
      </c>
      <c r="B223">
        <v>5</v>
      </c>
      <c r="C223" t="s">
        <v>78</v>
      </c>
      <c r="D223">
        <v>6500</v>
      </c>
      <c r="E223">
        <v>6500</v>
      </c>
      <c r="F223">
        <v>0</v>
      </c>
      <c r="G223">
        <v>0</v>
      </c>
      <c r="H223" t="s">
        <v>79</v>
      </c>
    </row>
    <row r="224" spans="1:8" x14ac:dyDescent="0.35">
      <c r="A224" s="1">
        <v>46266</v>
      </c>
      <c r="B224">
        <v>6</v>
      </c>
      <c r="C224" t="s">
        <v>80</v>
      </c>
      <c r="D224">
        <v>4000</v>
      </c>
      <c r="E224">
        <v>2884</v>
      </c>
      <c r="F224">
        <v>-1116</v>
      </c>
      <c r="G224">
        <v>-27.9</v>
      </c>
      <c r="H224" t="s">
        <v>81</v>
      </c>
    </row>
    <row r="225" spans="1:8" x14ac:dyDescent="0.35">
      <c r="A225" s="1">
        <v>46266</v>
      </c>
      <c r="B225">
        <v>7</v>
      </c>
      <c r="C225" t="s">
        <v>82</v>
      </c>
      <c r="D225">
        <v>1300</v>
      </c>
      <c r="E225">
        <v>1214</v>
      </c>
      <c r="F225">
        <v>-86</v>
      </c>
      <c r="G225">
        <v>-6.62</v>
      </c>
      <c r="H225" t="s">
        <v>79</v>
      </c>
    </row>
    <row r="226" spans="1:8" x14ac:dyDescent="0.35">
      <c r="A226" s="1">
        <v>46266</v>
      </c>
      <c r="B226">
        <v>8</v>
      </c>
      <c r="C226" t="s">
        <v>83</v>
      </c>
      <c r="D226">
        <v>1800</v>
      </c>
      <c r="E226">
        <v>2340</v>
      </c>
      <c r="F226">
        <v>540</v>
      </c>
      <c r="G226">
        <v>30</v>
      </c>
      <c r="H226" t="s">
        <v>84</v>
      </c>
    </row>
    <row r="227" spans="1:8" x14ac:dyDescent="0.35">
      <c r="A227" s="1">
        <v>46266</v>
      </c>
      <c r="B227">
        <v>9</v>
      </c>
      <c r="C227" t="s">
        <v>85</v>
      </c>
      <c r="D227">
        <v>1000</v>
      </c>
      <c r="E227">
        <v>449</v>
      </c>
      <c r="F227">
        <v>-551</v>
      </c>
      <c r="G227">
        <v>-55.1</v>
      </c>
      <c r="H227" t="s">
        <v>81</v>
      </c>
    </row>
    <row r="228" spans="1:8" x14ac:dyDescent="0.35">
      <c r="A228" s="1">
        <v>46266</v>
      </c>
      <c r="B228">
        <v>10</v>
      </c>
      <c r="C228" t="s">
        <v>86</v>
      </c>
      <c r="D228">
        <v>200</v>
      </c>
      <c r="E228">
        <v>0</v>
      </c>
      <c r="F228">
        <v>-200</v>
      </c>
      <c r="G228">
        <v>-100</v>
      </c>
      <c r="H228" t="s">
        <v>81</v>
      </c>
    </row>
    <row r="229" spans="1:8" x14ac:dyDescent="0.35">
      <c r="A229" s="1">
        <v>46266</v>
      </c>
      <c r="B229">
        <v>11</v>
      </c>
      <c r="C229" t="s">
        <v>87</v>
      </c>
      <c r="D229">
        <v>4000</v>
      </c>
      <c r="E229">
        <v>7174</v>
      </c>
      <c r="F229">
        <v>3174</v>
      </c>
      <c r="G229">
        <v>79.349999999999994</v>
      </c>
      <c r="H229" t="s">
        <v>84</v>
      </c>
    </row>
    <row r="230" spans="1:8" x14ac:dyDescent="0.35">
      <c r="A230" s="1">
        <v>46266</v>
      </c>
      <c r="B230">
        <v>12</v>
      </c>
      <c r="C230" t="s">
        <v>88</v>
      </c>
      <c r="D230">
        <v>1200</v>
      </c>
      <c r="E230">
        <v>647</v>
      </c>
      <c r="F230">
        <v>-553</v>
      </c>
      <c r="G230">
        <v>-46.08</v>
      </c>
      <c r="H230" t="s">
        <v>81</v>
      </c>
    </row>
    <row r="231" spans="1:8" x14ac:dyDescent="0.35">
      <c r="A231" s="1">
        <v>46266</v>
      </c>
      <c r="B231">
        <v>13</v>
      </c>
      <c r="C231" t="s">
        <v>89</v>
      </c>
      <c r="D231">
        <v>800</v>
      </c>
      <c r="E231">
        <v>873</v>
      </c>
      <c r="F231">
        <v>73</v>
      </c>
      <c r="G231">
        <v>9.1300000000000008</v>
      </c>
      <c r="H231" t="s">
        <v>84</v>
      </c>
    </row>
    <row r="232" spans="1:8" x14ac:dyDescent="0.35">
      <c r="A232" s="1">
        <v>46266</v>
      </c>
      <c r="B232">
        <v>14</v>
      </c>
      <c r="C232" t="s">
        <v>90</v>
      </c>
      <c r="D232">
        <v>3000</v>
      </c>
      <c r="E232">
        <v>5208</v>
      </c>
      <c r="F232">
        <v>2208</v>
      </c>
      <c r="G232">
        <v>73.599999999999994</v>
      </c>
      <c r="H232" t="s">
        <v>84</v>
      </c>
    </row>
    <row r="233" spans="1:8" x14ac:dyDescent="0.35">
      <c r="A233" s="1">
        <v>46266</v>
      </c>
      <c r="B233">
        <v>15</v>
      </c>
      <c r="C233" t="s">
        <v>91</v>
      </c>
      <c r="D233">
        <v>400</v>
      </c>
      <c r="E233">
        <v>318</v>
      </c>
      <c r="F233">
        <v>-82</v>
      </c>
      <c r="G233">
        <v>-20.5</v>
      </c>
      <c r="H233" t="s">
        <v>81</v>
      </c>
    </row>
    <row r="234" spans="1:8" x14ac:dyDescent="0.35">
      <c r="A234" s="1">
        <v>46266</v>
      </c>
      <c r="B234">
        <v>16</v>
      </c>
      <c r="C234" t="s">
        <v>92</v>
      </c>
      <c r="D234">
        <v>300</v>
      </c>
      <c r="E234">
        <v>1342</v>
      </c>
      <c r="F234">
        <v>1042</v>
      </c>
      <c r="G234">
        <v>347.33</v>
      </c>
      <c r="H234" t="s">
        <v>84</v>
      </c>
    </row>
    <row r="235" spans="1:8" x14ac:dyDescent="0.35">
      <c r="A235" s="1">
        <v>46266</v>
      </c>
      <c r="B235">
        <v>17</v>
      </c>
      <c r="C235" t="s">
        <v>93</v>
      </c>
      <c r="D235">
        <v>1500</v>
      </c>
      <c r="E235">
        <v>840</v>
      </c>
      <c r="F235">
        <v>-660</v>
      </c>
      <c r="G235">
        <v>-44</v>
      </c>
      <c r="H235" t="s">
        <v>81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38-8C37-4B15-9F7B-1360F0244DF4}">
  <dimension ref="A1:G213"/>
  <sheetViews>
    <sheetView workbookViewId="0">
      <selection activeCell="I18" sqref="I18"/>
    </sheetView>
  </sheetViews>
  <sheetFormatPr defaultRowHeight="14.5" x14ac:dyDescent="0.35"/>
  <cols>
    <col min="1" max="1" width="9.453125" bestFit="1" customWidth="1"/>
    <col min="2" max="2" width="12.81640625" bestFit="1" customWidth="1"/>
    <col min="3" max="3" width="17.08984375" bestFit="1" customWidth="1"/>
    <col min="4" max="4" width="12.7265625" bestFit="1" customWidth="1"/>
    <col min="5" max="5" width="11.6328125" bestFit="1" customWidth="1"/>
    <col min="6" max="6" width="9.7265625" bestFit="1" customWidth="1"/>
    <col min="7" max="7" width="20.90625" bestFit="1" customWidth="1"/>
  </cols>
  <sheetData>
    <row r="1" spans="1:7" x14ac:dyDescent="0.35">
      <c r="A1" t="s">
        <v>4</v>
      </c>
      <c r="B1" t="s">
        <v>71</v>
      </c>
      <c r="C1" t="s">
        <v>72</v>
      </c>
      <c r="D1" t="s">
        <v>94</v>
      </c>
      <c r="E1" t="s">
        <v>95</v>
      </c>
      <c r="F1" t="s">
        <v>7</v>
      </c>
      <c r="G1" t="s">
        <v>96</v>
      </c>
    </row>
    <row r="2" spans="1:7" x14ac:dyDescent="0.35">
      <c r="A2" s="1">
        <v>45748</v>
      </c>
      <c r="B2">
        <v>11</v>
      </c>
      <c r="C2" t="s">
        <v>87</v>
      </c>
      <c r="D2">
        <v>0</v>
      </c>
      <c r="E2">
        <v>8</v>
      </c>
      <c r="F2">
        <v>3417</v>
      </c>
      <c r="G2">
        <v>13.67</v>
      </c>
    </row>
    <row r="3" spans="1:7" x14ac:dyDescent="0.35">
      <c r="A3" s="1">
        <v>45748</v>
      </c>
      <c r="B3">
        <v>13</v>
      </c>
      <c r="C3" t="s">
        <v>89</v>
      </c>
      <c r="D3">
        <v>0</v>
      </c>
      <c r="E3">
        <v>14</v>
      </c>
      <c r="F3">
        <v>882</v>
      </c>
      <c r="G3">
        <v>3.53</v>
      </c>
    </row>
    <row r="4" spans="1:7" x14ac:dyDescent="0.35">
      <c r="A4" s="1">
        <v>45748</v>
      </c>
      <c r="B4">
        <v>8</v>
      </c>
      <c r="C4" t="s">
        <v>83</v>
      </c>
      <c r="D4">
        <v>1</v>
      </c>
      <c r="E4">
        <v>10</v>
      </c>
      <c r="F4">
        <v>1974</v>
      </c>
      <c r="G4">
        <v>7.9</v>
      </c>
    </row>
    <row r="5" spans="1:7" x14ac:dyDescent="0.35">
      <c r="A5" s="1">
        <v>45748</v>
      </c>
      <c r="B5">
        <v>14</v>
      </c>
      <c r="C5" t="s">
        <v>90</v>
      </c>
      <c r="D5">
        <v>0</v>
      </c>
      <c r="E5">
        <v>2</v>
      </c>
      <c r="F5">
        <v>3457</v>
      </c>
      <c r="G5">
        <v>13.83</v>
      </c>
    </row>
    <row r="6" spans="1:7" x14ac:dyDescent="0.35">
      <c r="A6" s="1">
        <v>45748</v>
      </c>
      <c r="B6">
        <v>6</v>
      </c>
      <c r="C6" t="s">
        <v>80</v>
      </c>
      <c r="D6">
        <v>1</v>
      </c>
      <c r="E6">
        <v>4</v>
      </c>
      <c r="F6">
        <v>2137</v>
      </c>
      <c r="G6">
        <v>8.5500000000000007</v>
      </c>
    </row>
    <row r="7" spans="1:7" x14ac:dyDescent="0.35">
      <c r="A7" s="1">
        <v>45748</v>
      </c>
      <c r="B7">
        <v>5</v>
      </c>
      <c r="C7" t="s">
        <v>78</v>
      </c>
      <c r="D7">
        <v>1</v>
      </c>
      <c r="E7">
        <v>1</v>
      </c>
      <c r="F7">
        <v>6500</v>
      </c>
      <c r="G7">
        <v>26</v>
      </c>
    </row>
    <row r="8" spans="1:7" x14ac:dyDescent="0.35">
      <c r="A8" s="1">
        <v>45748</v>
      </c>
      <c r="B8">
        <v>12</v>
      </c>
      <c r="C8" t="s">
        <v>88</v>
      </c>
      <c r="D8">
        <v>0</v>
      </c>
      <c r="E8">
        <v>2</v>
      </c>
      <c r="F8">
        <v>579</v>
      </c>
      <c r="G8">
        <v>2.3199999999999998</v>
      </c>
    </row>
    <row r="9" spans="1:7" x14ac:dyDescent="0.35">
      <c r="A9" s="1">
        <v>45748</v>
      </c>
      <c r="B9">
        <v>17</v>
      </c>
      <c r="C9" t="s">
        <v>93</v>
      </c>
      <c r="D9">
        <v>0</v>
      </c>
      <c r="E9">
        <v>2</v>
      </c>
      <c r="F9">
        <v>3240</v>
      </c>
      <c r="G9">
        <v>12.96</v>
      </c>
    </row>
    <row r="10" spans="1:7" x14ac:dyDescent="0.35">
      <c r="A10" s="1">
        <v>45748</v>
      </c>
      <c r="B10">
        <v>0</v>
      </c>
      <c r="C10" t="s">
        <v>97</v>
      </c>
      <c r="D10">
        <v>0</v>
      </c>
      <c r="E10">
        <v>3</v>
      </c>
      <c r="F10">
        <v>773</v>
      </c>
      <c r="G10">
        <v>3.09</v>
      </c>
    </row>
    <row r="11" spans="1:7" x14ac:dyDescent="0.35">
      <c r="A11" s="1">
        <v>45748</v>
      </c>
      <c r="B11">
        <v>7</v>
      </c>
      <c r="C11" t="s">
        <v>82</v>
      </c>
      <c r="D11">
        <v>1</v>
      </c>
      <c r="E11">
        <v>2</v>
      </c>
      <c r="F11">
        <v>905</v>
      </c>
      <c r="G11">
        <v>3.62</v>
      </c>
    </row>
    <row r="12" spans="1:7" x14ac:dyDescent="0.35">
      <c r="A12" s="1">
        <v>45748</v>
      </c>
      <c r="B12">
        <v>15</v>
      </c>
      <c r="C12" t="s">
        <v>91</v>
      </c>
      <c r="D12">
        <v>0</v>
      </c>
      <c r="E12">
        <v>2</v>
      </c>
      <c r="F12">
        <v>318</v>
      </c>
      <c r="G12">
        <v>1.27</v>
      </c>
    </row>
    <row r="13" spans="1:7" x14ac:dyDescent="0.35">
      <c r="A13" s="1">
        <v>45748</v>
      </c>
      <c r="B13">
        <v>16</v>
      </c>
      <c r="C13" t="s">
        <v>92</v>
      </c>
      <c r="D13">
        <v>0</v>
      </c>
      <c r="E13">
        <v>1</v>
      </c>
      <c r="F13">
        <v>821</v>
      </c>
      <c r="G13">
        <v>3.28</v>
      </c>
    </row>
    <row r="14" spans="1:7" x14ac:dyDescent="0.35">
      <c r="A14" s="1">
        <v>45778</v>
      </c>
      <c r="B14">
        <v>0</v>
      </c>
      <c r="C14" t="s">
        <v>97</v>
      </c>
      <c r="D14">
        <v>0</v>
      </c>
      <c r="E14">
        <v>2</v>
      </c>
      <c r="F14">
        <v>443</v>
      </c>
      <c r="G14">
        <v>1.62</v>
      </c>
    </row>
    <row r="15" spans="1:7" x14ac:dyDescent="0.35">
      <c r="A15" s="1">
        <v>45778</v>
      </c>
      <c r="B15">
        <v>13</v>
      </c>
      <c r="C15" t="s">
        <v>89</v>
      </c>
      <c r="D15">
        <v>0</v>
      </c>
      <c r="E15">
        <v>9</v>
      </c>
      <c r="F15">
        <v>565</v>
      </c>
      <c r="G15">
        <v>2.06</v>
      </c>
    </row>
    <row r="16" spans="1:7" x14ac:dyDescent="0.35">
      <c r="A16" s="1">
        <v>45778</v>
      </c>
      <c r="B16">
        <v>7</v>
      </c>
      <c r="C16" t="s">
        <v>82</v>
      </c>
      <c r="D16">
        <v>1</v>
      </c>
      <c r="E16">
        <v>2</v>
      </c>
      <c r="F16">
        <v>1225</v>
      </c>
      <c r="G16">
        <v>4.47</v>
      </c>
    </row>
    <row r="17" spans="1:7" x14ac:dyDescent="0.35">
      <c r="A17" s="1">
        <v>45778</v>
      </c>
      <c r="B17">
        <v>12</v>
      </c>
      <c r="C17" t="s">
        <v>88</v>
      </c>
      <c r="D17">
        <v>0</v>
      </c>
      <c r="E17">
        <v>4</v>
      </c>
      <c r="F17">
        <v>1679</v>
      </c>
      <c r="G17">
        <v>6.12</v>
      </c>
    </row>
    <row r="18" spans="1:7" x14ac:dyDescent="0.35">
      <c r="A18" s="1">
        <v>45778</v>
      </c>
      <c r="B18">
        <v>8</v>
      </c>
      <c r="C18" t="s">
        <v>83</v>
      </c>
      <c r="D18">
        <v>1</v>
      </c>
      <c r="E18">
        <v>9</v>
      </c>
      <c r="F18">
        <v>2055</v>
      </c>
      <c r="G18">
        <v>7.5</v>
      </c>
    </row>
    <row r="19" spans="1:7" x14ac:dyDescent="0.35">
      <c r="A19" s="1">
        <v>45778</v>
      </c>
      <c r="B19">
        <v>11</v>
      </c>
      <c r="C19" t="s">
        <v>87</v>
      </c>
      <c r="D19">
        <v>0</v>
      </c>
      <c r="E19">
        <v>12</v>
      </c>
      <c r="F19">
        <v>5139</v>
      </c>
      <c r="G19">
        <v>18.75</v>
      </c>
    </row>
    <row r="20" spans="1:7" x14ac:dyDescent="0.35">
      <c r="A20" s="1">
        <v>45778</v>
      </c>
      <c r="B20">
        <v>9</v>
      </c>
      <c r="C20" t="s">
        <v>85</v>
      </c>
      <c r="D20">
        <v>1</v>
      </c>
      <c r="E20">
        <v>1</v>
      </c>
      <c r="F20">
        <v>499</v>
      </c>
      <c r="G20">
        <v>1.82</v>
      </c>
    </row>
    <row r="21" spans="1:7" x14ac:dyDescent="0.35">
      <c r="A21" s="1">
        <v>45778</v>
      </c>
      <c r="B21">
        <v>15</v>
      </c>
      <c r="C21" t="s">
        <v>91</v>
      </c>
      <c r="D21">
        <v>0</v>
      </c>
      <c r="E21">
        <v>2</v>
      </c>
      <c r="F21">
        <v>318</v>
      </c>
      <c r="G21">
        <v>1.1599999999999999</v>
      </c>
    </row>
    <row r="22" spans="1:7" x14ac:dyDescent="0.35">
      <c r="A22" s="1">
        <v>45778</v>
      </c>
      <c r="B22">
        <v>6</v>
      </c>
      <c r="C22" t="s">
        <v>80</v>
      </c>
      <c r="D22">
        <v>1</v>
      </c>
      <c r="E22">
        <v>7</v>
      </c>
      <c r="F22">
        <v>4051</v>
      </c>
      <c r="G22">
        <v>14.78</v>
      </c>
    </row>
    <row r="23" spans="1:7" x14ac:dyDescent="0.35">
      <c r="A23" s="1">
        <v>45778</v>
      </c>
      <c r="B23">
        <v>14</v>
      </c>
      <c r="C23" t="s">
        <v>90</v>
      </c>
      <c r="D23">
        <v>0</v>
      </c>
      <c r="E23">
        <v>2</v>
      </c>
      <c r="F23">
        <v>3924</v>
      </c>
      <c r="G23">
        <v>14.31</v>
      </c>
    </row>
    <row r="24" spans="1:7" x14ac:dyDescent="0.35">
      <c r="A24" s="1">
        <v>45778</v>
      </c>
      <c r="B24">
        <v>10</v>
      </c>
      <c r="C24" t="s">
        <v>86</v>
      </c>
      <c r="D24">
        <v>1</v>
      </c>
      <c r="E24">
        <v>1</v>
      </c>
      <c r="F24">
        <v>175</v>
      </c>
      <c r="G24">
        <v>0.64</v>
      </c>
    </row>
    <row r="25" spans="1:7" x14ac:dyDescent="0.35">
      <c r="A25" s="1">
        <v>45778</v>
      </c>
      <c r="B25">
        <v>5</v>
      </c>
      <c r="C25" t="s">
        <v>78</v>
      </c>
      <c r="D25">
        <v>1</v>
      </c>
      <c r="E25">
        <v>1</v>
      </c>
      <c r="F25">
        <v>6500</v>
      </c>
      <c r="G25">
        <v>23.71</v>
      </c>
    </row>
    <row r="26" spans="1:7" x14ac:dyDescent="0.35">
      <c r="A26" s="1">
        <v>45778</v>
      </c>
      <c r="B26">
        <v>17</v>
      </c>
      <c r="C26" t="s">
        <v>93</v>
      </c>
      <c r="D26">
        <v>0</v>
      </c>
      <c r="E26">
        <v>1</v>
      </c>
      <c r="F26">
        <v>840</v>
      </c>
      <c r="G26">
        <v>3.06</v>
      </c>
    </row>
    <row r="27" spans="1:7" x14ac:dyDescent="0.35">
      <c r="A27" s="1">
        <v>45809</v>
      </c>
      <c r="B27">
        <v>7</v>
      </c>
      <c r="C27" t="s">
        <v>82</v>
      </c>
      <c r="D27">
        <v>1</v>
      </c>
      <c r="E27">
        <v>2</v>
      </c>
      <c r="F27">
        <v>751</v>
      </c>
      <c r="G27">
        <v>2.9</v>
      </c>
    </row>
    <row r="28" spans="1:7" x14ac:dyDescent="0.35">
      <c r="A28" s="1">
        <v>45809</v>
      </c>
      <c r="B28">
        <v>6</v>
      </c>
      <c r="C28" t="s">
        <v>80</v>
      </c>
      <c r="D28">
        <v>1</v>
      </c>
      <c r="E28">
        <v>6</v>
      </c>
      <c r="F28">
        <v>3392</v>
      </c>
      <c r="G28">
        <v>13.1</v>
      </c>
    </row>
    <row r="29" spans="1:7" x14ac:dyDescent="0.35">
      <c r="A29" s="1">
        <v>45809</v>
      </c>
      <c r="B29">
        <v>13</v>
      </c>
      <c r="C29" t="s">
        <v>89</v>
      </c>
      <c r="D29">
        <v>0</v>
      </c>
      <c r="E29">
        <v>10</v>
      </c>
      <c r="F29">
        <v>667</v>
      </c>
      <c r="G29">
        <v>2.58</v>
      </c>
    </row>
    <row r="30" spans="1:7" x14ac:dyDescent="0.35">
      <c r="A30" s="1">
        <v>45809</v>
      </c>
      <c r="B30">
        <v>5</v>
      </c>
      <c r="C30" t="s">
        <v>78</v>
      </c>
      <c r="D30">
        <v>1</v>
      </c>
      <c r="E30">
        <v>1</v>
      </c>
      <c r="F30">
        <v>6500</v>
      </c>
      <c r="G30">
        <v>25.11</v>
      </c>
    </row>
    <row r="31" spans="1:7" x14ac:dyDescent="0.35">
      <c r="A31" s="1">
        <v>45809</v>
      </c>
      <c r="B31">
        <v>8</v>
      </c>
      <c r="C31" t="s">
        <v>83</v>
      </c>
      <c r="D31">
        <v>1</v>
      </c>
      <c r="E31">
        <v>9</v>
      </c>
      <c r="F31">
        <v>1909</v>
      </c>
      <c r="G31">
        <v>7.37</v>
      </c>
    </row>
    <row r="32" spans="1:7" x14ac:dyDescent="0.35">
      <c r="A32" s="1">
        <v>45809</v>
      </c>
      <c r="B32">
        <v>11</v>
      </c>
      <c r="C32" t="s">
        <v>87</v>
      </c>
      <c r="D32">
        <v>0</v>
      </c>
      <c r="E32">
        <v>8</v>
      </c>
      <c r="F32">
        <v>3539</v>
      </c>
      <c r="G32">
        <v>13.67</v>
      </c>
    </row>
    <row r="33" spans="1:7" x14ac:dyDescent="0.35">
      <c r="A33" s="1">
        <v>45809</v>
      </c>
      <c r="B33">
        <v>17</v>
      </c>
      <c r="C33" t="s">
        <v>93</v>
      </c>
      <c r="D33">
        <v>0</v>
      </c>
      <c r="E33">
        <v>1</v>
      </c>
      <c r="F33">
        <v>840</v>
      </c>
      <c r="G33">
        <v>3.24</v>
      </c>
    </row>
    <row r="34" spans="1:7" x14ac:dyDescent="0.35">
      <c r="A34" s="1">
        <v>45809</v>
      </c>
      <c r="B34">
        <v>15</v>
      </c>
      <c r="C34" t="s">
        <v>91</v>
      </c>
      <c r="D34">
        <v>0</v>
      </c>
      <c r="E34">
        <v>2</v>
      </c>
      <c r="F34">
        <v>318</v>
      </c>
      <c r="G34">
        <v>1.23</v>
      </c>
    </row>
    <row r="35" spans="1:7" x14ac:dyDescent="0.35">
      <c r="A35" s="1">
        <v>45809</v>
      </c>
      <c r="B35">
        <v>12</v>
      </c>
      <c r="C35" t="s">
        <v>88</v>
      </c>
      <c r="D35">
        <v>0</v>
      </c>
      <c r="E35">
        <v>3</v>
      </c>
      <c r="F35">
        <v>1426</v>
      </c>
      <c r="G35">
        <v>5.51</v>
      </c>
    </row>
    <row r="36" spans="1:7" x14ac:dyDescent="0.35">
      <c r="A36" s="1">
        <v>45809</v>
      </c>
      <c r="B36">
        <v>0</v>
      </c>
      <c r="C36" t="s">
        <v>97</v>
      </c>
      <c r="D36">
        <v>0</v>
      </c>
      <c r="E36">
        <v>1</v>
      </c>
      <c r="F36">
        <v>274</v>
      </c>
      <c r="G36">
        <v>1.06</v>
      </c>
    </row>
    <row r="37" spans="1:7" x14ac:dyDescent="0.35">
      <c r="A37" s="1">
        <v>45809</v>
      </c>
      <c r="B37">
        <v>14</v>
      </c>
      <c r="C37" t="s">
        <v>90</v>
      </c>
      <c r="D37">
        <v>0</v>
      </c>
      <c r="E37">
        <v>2</v>
      </c>
      <c r="F37">
        <v>6271</v>
      </c>
      <c r="G37">
        <v>24.22</v>
      </c>
    </row>
    <row r="38" spans="1:7" x14ac:dyDescent="0.35">
      <c r="A38" s="1">
        <v>45839</v>
      </c>
      <c r="B38">
        <v>8</v>
      </c>
      <c r="C38" t="s">
        <v>83</v>
      </c>
      <c r="D38">
        <v>1</v>
      </c>
      <c r="E38">
        <v>9</v>
      </c>
      <c r="F38">
        <v>2343</v>
      </c>
      <c r="G38">
        <v>7.37</v>
      </c>
    </row>
    <row r="39" spans="1:7" x14ac:dyDescent="0.35">
      <c r="A39" s="1">
        <v>45839</v>
      </c>
      <c r="B39">
        <v>11</v>
      </c>
      <c r="C39" t="s">
        <v>87</v>
      </c>
      <c r="D39">
        <v>0</v>
      </c>
      <c r="E39">
        <v>13</v>
      </c>
      <c r="F39">
        <v>4393</v>
      </c>
      <c r="G39">
        <v>13.83</v>
      </c>
    </row>
    <row r="40" spans="1:7" x14ac:dyDescent="0.35">
      <c r="A40" s="1">
        <v>45839</v>
      </c>
      <c r="B40">
        <v>6</v>
      </c>
      <c r="C40" t="s">
        <v>80</v>
      </c>
      <c r="D40">
        <v>1</v>
      </c>
      <c r="E40">
        <v>7</v>
      </c>
      <c r="F40">
        <v>4092</v>
      </c>
      <c r="G40">
        <v>12.88</v>
      </c>
    </row>
    <row r="41" spans="1:7" x14ac:dyDescent="0.35">
      <c r="A41" s="1">
        <v>45839</v>
      </c>
      <c r="B41">
        <v>13</v>
      </c>
      <c r="C41" t="s">
        <v>89</v>
      </c>
      <c r="D41">
        <v>0</v>
      </c>
      <c r="E41">
        <v>10</v>
      </c>
      <c r="F41">
        <v>781</v>
      </c>
      <c r="G41">
        <v>2.46</v>
      </c>
    </row>
    <row r="42" spans="1:7" x14ac:dyDescent="0.35">
      <c r="A42" s="1">
        <v>45839</v>
      </c>
      <c r="B42">
        <v>17</v>
      </c>
      <c r="C42" t="s">
        <v>93</v>
      </c>
      <c r="D42">
        <v>0</v>
      </c>
      <c r="E42">
        <v>2</v>
      </c>
      <c r="F42">
        <v>3240</v>
      </c>
      <c r="G42">
        <v>10.199999999999999</v>
      </c>
    </row>
    <row r="43" spans="1:7" x14ac:dyDescent="0.35">
      <c r="A43" s="1">
        <v>45839</v>
      </c>
      <c r="B43">
        <v>12</v>
      </c>
      <c r="C43" t="s">
        <v>88</v>
      </c>
      <c r="D43">
        <v>0</v>
      </c>
      <c r="E43">
        <v>4</v>
      </c>
      <c r="F43">
        <v>2475</v>
      </c>
      <c r="G43">
        <v>7.79</v>
      </c>
    </row>
    <row r="44" spans="1:7" x14ac:dyDescent="0.35">
      <c r="A44" s="1">
        <v>45839</v>
      </c>
      <c r="B44">
        <v>16</v>
      </c>
      <c r="C44" t="s">
        <v>92</v>
      </c>
      <c r="D44">
        <v>0</v>
      </c>
      <c r="E44">
        <v>1</v>
      </c>
      <c r="F44">
        <v>721</v>
      </c>
      <c r="G44">
        <v>2.27</v>
      </c>
    </row>
    <row r="45" spans="1:7" x14ac:dyDescent="0.35">
      <c r="A45" s="1">
        <v>45839</v>
      </c>
      <c r="B45">
        <v>14</v>
      </c>
      <c r="C45" t="s">
        <v>90</v>
      </c>
      <c r="D45">
        <v>0</v>
      </c>
      <c r="E45">
        <v>2</v>
      </c>
      <c r="F45">
        <v>4232</v>
      </c>
      <c r="G45">
        <v>13.32</v>
      </c>
    </row>
    <row r="46" spans="1:7" x14ac:dyDescent="0.35">
      <c r="A46" s="1">
        <v>45839</v>
      </c>
      <c r="B46">
        <v>10</v>
      </c>
      <c r="C46" t="s">
        <v>86</v>
      </c>
      <c r="D46">
        <v>1</v>
      </c>
      <c r="E46">
        <v>1</v>
      </c>
      <c r="F46">
        <v>590</v>
      </c>
      <c r="G46">
        <v>1.86</v>
      </c>
    </row>
    <row r="47" spans="1:7" x14ac:dyDescent="0.35">
      <c r="A47" s="1">
        <v>45839</v>
      </c>
      <c r="B47">
        <v>15</v>
      </c>
      <c r="C47" t="s">
        <v>91</v>
      </c>
      <c r="D47">
        <v>0</v>
      </c>
      <c r="E47">
        <v>2</v>
      </c>
      <c r="F47">
        <v>318</v>
      </c>
      <c r="G47">
        <v>1</v>
      </c>
    </row>
    <row r="48" spans="1:7" x14ac:dyDescent="0.35">
      <c r="A48" s="1">
        <v>45839</v>
      </c>
      <c r="B48">
        <v>0</v>
      </c>
      <c r="C48" t="s">
        <v>97</v>
      </c>
      <c r="D48">
        <v>0</v>
      </c>
      <c r="E48">
        <v>3</v>
      </c>
      <c r="F48">
        <v>860</v>
      </c>
      <c r="G48">
        <v>2.71</v>
      </c>
    </row>
    <row r="49" spans="1:7" x14ac:dyDescent="0.35">
      <c r="A49" s="1">
        <v>45839</v>
      </c>
      <c r="B49">
        <v>7</v>
      </c>
      <c r="C49" t="s">
        <v>82</v>
      </c>
      <c r="D49">
        <v>1</v>
      </c>
      <c r="E49">
        <v>2</v>
      </c>
      <c r="F49">
        <v>1228</v>
      </c>
      <c r="G49">
        <v>3.86</v>
      </c>
    </row>
    <row r="50" spans="1:7" x14ac:dyDescent="0.35">
      <c r="A50" s="1">
        <v>45839</v>
      </c>
      <c r="B50">
        <v>5</v>
      </c>
      <c r="C50" t="s">
        <v>78</v>
      </c>
      <c r="D50">
        <v>1</v>
      </c>
      <c r="E50">
        <v>1</v>
      </c>
      <c r="F50">
        <v>6500</v>
      </c>
      <c r="G50">
        <v>20.46</v>
      </c>
    </row>
    <row r="51" spans="1:7" x14ac:dyDescent="0.35">
      <c r="A51" s="1">
        <v>45870</v>
      </c>
      <c r="B51">
        <v>13</v>
      </c>
      <c r="C51" t="s">
        <v>89</v>
      </c>
      <c r="D51">
        <v>0</v>
      </c>
      <c r="E51">
        <v>9</v>
      </c>
      <c r="F51">
        <v>559</v>
      </c>
      <c r="G51">
        <v>2.0299999999999998</v>
      </c>
    </row>
    <row r="52" spans="1:7" x14ac:dyDescent="0.35">
      <c r="A52" s="1">
        <v>45870</v>
      </c>
      <c r="B52">
        <v>15</v>
      </c>
      <c r="C52" t="s">
        <v>91</v>
      </c>
      <c r="D52">
        <v>0</v>
      </c>
      <c r="E52">
        <v>2</v>
      </c>
      <c r="F52">
        <v>318</v>
      </c>
      <c r="G52">
        <v>1.1499999999999999</v>
      </c>
    </row>
    <row r="53" spans="1:7" x14ac:dyDescent="0.35">
      <c r="A53" s="1">
        <v>45870</v>
      </c>
      <c r="B53">
        <v>8</v>
      </c>
      <c r="C53" t="s">
        <v>83</v>
      </c>
      <c r="D53">
        <v>1</v>
      </c>
      <c r="E53">
        <v>7</v>
      </c>
      <c r="F53">
        <v>1570</v>
      </c>
      <c r="G53">
        <v>5.69</v>
      </c>
    </row>
    <row r="54" spans="1:7" x14ac:dyDescent="0.35">
      <c r="A54" s="1">
        <v>45870</v>
      </c>
      <c r="B54">
        <v>6</v>
      </c>
      <c r="C54" t="s">
        <v>80</v>
      </c>
      <c r="D54">
        <v>1</v>
      </c>
      <c r="E54">
        <v>7</v>
      </c>
      <c r="F54">
        <v>3944</v>
      </c>
      <c r="G54">
        <v>14.29</v>
      </c>
    </row>
    <row r="55" spans="1:7" x14ac:dyDescent="0.35">
      <c r="A55" s="1">
        <v>45870</v>
      </c>
      <c r="B55">
        <v>12</v>
      </c>
      <c r="C55" t="s">
        <v>88</v>
      </c>
      <c r="D55">
        <v>0</v>
      </c>
      <c r="E55">
        <v>1</v>
      </c>
      <c r="F55">
        <v>738</v>
      </c>
      <c r="G55">
        <v>2.67</v>
      </c>
    </row>
    <row r="56" spans="1:7" x14ac:dyDescent="0.35">
      <c r="A56" s="1">
        <v>45870</v>
      </c>
      <c r="B56">
        <v>11</v>
      </c>
      <c r="C56" t="s">
        <v>87</v>
      </c>
      <c r="D56">
        <v>0</v>
      </c>
      <c r="E56">
        <v>10</v>
      </c>
      <c r="F56">
        <v>4896</v>
      </c>
      <c r="G56">
        <v>17.739999999999998</v>
      </c>
    </row>
    <row r="57" spans="1:7" x14ac:dyDescent="0.35">
      <c r="A57" s="1">
        <v>45870</v>
      </c>
      <c r="B57">
        <v>17</v>
      </c>
      <c r="C57" t="s">
        <v>93</v>
      </c>
      <c r="D57">
        <v>0</v>
      </c>
      <c r="E57">
        <v>1</v>
      </c>
      <c r="F57">
        <v>840</v>
      </c>
      <c r="G57">
        <v>3.04</v>
      </c>
    </row>
    <row r="58" spans="1:7" x14ac:dyDescent="0.35">
      <c r="A58" s="1">
        <v>45870</v>
      </c>
      <c r="B58">
        <v>0</v>
      </c>
      <c r="C58" t="s">
        <v>97</v>
      </c>
      <c r="D58">
        <v>0</v>
      </c>
      <c r="E58">
        <v>3</v>
      </c>
      <c r="F58">
        <v>1148</v>
      </c>
      <c r="G58">
        <v>4.16</v>
      </c>
    </row>
    <row r="59" spans="1:7" x14ac:dyDescent="0.35">
      <c r="A59" s="1">
        <v>45870</v>
      </c>
      <c r="B59">
        <v>14</v>
      </c>
      <c r="C59" t="s">
        <v>90</v>
      </c>
      <c r="D59">
        <v>0</v>
      </c>
      <c r="E59">
        <v>2</v>
      </c>
      <c r="F59">
        <v>5837</v>
      </c>
      <c r="G59">
        <v>21.15</v>
      </c>
    </row>
    <row r="60" spans="1:7" x14ac:dyDescent="0.35">
      <c r="A60" s="1">
        <v>45870</v>
      </c>
      <c r="B60">
        <v>7</v>
      </c>
      <c r="C60" t="s">
        <v>82</v>
      </c>
      <c r="D60">
        <v>1</v>
      </c>
      <c r="E60">
        <v>2</v>
      </c>
      <c r="F60">
        <v>1254</v>
      </c>
      <c r="G60">
        <v>4.54</v>
      </c>
    </row>
    <row r="61" spans="1:7" x14ac:dyDescent="0.35">
      <c r="A61" s="1">
        <v>45870</v>
      </c>
      <c r="B61">
        <v>5</v>
      </c>
      <c r="C61" t="s">
        <v>78</v>
      </c>
      <c r="D61">
        <v>1</v>
      </c>
      <c r="E61">
        <v>1</v>
      </c>
      <c r="F61">
        <v>6500</v>
      </c>
      <c r="G61">
        <v>23.55</v>
      </c>
    </row>
    <row r="62" spans="1:7" x14ac:dyDescent="0.35">
      <c r="A62" s="1">
        <v>45901</v>
      </c>
      <c r="B62">
        <v>11</v>
      </c>
      <c r="C62" t="s">
        <v>87</v>
      </c>
      <c r="D62">
        <v>0</v>
      </c>
      <c r="E62">
        <v>14</v>
      </c>
      <c r="F62">
        <v>5887</v>
      </c>
      <c r="G62">
        <v>19.850000000000001</v>
      </c>
    </row>
    <row r="63" spans="1:7" x14ac:dyDescent="0.35">
      <c r="A63" s="1">
        <v>45901</v>
      </c>
      <c r="B63">
        <v>8</v>
      </c>
      <c r="C63" t="s">
        <v>83</v>
      </c>
      <c r="D63">
        <v>1</v>
      </c>
      <c r="E63">
        <v>11</v>
      </c>
      <c r="F63">
        <v>2111</v>
      </c>
      <c r="G63">
        <v>7.12</v>
      </c>
    </row>
    <row r="64" spans="1:7" x14ac:dyDescent="0.35">
      <c r="A64" s="1">
        <v>45901</v>
      </c>
      <c r="B64">
        <v>14</v>
      </c>
      <c r="C64" t="s">
        <v>90</v>
      </c>
      <c r="D64">
        <v>0</v>
      </c>
      <c r="E64">
        <v>2</v>
      </c>
      <c r="F64">
        <v>3366</v>
      </c>
      <c r="G64">
        <v>11.35</v>
      </c>
    </row>
    <row r="65" spans="1:7" x14ac:dyDescent="0.35">
      <c r="A65" s="1">
        <v>45901</v>
      </c>
      <c r="B65">
        <v>6</v>
      </c>
      <c r="C65" t="s">
        <v>80</v>
      </c>
      <c r="D65">
        <v>1</v>
      </c>
      <c r="E65">
        <v>7</v>
      </c>
      <c r="F65">
        <v>5186</v>
      </c>
      <c r="G65">
        <v>17.489999999999998</v>
      </c>
    </row>
    <row r="66" spans="1:7" x14ac:dyDescent="0.35">
      <c r="A66" s="1">
        <v>45901</v>
      </c>
      <c r="B66">
        <v>13</v>
      </c>
      <c r="C66" t="s">
        <v>89</v>
      </c>
      <c r="D66">
        <v>0</v>
      </c>
      <c r="E66">
        <v>13</v>
      </c>
      <c r="F66">
        <v>963</v>
      </c>
      <c r="G66">
        <v>3.25</v>
      </c>
    </row>
    <row r="67" spans="1:7" x14ac:dyDescent="0.35">
      <c r="A67" s="1">
        <v>45901</v>
      </c>
      <c r="B67">
        <v>17</v>
      </c>
      <c r="C67" t="s">
        <v>93</v>
      </c>
      <c r="D67">
        <v>0</v>
      </c>
      <c r="E67">
        <v>1</v>
      </c>
      <c r="F67">
        <v>840</v>
      </c>
      <c r="G67">
        <v>2.83</v>
      </c>
    </row>
    <row r="68" spans="1:7" x14ac:dyDescent="0.35">
      <c r="A68" s="1">
        <v>45901</v>
      </c>
      <c r="B68">
        <v>7</v>
      </c>
      <c r="C68" t="s">
        <v>82</v>
      </c>
      <c r="D68">
        <v>1</v>
      </c>
      <c r="E68">
        <v>2</v>
      </c>
      <c r="F68">
        <v>1028</v>
      </c>
      <c r="G68">
        <v>3.47</v>
      </c>
    </row>
    <row r="69" spans="1:7" x14ac:dyDescent="0.35">
      <c r="A69" s="1">
        <v>45901</v>
      </c>
      <c r="B69">
        <v>0</v>
      </c>
      <c r="C69" t="s">
        <v>97</v>
      </c>
      <c r="D69">
        <v>0</v>
      </c>
      <c r="E69">
        <v>1</v>
      </c>
      <c r="F69">
        <v>245</v>
      </c>
      <c r="G69">
        <v>0.83</v>
      </c>
    </row>
    <row r="70" spans="1:7" x14ac:dyDescent="0.35">
      <c r="A70" s="1">
        <v>45901</v>
      </c>
      <c r="B70">
        <v>15</v>
      </c>
      <c r="C70" t="s">
        <v>91</v>
      </c>
      <c r="D70">
        <v>0</v>
      </c>
      <c r="E70">
        <v>1</v>
      </c>
      <c r="F70">
        <v>199</v>
      </c>
      <c r="G70">
        <v>0.67</v>
      </c>
    </row>
    <row r="71" spans="1:7" x14ac:dyDescent="0.35">
      <c r="A71" s="1">
        <v>45901</v>
      </c>
      <c r="B71">
        <v>10</v>
      </c>
      <c r="C71" t="s">
        <v>86</v>
      </c>
      <c r="D71">
        <v>1</v>
      </c>
      <c r="E71">
        <v>1</v>
      </c>
      <c r="F71">
        <v>754</v>
      </c>
      <c r="G71">
        <v>2.54</v>
      </c>
    </row>
    <row r="72" spans="1:7" x14ac:dyDescent="0.35">
      <c r="A72" s="1">
        <v>45901</v>
      </c>
      <c r="B72">
        <v>12</v>
      </c>
      <c r="C72" t="s">
        <v>88</v>
      </c>
      <c r="D72">
        <v>0</v>
      </c>
      <c r="E72">
        <v>2</v>
      </c>
      <c r="F72">
        <v>1145</v>
      </c>
      <c r="G72">
        <v>3.86</v>
      </c>
    </row>
    <row r="73" spans="1:7" x14ac:dyDescent="0.35">
      <c r="A73" s="1">
        <v>45901</v>
      </c>
      <c r="B73">
        <v>5</v>
      </c>
      <c r="C73" t="s">
        <v>78</v>
      </c>
      <c r="D73">
        <v>1</v>
      </c>
      <c r="E73">
        <v>1</v>
      </c>
      <c r="F73">
        <v>6500</v>
      </c>
      <c r="G73">
        <v>21.92</v>
      </c>
    </row>
    <row r="74" spans="1:7" x14ac:dyDescent="0.35">
      <c r="A74" s="1">
        <v>45901</v>
      </c>
      <c r="B74">
        <v>16</v>
      </c>
      <c r="C74" t="s">
        <v>92</v>
      </c>
      <c r="D74">
        <v>0</v>
      </c>
      <c r="E74">
        <v>1</v>
      </c>
      <c r="F74">
        <v>1432</v>
      </c>
      <c r="G74">
        <v>4.83</v>
      </c>
    </row>
    <row r="75" spans="1:7" x14ac:dyDescent="0.35">
      <c r="A75" s="1">
        <v>45931</v>
      </c>
      <c r="B75">
        <v>13</v>
      </c>
      <c r="C75" t="s">
        <v>89</v>
      </c>
      <c r="D75">
        <v>0</v>
      </c>
      <c r="E75">
        <v>14</v>
      </c>
      <c r="F75">
        <v>994</v>
      </c>
      <c r="G75">
        <v>2.79</v>
      </c>
    </row>
    <row r="76" spans="1:7" x14ac:dyDescent="0.35">
      <c r="A76" s="1">
        <v>45931</v>
      </c>
      <c r="B76">
        <v>8</v>
      </c>
      <c r="C76" t="s">
        <v>83</v>
      </c>
      <c r="D76">
        <v>1</v>
      </c>
      <c r="E76">
        <v>6</v>
      </c>
      <c r="F76">
        <v>835</v>
      </c>
      <c r="G76">
        <v>2.34</v>
      </c>
    </row>
    <row r="77" spans="1:7" x14ac:dyDescent="0.35">
      <c r="A77" s="1">
        <v>45931</v>
      </c>
      <c r="B77">
        <v>11</v>
      </c>
      <c r="C77" t="s">
        <v>87</v>
      </c>
      <c r="D77">
        <v>0</v>
      </c>
      <c r="E77">
        <v>19</v>
      </c>
      <c r="F77">
        <v>7957</v>
      </c>
      <c r="G77">
        <v>22.31</v>
      </c>
    </row>
    <row r="78" spans="1:7" x14ac:dyDescent="0.35">
      <c r="A78" s="1">
        <v>45931</v>
      </c>
      <c r="B78">
        <v>17</v>
      </c>
      <c r="C78" t="s">
        <v>93</v>
      </c>
      <c r="D78">
        <v>0</v>
      </c>
      <c r="E78">
        <v>2</v>
      </c>
      <c r="F78">
        <v>3240</v>
      </c>
      <c r="G78">
        <v>9.08</v>
      </c>
    </row>
    <row r="79" spans="1:7" x14ac:dyDescent="0.35">
      <c r="A79" s="1">
        <v>45931</v>
      </c>
      <c r="B79">
        <v>14</v>
      </c>
      <c r="C79" t="s">
        <v>90</v>
      </c>
      <c r="D79">
        <v>0</v>
      </c>
      <c r="E79">
        <v>4</v>
      </c>
      <c r="F79">
        <v>8258</v>
      </c>
      <c r="G79">
        <v>23.15</v>
      </c>
    </row>
    <row r="80" spans="1:7" x14ac:dyDescent="0.35">
      <c r="A80" s="1">
        <v>45931</v>
      </c>
      <c r="B80">
        <v>5</v>
      </c>
      <c r="C80" t="s">
        <v>78</v>
      </c>
      <c r="D80">
        <v>1</v>
      </c>
      <c r="E80">
        <v>1</v>
      </c>
      <c r="F80">
        <v>6500</v>
      </c>
      <c r="G80">
        <v>18.22</v>
      </c>
    </row>
    <row r="81" spans="1:7" x14ac:dyDescent="0.35">
      <c r="A81" s="1">
        <v>45931</v>
      </c>
      <c r="B81">
        <v>0</v>
      </c>
      <c r="C81" t="s">
        <v>97</v>
      </c>
      <c r="D81">
        <v>0</v>
      </c>
      <c r="E81">
        <v>3</v>
      </c>
      <c r="F81">
        <v>1212</v>
      </c>
      <c r="G81">
        <v>3.4</v>
      </c>
    </row>
    <row r="82" spans="1:7" x14ac:dyDescent="0.35">
      <c r="A82" s="1">
        <v>45931</v>
      </c>
      <c r="B82">
        <v>6</v>
      </c>
      <c r="C82" t="s">
        <v>80</v>
      </c>
      <c r="D82">
        <v>1</v>
      </c>
      <c r="E82">
        <v>7</v>
      </c>
      <c r="F82">
        <v>4738</v>
      </c>
      <c r="G82">
        <v>13.28</v>
      </c>
    </row>
    <row r="83" spans="1:7" x14ac:dyDescent="0.35">
      <c r="A83" s="1">
        <v>45931</v>
      </c>
      <c r="B83">
        <v>7</v>
      </c>
      <c r="C83" t="s">
        <v>82</v>
      </c>
      <c r="D83">
        <v>1</v>
      </c>
      <c r="E83">
        <v>2</v>
      </c>
      <c r="F83">
        <v>1043</v>
      </c>
      <c r="G83">
        <v>2.92</v>
      </c>
    </row>
    <row r="84" spans="1:7" x14ac:dyDescent="0.35">
      <c r="A84" s="1">
        <v>45931</v>
      </c>
      <c r="B84">
        <v>15</v>
      </c>
      <c r="C84" t="s">
        <v>91</v>
      </c>
      <c r="D84">
        <v>0</v>
      </c>
      <c r="E84">
        <v>2</v>
      </c>
      <c r="F84">
        <v>318</v>
      </c>
      <c r="G84">
        <v>0.89</v>
      </c>
    </row>
    <row r="85" spans="1:7" x14ac:dyDescent="0.35">
      <c r="A85" s="1">
        <v>45931</v>
      </c>
      <c r="B85">
        <v>12</v>
      </c>
      <c r="C85" t="s">
        <v>88</v>
      </c>
      <c r="D85">
        <v>0</v>
      </c>
      <c r="E85">
        <v>1</v>
      </c>
      <c r="F85">
        <v>576</v>
      </c>
      <c r="G85">
        <v>1.61</v>
      </c>
    </row>
    <row r="86" spans="1:7" x14ac:dyDescent="0.35">
      <c r="A86" s="1">
        <v>45962</v>
      </c>
      <c r="B86">
        <v>14</v>
      </c>
      <c r="C86" t="s">
        <v>90</v>
      </c>
      <c r="D86">
        <v>0</v>
      </c>
      <c r="E86">
        <v>5</v>
      </c>
      <c r="F86">
        <v>8909</v>
      </c>
      <c r="G86">
        <v>27.89</v>
      </c>
    </row>
    <row r="87" spans="1:7" x14ac:dyDescent="0.35">
      <c r="A87" s="1">
        <v>45962</v>
      </c>
      <c r="B87">
        <v>11</v>
      </c>
      <c r="C87" t="s">
        <v>87</v>
      </c>
      <c r="D87">
        <v>0</v>
      </c>
      <c r="E87">
        <v>16</v>
      </c>
      <c r="F87">
        <v>6266</v>
      </c>
      <c r="G87">
        <v>19.62</v>
      </c>
    </row>
    <row r="88" spans="1:7" x14ac:dyDescent="0.35">
      <c r="A88" s="1">
        <v>45962</v>
      </c>
      <c r="B88">
        <v>13</v>
      </c>
      <c r="C88" t="s">
        <v>89</v>
      </c>
      <c r="D88">
        <v>0</v>
      </c>
      <c r="E88">
        <v>15</v>
      </c>
      <c r="F88">
        <v>1097</v>
      </c>
      <c r="G88">
        <v>3.43</v>
      </c>
    </row>
    <row r="89" spans="1:7" x14ac:dyDescent="0.35">
      <c r="A89" s="1">
        <v>45962</v>
      </c>
      <c r="B89">
        <v>7</v>
      </c>
      <c r="C89" t="s">
        <v>82</v>
      </c>
      <c r="D89">
        <v>1</v>
      </c>
      <c r="E89">
        <v>2</v>
      </c>
      <c r="F89">
        <v>1285</v>
      </c>
      <c r="G89">
        <v>4.0199999999999996</v>
      </c>
    </row>
    <row r="90" spans="1:7" x14ac:dyDescent="0.35">
      <c r="A90" s="1">
        <v>45962</v>
      </c>
      <c r="B90">
        <v>12</v>
      </c>
      <c r="C90" t="s">
        <v>88</v>
      </c>
      <c r="D90">
        <v>0</v>
      </c>
      <c r="E90">
        <v>3</v>
      </c>
      <c r="F90">
        <v>1315</v>
      </c>
      <c r="G90">
        <v>4.12</v>
      </c>
    </row>
    <row r="91" spans="1:7" x14ac:dyDescent="0.35">
      <c r="A91" s="1">
        <v>45962</v>
      </c>
      <c r="B91">
        <v>8</v>
      </c>
      <c r="C91" t="s">
        <v>83</v>
      </c>
      <c r="D91">
        <v>1</v>
      </c>
      <c r="E91">
        <v>12</v>
      </c>
      <c r="F91">
        <v>1826</v>
      </c>
      <c r="G91">
        <v>5.72</v>
      </c>
    </row>
    <row r="92" spans="1:7" x14ac:dyDescent="0.35">
      <c r="A92" s="1">
        <v>45962</v>
      </c>
      <c r="B92">
        <v>0</v>
      </c>
      <c r="C92" t="s">
        <v>97</v>
      </c>
      <c r="D92">
        <v>0</v>
      </c>
      <c r="E92">
        <v>2</v>
      </c>
      <c r="F92">
        <v>424</v>
      </c>
      <c r="G92">
        <v>1.33</v>
      </c>
    </row>
    <row r="93" spans="1:7" x14ac:dyDescent="0.35">
      <c r="A93" s="1">
        <v>45962</v>
      </c>
      <c r="B93">
        <v>6</v>
      </c>
      <c r="C93" t="s">
        <v>80</v>
      </c>
      <c r="D93">
        <v>1</v>
      </c>
      <c r="E93">
        <v>5</v>
      </c>
      <c r="F93">
        <v>3160</v>
      </c>
      <c r="G93">
        <v>9.89</v>
      </c>
    </row>
    <row r="94" spans="1:7" x14ac:dyDescent="0.35">
      <c r="A94" s="1">
        <v>45962</v>
      </c>
      <c r="B94">
        <v>15</v>
      </c>
      <c r="C94" t="s">
        <v>91</v>
      </c>
      <c r="D94">
        <v>0</v>
      </c>
      <c r="E94">
        <v>2</v>
      </c>
      <c r="F94">
        <v>318</v>
      </c>
      <c r="G94">
        <v>1</v>
      </c>
    </row>
    <row r="95" spans="1:7" x14ac:dyDescent="0.35">
      <c r="A95" s="1">
        <v>45962</v>
      </c>
      <c r="B95">
        <v>17</v>
      </c>
      <c r="C95" t="s">
        <v>93</v>
      </c>
      <c r="D95">
        <v>0</v>
      </c>
      <c r="E95">
        <v>1</v>
      </c>
      <c r="F95">
        <v>840</v>
      </c>
      <c r="G95">
        <v>2.63</v>
      </c>
    </row>
    <row r="96" spans="1:7" x14ac:dyDescent="0.35">
      <c r="A96" s="1">
        <v>45962</v>
      </c>
      <c r="B96">
        <v>5</v>
      </c>
      <c r="C96" t="s">
        <v>78</v>
      </c>
      <c r="D96">
        <v>1</v>
      </c>
      <c r="E96">
        <v>1</v>
      </c>
      <c r="F96">
        <v>6500</v>
      </c>
      <c r="G96">
        <v>20.350000000000001</v>
      </c>
    </row>
    <row r="97" spans="1:7" x14ac:dyDescent="0.35">
      <c r="A97" s="1">
        <v>45992</v>
      </c>
      <c r="B97">
        <v>8</v>
      </c>
      <c r="C97" t="s">
        <v>83</v>
      </c>
      <c r="D97">
        <v>1</v>
      </c>
      <c r="E97">
        <v>9</v>
      </c>
      <c r="F97">
        <v>1810</v>
      </c>
      <c r="G97">
        <v>8.26</v>
      </c>
    </row>
    <row r="98" spans="1:7" x14ac:dyDescent="0.35">
      <c r="A98" s="1">
        <v>45992</v>
      </c>
      <c r="B98">
        <v>6</v>
      </c>
      <c r="C98" t="s">
        <v>80</v>
      </c>
      <c r="D98">
        <v>1</v>
      </c>
      <c r="E98">
        <v>4</v>
      </c>
      <c r="F98">
        <v>2555</v>
      </c>
      <c r="G98">
        <v>11.65</v>
      </c>
    </row>
    <row r="99" spans="1:7" x14ac:dyDescent="0.35">
      <c r="A99" s="1">
        <v>45992</v>
      </c>
      <c r="B99">
        <v>7</v>
      </c>
      <c r="C99" t="s">
        <v>82</v>
      </c>
      <c r="D99">
        <v>1</v>
      </c>
      <c r="E99">
        <v>2</v>
      </c>
      <c r="F99">
        <v>1203</v>
      </c>
      <c r="G99">
        <v>5.49</v>
      </c>
    </row>
    <row r="100" spans="1:7" x14ac:dyDescent="0.35">
      <c r="A100" s="1">
        <v>45992</v>
      </c>
      <c r="B100">
        <v>15</v>
      </c>
      <c r="C100" t="s">
        <v>91</v>
      </c>
      <c r="D100">
        <v>0</v>
      </c>
      <c r="E100">
        <v>2</v>
      </c>
      <c r="F100">
        <v>318</v>
      </c>
      <c r="G100">
        <v>1.45</v>
      </c>
    </row>
    <row r="101" spans="1:7" x14ac:dyDescent="0.35">
      <c r="A101" s="1">
        <v>45992</v>
      </c>
      <c r="B101">
        <v>17</v>
      </c>
      <c r="C101" t="s">
        <v>93</v>
      </c>
      <c r="D101">
        <v>0</v>
      </c>
      <c r="E101">
        <v>1</v>
      </c>
      <c r="F101">
        <v>840</v>
      </c>
      <c r="G101">
        <v>3.83</v>
      </c>
    </row>
    <row r="102" spans="1:7" x14ac:dyDescent="0.35">
      <c r="A102" s="1">
        <v>45992</v>
      </c>
      <c r="B102">
        <v>9</v>
      </c>
      <c r="C102" t="s">
        <v>85</v>
      </c>
      <c r="D102">
        <v>1</v>
      </c>
      <c r="E102">
        <v>1</v>
      </c>
      <c r="F102">
        <v>499</v>
      </c>
      <c r="G102">
        <v>2.2799999999999998</v>
      </c>
    </row>
    <row r="103" spans="1:7" x14ac:dyDescent="0.35">
      <c r="A103" s="1">
        <v>45992</v>
      </c>
      <c r="B103">
        <v>12</v>
      </c>
      <c r="C103" t="s">
        <v>88</v>
      </c>
      <c r="D103">
        <v>0</v>
      </c>
      <c r="E103">
        <v>2</v>
      </c>
      <c r="F103">
        <v>744</v>
      </c>
      <c r="G103">
        <v>3.39</v>
      </c>
    </row>
    <row r="104" spans="1:7" x14ac:dyDescent="0.35">
      <c r="A104" s="1">
        <v>45992</v>
      </c>
      <c r="B104">
        <v>13</v>
      </c>
      <c r="C104" t="s">
        <v>89</v>
      </c>
      <c r="D104">
        <v>0</v>
      </c>
      <c r="E104">
        <v>8</v>
      </c>
      <c r="F104">
        <v>437</v>
      </c>
      <c r="G104">
        <v>1.99</v>
      </c>
    </row>
    <row r="105" spans="1:7" x14ac:dyDescent="0.35">
      <c r="A105" s="1">
        <v>45992</v>
      </c>
      <c r="B105">
        <v>14</v>
      </c>
      <c r="C105" t="s">
        <v>90</v>
      </c>
      <c r="D105">
        <v>0</v>
      </c>
      <c r="E105">
        <v>1</v>
      </c>
      <c r="F105">
        <v>2374</v>
      </c>
      <c r="G105">
        <v>10.83</v>
      </c>
    </row>
    <row r="106" spans="1:7" x14ac:dyDescent="0.35">
      <c r="A106" s="1">
        <v>45992</v>
      </c>
      <c r="B106">
        <v>11</v>
      </c>
      <c r="C106" t="s">
        <v>87</v>
      </c>
      <c r="D106">
        <v>0</v>
      </c>
      <c r="E106">
        <v>12</v>
      </c>
      <c r="F106">
        <v>4045</v>
      </c>
      <c r="G106">
        <v>18.45</v>
      </c>
    </row>
    <row r="107" spans="1:7" x14ac:dyDescent="0.35">
      <c r="A107" s="1">
        <v>45992</v>
      </c>
      <c r="B107">
        <v>5</v>
      </c>
      <c r="C107" t="s">
        <v>78</v>
      </c>
      <c r="D107">
        <v>1</v>
      </c>
      <c r="E107">
        <v>1</v>
      </c>
      <c r="F107">
        <v>6500</v>
      </c>
      <c r="G107">
        <v>29.65</v>
      </c>
    </row>
    <row r="108" spans="1:7" x14ac:dyDescent="0.35">
      <c r="A108" s="1">
        <v>45992</v>
      </c>
      <c r="B108">
        <v>0</v>
      </c>
      <c r="C108" t="s">
        <v>97</v>
      </c>
      <c r="D108">
        <v>0</v>
      </c>
      <c r="E108">
        <v>1</v>
      </c>
      <c r="F108">
        <v>599</v>
      </c>
      <c r="G108">
        <v>2.73</v>
      </c>
    </row>
    <row r="109" spans="1:7" x14ac:dyDescent="0.35">
      <c r="A109" s="1">
        <v>46023</v>
      </c>
      <c r="B109">
        <v>11</v>
      </c>
      <c r="C109" t="s">
        <v>87</v>
      </c>
      <c r="D109">
        <v>0</v>
      </c>
      <c r="E109">
        <v>11</v>
      </c>
      <c r="F109">
        <v>3029</v>
      </c>
      <c r="G109">
        <v>11.78</v>
      </c>
    </row>
    <row r="110" spans="1:7" x14ac:dyDescent="0.35">
      <c r="A110" s="1">
        <v>46023</v>
      </c>
      <c r="B110">
        <v>13</v>
      </c>
      <c r="C110" t="s">
        <v>89</v>
      </c>
      <c r="D110">
        <v>0</v>
      </c>
      <c r="E110">
        <v>14</v>
      </c>
      <c r="F110">
        <v>961</v>
      </c>
      <c r="G110">
        <v>3.74</v>
      </c>
    </row>
    <row r="111" spans="1:7" x14ac:dyDescent="0.35">
      <c r="A111" s="1">
        <v>46023</v>
      </c>
      <c r="B111">
        <v>8</v>
      </c>
      <c r="C111" t="s">
        <v>83</v>
      </c>
      <c r="D111">
        <v>1</v>
      </c>
      <c r="E111">
        <v>9</v>
      </c>
      <c r="F111">
        <v>1752</v>
      </c>
      <c r="G111">
        <v>6.81</v>
      </c>
    </row>
    <row r="112" spans="1:7" x14ac:dyDescent="0.35">
      <c r="A112" s="1">
        <v>46023</v>
      </c>
      <c r="B112">
        <v>10</v>
      </c>
      <c r="C112" t="s">
        <v>86</v>
      </c>
      <c r="D112">
        <v>1</v>
      </c>
      <c r="E112">
        <v>1</v>
      </c>
      <c r="F112">
        <v>265</v>
      </c>
      <c r="G112">
        <v>1.03</v>
      </c>
    </row>
    <row r="113" spans="1:7" x14ac:dyDescent="0.35">
      <c r="A113" s="1">
        <v>46023</v>
      </c>
      <c r="B113">
        <v>5</v>
      </c>
      <c r="C113" t="s">
        <v>78</v>
      </c>
      <c r="D113">
        <v>1</v>
      </c>
      <c r="E113">
        <v>1</v>
      </c>
      <c r="F113">
        <v>6500</v>
      </c>
      <c r="G113">
        <v>25.28</v>
      </c>
    </row>
    <row r="114" spans="1:7" x14ac:dyDescent="0.35">
      <c r="A114" s="1">
        <v>46023</v>
      </c>
      <c r="B114">
        <v>14</v>
      </c>
      <c r="C114" t="s">
        <v>90</v>
      </c>
      <c r="D114">
        <v>0</v>
      </c>
      <c r="E114">
        <v>2</v>
      </c>
      <c r="F114">
        <v>834</v>
      </c>
      <c r="G114">
        <v>3.24</v>
      </c>
    </row>
    <row r="115" spans="1:7" x14ac:dyDescent="0.35">
      <c r="A115" s="1">
        <v>46023</v>
      </c>
      <c r="B115">
        <v>6</v>
      </c>
      <c r="C115" t="s">
        <v>80</v>
      </c>
      <c r="D115">
        <v>1</v>
      </c>
      <c r="E115">
        <v>4</v>
      </c>
      <c r="F115">
        <v>2238</v>
      </c>
      <c r="G115">
        <v>8.6999999999999993</v>
      </c>
    </row>
    <row r="116" spans="1:7" x14ac:dyDescent="0.35">
      <c r="A116" s="1">
        <v>46023</v>
      </c>
      <c r="B116">
        <v>7</v>
      </c>
      <c r="C116" t="s">
        <v>82</v>
      </c>
      <c r="D116">
        <v>1</v>
      </c>
      <c r="E116">
        <v>2</v>
      </c>
      <c r="F116">
        <v>1257</v>
      </c>
      <c r="G116">
        <v>4.8899999999999997</v>
      </c>
    </row>
    <row r="117" spans="1:7" x14ac:dyDescent="0.35">
      <c r="A117" s="1">
        <v>46023</v>
      </c>
      <c r="B117">
        <v>17</v>
      </c>
      <c r="C117" t="s">
        <v>93</v>
      </c>
      <c r="D117">
        <v>0</v>
      </c>
      <c r="E117">
        <v>2</v>
      </c>
      <c r="F117">
        <v>3240</v>
      </c>
      <c r="G117">
        <v>12.6</v>
      </c>
    </row>
    <row r="118" spans="1:7" x14ac:dyDescent="0.35">
      <c r="A118" s="1">
        <v>46023</v>
      </c>
      <c r="B118">
        <v>15</v>
      </c>
      <c r="C118" t="s">
        <v>91</v>
      </c>
      <c r="D118">
        <v>0</v>
      </c>
      <c r="E118">
        <v>2</v>
      </c>
      <c r="F118">
        <v>318</v>
      </c>
      <c r="G118">
        <v>1.24</v>
      </c>
    </row>
    <row r="119" spans="1:7" x14ac:dyDescent="0.35">
      <c r="A119" s="1">
        <v>46023</v>
      </c>
      <c r="B119">
        <v>0</v>
      </c>
      <c r="C119" t="s">
        <v>97</v>
      </c>
      <c r="D119">
        <v>0</v>
      </c>
      <c r="E119">
        <v>2</v>
      </c>
      <c r="F119">
        <v>812</v>
      </c>
      <c r="G119">
        <v>3.16</v>
      </c>
    </row>
    <row r="120" spans="1:7" x14ac:dyDescent="0.35">
      <c r="A120" s="1">
        <v>46023</v>
      </c>
      <c r="B120">
        <v>9</v>
      </c>
      <c r="C120" t="s">
        <v>85</v>
      </c>
      <c r="D120">
        <v>1</v>
      </c>
      <c r="E120">
        <v>1</v>
      </c>
      <c r="F120">
        <v>3999</v>
      </c>
      <c r="G120">
        <v>15.55</v>
      </c>
    </row>
    <row r="121" spans="1:7" x14ac:dyDescent="0.35">
      <c r="A121" s="1">
        <v>46023</v>
      </c>
      <c r="B121">
        <v>12</v>
      </c>
      <c r="C121" t="s">
        <v>88</v>
      </c>
      <c r="D121">
        <v>0</v>
      </c>
      <c r="E121">
        <v>1</v>
      </c>
      <c r="F121">
        <v>510</v>
      </c>
      <c r="G121">
        <v>1.98</v>
      </c>
    </row>
    <row r="122" spans="1:7" x14ac:dyDescent="0.35">
      <c r="A122" s="1">
        <v>46054</v>
      </c>
      <c r="B122">
        <v>11</v>
      </c>
      <c r="C122" t="s">
        <v>87</v>
      </c>
      <c r="D122">
        <v>0</v>
      </c>
      <c r="E122">
        <v>8</v>
      </c>
      <c r="F122">
        <v>2836</v>
      </c>
      <c r="G122">
        <v>11.61</v>
      </c>
    </row>
    <row r="123" spans="1:7" x14ac:dyDescent="0.35">
      <c r="A123" s="1">
        <v>46054</v>
      </c>
      <c r="B123">
        <v>13</v>
      </c>
      <c r="C123" t="s">
        <v>89</v>
      </c>
      <c r="D123">
        <v>0</v>
      </c>
      <c r="E123">
        <v>14</v>
      </c>
      <c r="F123">
        <v>995</v>
      </c>
      <c r="G123">
        <v>4.07</v>
      </c>
    </row>
    <row r="124" spans="1:7" x14ac:dyDescent="0.35">
      <c r="A124" s="1">
        <v>46054</v>
      </c>
      <c r="B124">
        <v>6</v>
      </c>
      <c r="C124" t="s">
        <v>80</v>
      </c>
      <c r="D124">
        <v>1</v>
      </c>
      <c r="E124">
        <v>6</v>
      </c>
      <c r="F124">
        <v>3486</v>
      </c>
      <c r="G124">
        <v>14.27</v>
      </c>
    </row>
    <row r="125" spans="1:7" x14ac:dyDescent="0.35">
      <c r="A125" s="1">
        <v>46054</v>
      </c>
      <c r="B125">
        <v>8</v>
      </c>
      <c r="C125" t="s">
        <v>83</v>
      </c>
      <c r="D125">
        <v>1</v>
      </c>
      <c r="E125">
        <v>8</v>
      </c>
      <c r="F125">
        <v>1954</v>
      </c>
      <c r="G125">
        <v>8</v>
      </c>
    </row>
    <row r="126" spans="1:7" x14ac:dyDescent="0.35">
      <c r="A126" s="1">
        <v>46054</v>
      </c>
      <c r="B126">
        <v>12</v>
      </c>
      <c r="C126" t="s">
        <v>88</v>
      </c>
      <c r="D126">
        <v>0</v>
      </c>
      <c r="E126">
        <v>3</v>
      </c>
      <c r="F126">
        <v>1573</v>
      </c>
      <c r="G126">
        <v>6.44</v>
      </c>
    </row>
    <row r="127" spans="1:7" x14ac:dyDescent="0.35">
      <c r="A127" s="1">
        <v>46054</v>
      </c>
      <c r="B127">
        <v>14</v>
      </c>
      <c r="C127" t="s">
        <v>90</v>
      </c>
      <c r="D127">
        <v>0</v>
      </c>
      <c r="E127">
        <v>2</v>
      </c>
      <c r="F127">
        <v>3828</v>
      </c>
      <c r="G127">
        <v>15.67</v>
      </c>
    </row>
    <row r="128" spans="1:7" x14ac:dyDescent="0.35">
      <c r="A128" s="1">
        <v>46054</v>
      </c>
      <c r="B128">
        <v>5</v>
      </c>
      <c r="C128" t="s">
        <v>78</v>
      </c>
      <c r="D128">
        <v>1</v>
      </c>
      <c r="E128">
        <v>1</v>
      </c>
      <c r="F128">
        <v>6500</v>
      </c>
      <c r="G128">
        <v>26.61</v>
      </c>
    </row>
    <row r="129" spans="1:7" x14ac:dyDescent="0.35">
      <c r="A129" s="1">
        <v>46054</v>
      </c>
      <c r="B129">
        <v>15</v>
      </c>
      <c r="C129" t="s">
        <v>91</v>
      </c>
      <c r="D129">
        <v>0</v>
      </c>
      <c r="E129">
        <v>2</v>
      </c>
      <c r="F129">
        <v>318</v>
      </c>
      <c r="G129">
        <v>1.3</v>
      </c>
    </row>
    <row r="130" spans="1:7" x14ac:dyDescent="0.35">
      <c r="A130" s="1">
        <v>46054</v>
      </c>
      <c r="B130">
        <v>7</v>
      </c>
      <c r="C130" t="s">
        <v>82</v>
      </c>
      <c r="D130">
        <v>1</v>
      </c>
      <c r="E130">
        <v>2</v>
      </c>
      <c r="F130">
        <v>963</v>
      </c>
      <c r="G130">
        <v>3.94</v>
      </c>
    </row>
    <row r="131" spans="1:7" x14ac:dyDescent="0.35">
      <c r="A131" s="1">
        <v>46054</v>
      </c>
      <c r="B131">
        <v>0</v>
      </c>
      <c r="C131" t="s">
        <v>97</v>
      </c>
      <c r="D131">
        <v>0</v>
      </c>
      <c r="E131">
        <v>3</v>
      </c>
      <c r="F131">
        <v>1133</v>
      </c>
      <c r="G131">
        <v>4.6399999999999997</v>
      </c>
    </row>
    <row r="132" spans="1:7" x14ac:dyDescent="0.35">
      <c r="A132" s="1">
        <v>46054</v>
      </c>
      <c r="B132">
        <v>17</v>
      </c>
      <c r="C132" t="s">
        <v>93</v>
      </c>
      <c r="D132">
        <v>0</v>
      </c>
      <c r="E132">
        <v>1</v>
      </c>
      <c r="F132">
        <v>840</v>
      </c>
      <c r="G132">
        <v>3.44</v>
      </c>
    </row>
    <row r="133" spans="1:7" x14ac:dyDescent="0.35">
      <c r="A133" s="1">
        <v>46082</v>
      </c>
      <c r="B133">
        <v>13</v>
      </c>
      <c r="C133" t="s">
        <v>89</v>
      </c>
      <c r="D133">
        <v>0</v>
      </c>
      <c r="E133">
        <v>9</v>
      </c>
      <c r="F133">
        <v>525</v>
      </c>
      <c r="G133">
        <v>1.91</v>
      </c>
    </row>
    <row r="134" spans="1:7" x14ac:dyDescent="0.35">
      <c r="A134" s="1">
        <v>46082</v>
      </c>
      <c r="B134">
        <v>11</v>
      </c>
      <c r="C134" t="s">
        <v>87</v>
      </c>
      <c r="D134">
        <v>0</v>
      </c>
      <c r="E134">
        <v>14</v>
      </c>
      <c r="F134">
        <v>4595</v>
      </c>
      <c r="G134">
        <v>16.73</v>
      </c>
    </row>
    <row r="135" spans="1:7" x14ac:dyDescent="0.35">
      <c r="A135" s="1">
        <v>46082</v>
      </c>
      <c r="B135">
        <v>8</v>
      </c>
      <c r="C135" t="s">
        <v>83</v>
      </c>
      <c r="D135">
        <v>1</v>
      </c>
      <c r="E135">
        <v>10</v>
      </c>
      <c r="F135">
        <v>1960</v>
      </c>
      <c r="G135">
        <v>7.14</v>
      </c>
    </row>
    <row r="136" spans="1:7" x14ac:dyDescent="0.35">
      <c r="A136" s="1">
        <v>46082</v>
      </c>
      <c r="B136">
        <v>12</v>
      </c>
      <c r="C136" t="s">
        <v>88</v>
      </c>
      <c r="D136">
        <v>0</v>
      </c>
      <c r="E136">
        <v>3</v>
      </c>
      <c r="F136">
        <v>1613</v>
      </c>
      <c r="G136">
        <v>5.87</v>
      </c>
    </row>
    <row r="137" spans="1:7" x14ac:dyDescent="0.35">
      <c r="A137" s="1">
        <v>46082</v>
      </c>
      <c r="B137">
        <v>15</v>
      </c>
      <c r="C137" t="s">
        <v>91</v>
      </c>
      <c r="D137">
        <v>0</v>
      </c>
      <c r="E137">
        <v>2</v>
      </c>
      <c r="F137">
        <v>318</v>
      </c>
      <c r="G137">
        <v>1.1599999999999999</v>
      </c>
    </row>
    <row r="138" spans="1:7" x14ac:dyDescent="0.35">
      <c r="A138" s="1">
        <v>46082</v>
      </c>
      <c r="B138">
        <v>14</v>
      </c>
      <c r="C138" t="s">
        <v>90</v>
      </c>
      <c r="D138">
        <v>0</v>
      </c>
      <c r="E138">
        <v>3</v>
      </c>
      <c r="F138">
        <v>6370</v>
      </c>
      <c r="G138">
        <v>23.19</v>
      </c>
    </row>
    <row r="139" spans="1:7" x14ac:dyDescent="0.35">
      <c r="A139" s="1">
        <v>46082</v>
      </c>
      <c r="B139">
        <v>17</v>
      </c>
      <c r="C139" t="s">
        <v>93</v>
      </c>
      <c r="D139">
        <v>0</v>
      </c>
      <c r="E139">
        <v>1</v>
      </c>
      <c r="F139">
        <v>840</v>
      </c>
      <c r="G139">
        <v>3.06</v>
      </c>
    </row>
    <row r="140" spans="1:7" x14ac:dyDescent="0.35">
      <c r="A140" s="1">
        <v>46082</v>
      </c>
      <c r="B140">
        <v>7</v>
      </c>
      <c r="C140" t="s">
        <v>82</v>
      </c>
      <c r="D140">
        <v>1</v>
      </c>
      <c r="E140">
        <v>2</v>
      </c>
      <c r="F140">
        <v>1116</v>
      </c>
      <c r="G140">
        <v>4.0599999999999996</v>
      </c>
    </row>
    <row r="141" spans="1:7" x14ac:dyDescent="0.35">
      <c r="A141" s="1">
        <v>46082</v>
      </c>
      <c r="B141">
        <v>6</v>
      </c>
      <c r="C141" t="s">
        <v>80</v>
      </c>
      <c r="D141">
        <v>1</v>
      </c>
      <c r="E141">
        <v>5</v>
      </c>
      <c r="F141">
        <v>3251</v>
      </c>
      <c r="G141">
        <v>11.84</v>
      </c>
    </row>
    <row r="142" spans="1:7" x14ac:dyDescent="0.35">
      <c r="A142" s="1">
        <v>46082</v>
      </c>
      <c r="B142">
        <v>5</v>
      </c>
      <c r="C142" t="s">
        <v>78</v>
      </c>
      <c r="D142">
        <v>1</v>
      </c>
      <c r="E142">
        <v>1</v>
      </c>
      <c r="F142">
        <v>6500</v>
      </c>
      <c r="G142">
        <v>23.67</v>
      </c>
    </row>
    <row r="143" spans="1:7" x14ac:dyDescent="0.35">
      <c r="A143" s="1">
        <v>46082</v>
      </c>
      <c r="B143">
        <v>0</v>
      </c>
      <c r="C143" t="s">
        <v>97</v>
      </c>
      <c r="D143">
        <v>0</v>
      </c>
      <c r="E143">
        <v>1</v>
      </c>
      <c r="F143">
        <v>378</v>
      </c>
      <c r="G143">
        <v>1.38</v>
      </c>
    </row>
    <row r="144" spans="1:7" x14ac:dyDescent="0.35">
      <c r="A144" s="1">
        <v>46113</v>
      </c>
      <c r="B144">
        <v>13</v>
      </c>
      <c r="C144" t="s">
        <v>89</v>
      </c>
      <c r="D144">
        <v>0</v>
      </c>
      <c r="E144">
        <v>14</v>
      </c>
      <c r="F144">
        <v>964</v>
      </c>
      <c r="G144">
        <v>4.0599999999999996</v>
      </c>
    </row>
    <row r="145" spans="1:7" x14ac:dyDescent="0.35">
      <c r="A145" s="1">
        <v>46113</v>
      </c>
      <c r="B145">
        <v>6</v>
      </c>
      <c r="C145" t="s">
        <v>80</v>
      </c>
      <c r="D145">
        <v>1</v>
      </c>
      <c r="E145">
        <v>4</v>
      </c>
      <c r="F145">
        <v>2715</v>
      </c>
      <c r="G145">
        <v>11.43</v>
      </c>
    </row>
    <row r="146" spans="1:7" x14ac:dyDescent="0.35">
      <c r="A146" s="1">
        <v>46113</v>
      </c>
      <c r="B146">
        <v>11</v>
      </c>
      <c r="C146" t="s">
        <v>87</v>
      </c>
      <c r="D146">
        <v>0</v>
      </c>
      <c r="E146">
        <v>7</v>
      </c>
      <c r="F146">
        <v>3233</v>
      </c>
      <c r="G146">
        <v>13.61</v>
      </c>
    </row>
    <row r="147" spans="1:7" x14ac:dyDescent="0.35">
      <c r="A147" s="1">
        <v>46113</v>
      </c>
      <c r="B147">
        <v>7</v>
      </c>
      <c r="C147" t="s">
        <v>82</v>
      </c>
      <c r="D147">
        <v>1</v>
      </c>
      <c r="E147">
        <v>2</v>
      </c>
      <c r="F147">
        <v>1233</v>
      </c>
      <c r="G147">
        <v>5.19</v>
      </c>
    </row>
    <row r="148" spans="1:7" x14ac:dyDescent="0.35">
      <c r="A148" s="1">
        <v>46113</v>
      </c>
      <c r="B148">
        <v>8</v>
      </c>
      <c r="C148" t="s">
        <v>83</v>
      </c>
      <c r="D148">
        <v>1</v>
      </c>
      <c r="E148">
        <v>10</v>
      </c>
      <c r="F148">
        <v>1858</v>
      </c>
      <c r="G148">
        <v>7.82</v>
      </c>
    </row>
    <row r="149" spans="1:7" x14ac:dyDescent="0.35">
      <c r="A149" s="1">
        <v>46113</v>
      </c>
      <c r="B149">
        <v>5</v>
      </c>
      <c r="C149" t="s">
        <v>78</v>
      </c>
      <c r="D149">
        <v>1</v>
      </c>
      <c r="E149">
        <v>1</v>
      </c>
      <c r="F149">
        <v>6500</v>
      </c>
      <c r="G149">
        <v>27.37</v>
      </c>
    </row>
    <row r="150" spans="1:7" x14ac:dyDescent="0.35">
      <c r="A150" s="1">
        <v>46113</v>
      </c>
      <c r="B150">
        <v>12</v>
      </c>
      <c r="C150" t="s">
        <v>88</v>
      </c>
      <c r="D150">
        <v>0</v>
      </c>
      <c r="E150">
        <v>4</v>
      </c>
      <c r="F150">
        <v>2556</v>
      </c>
      <c r="G150">
        <v>10.76</v>
      </c>
    </row>
    <row r="151" spans="1:7" x14ac:dyDescent="0.35">
      <c r="A151" s="1">
        <v>46113</v>
      </c>
      <c r="B151">
        <v>15</v>
      </c>
      <c r="C151" t="s">
        <v>91</v>
      </c>
      <c r="D151">
        <v>0</v>
      </c>
      <c r="E151">
        <v>2</v>
      </c>
      <c r="F151">
        <v>318</v>
      </c>
      <c r="G151">
        <v>1.34</v>
      </c>
    </row>
    <row r="152" spans="1:7" x14ac:dyDescent="0.35">
      <c r="A152" s="1">
        <v>46113</v>
      </c>
      <c r="B152">
        <v>14</v>
      </c>
      <c r="C152" t="s">
        <v>90</v>
      </c>
      <c r="D152">
        <v>0</v>
      </c>
      <c r="E152">
        <v>1</v>
      </c>
      <c r="F152">
        <v>783</v>
      </c>
      <c r="G152">
        <v>3.3</v>
      </c>
    </row>
    <row r="153" spans="1:7" x14ac:dyDescent="0.35">
      <c r="A153" s="1">
        <v>46113</v>
      </c>
      <c r="B153">
        <v>0</v>
      </c>
      <c r="C153" t="s">
        <v>97</v>
      </c>
      <c r="D153">
        <v>0</v>
      </c>
      <c r="E153">
        <v>1</v>
      </c>
      <c r="F153">
        <v>346</v>
      </c>
      <c r="G153">
        <v>1.46</v>
      </c>
    </row>
    <row r="154" spans="1:7" x14ac:dyDescent="0.35">
      <c r="A154" s="1">
        <v>46113</v>
      </c>
      <c r="B154">
        <v>17</v>
      </c>
      <c r="C154" t="s">
        <v>93</v>
      </c>
      <c r="D154">
        <v>0</v>
      </c>
      <c r="E154">
        <v>2</v>
      </c>
      <c r="F154">
        <v>3240</v>
      </c>
      <c r="G154">
        <v>13.64</v>
      </c>
    </row>
    <row r="155" spans="1:7" x14ac:dyDescent="0.35">
      <c r="A155" s="1">
        <v>46143</v>
      </c>
      <c r="B155">
        <v>11</v>
      </c>
      <c r="C155" t="s">
        <v>87</v>
      </c>
      <c r="D155">
        <v>0</v>
      </c>
      <c r="E155">
        <v>15</v>
      </c>
      <c r="F155">
        <v>5400</v>
      </c>
      <c r="G155">
        <v>22.3</v>
      </c>
    </row>
    <row r="156" spans="1:7" x14ac:dyDescent="0.35">
      <c r="A156" s="1">
        <v>46143</v>
      </c>
      <c r="B156">
        <v>15</v>
      </c>
      <c r="C156" t="s">
        <v>91</v>
      </c>
      <c r="D156">
        <v>0</v>
      </c>
      <c r="E156">
        <v>2</v>
      </c>
      <c r="F156">
        <v>318</v>
      </c>
      <c r="G156">
        <v>1.31</v>
      </c>
    </row>
    <row r="157" spans="1:7" x14ac:dyDescent="0.35">
      <c r="A157" s="1">
        <v>46143</v>
      </c>
      <c r="B157">
        <v>8</v>
      </c>
      <c r="C157" t="s">
        <v>83</v>
      </c>
      <c r="D157">
        <v>1</v>
      </c>
      <c r="E157">
        <v>7</v>
      </c>
      <c r="F157">
        <v>1286</v>
      </c>
      <c r="G157">
        <v>5.31</v>
      </c>
    </row>
    <row r="158" spans="1:7" x14ac:dyDescent="0.35">
      <c r="A158" s="1">
        <v>46143</v>
      </c>
      <c r="B158">
        <v>7</v>
      </c>
      <c r="C158" t="s">
        <v>82</v>
      </c>
      <c r="D158">
        <v>1</v>
      </c>
      <c r="E158">
        <v>2</v>
      </c>
      <c r="F158">
        <v>1046</v>
      </c>
      <c r="G158">
        <v>4.32</v>
      </c>
    </row>
    <row r="159" spans="1:7" x14ac:dyDescent="0.35">
      <c r="A159" s="1">
        <v>46143</v>
      </c>
      <c r="B159">
        <v>6</v>
      </c>
      <c r="C159" t="s">
        <v>80</v>
      </c>
      <c r="D159">
        <v>1</v>
      </c>
      <c r="E159">
        <v>5</v>
      </c>
      <c r="F159">
        <v>2714</v>
      </c>
      <c r="G159">
        <v>11.21</v>
      </c>
    </row>
    <row r="160" spans="1:7" x14ac:dyDescent="0.35">
      <c r="A160" s="1">
        <v>46143</v>
      </c>
      <c r="B160">
        <v>10</v>
      </c>
      <c r="C160" t="s">
        <v>86</v>
      </c>
      <c r="D160">
        <v>1</v>
      </c>
      <c r="E160">
        <v>1</v>
      </c>
      <c r="F160">
        <v>688</v>
      </c>
      <c r="G160">
        <v>2.84</v>
      </c>
    </row>
    <row r="161" spans="1:7" x14ac:dyDescent="0.35">
      <c r="A161" s="1">
        <v>46143</v>
      </c>
      <c r="B161">
        <v>14</v>
      </c>
      <c r="C161" t="s">
        <v>90</v>
      </c>
      <c r="D161">
        <v>0</v>
      </c>
      <c r="E161">
        <v>2</v>
      </c>
      <c r="F161">
        <v>3133</v>
      </c>
      <c r="G161">
        <v>12.94</v>
      </c>
    </row>
    <row r="162" spans="1:7" x14ac:dyDescent="0.35">
      <c r="A162" s="1">
        <v>46143</v>
      </c>
      <c r="B162">
        <v>0</v>
      </c>
      <c r="C162" t="s">
        <v>97</v>
      </c>
      <c r="D162">
        <v>0</v>
      </c>
      <c r="E162">
        <v>2</v>
      </c>
      <c r="F162">
        <v>343</v>
      </c>
      <c r="G162">
        <v>1.42</v>
      </c>
    </row>
    <row r="163" spans="1:7" x14ac:dyDescent="0.35">
      <c r="A163" s="1">
        <v>46143</v>
      </c>
      <c r="B163">
        <v>13</v>
      </c>
      <c r="C163" t="s">
        <v>89</v>
      </c>
      <c r="D163">
        <v>0</v>
      </c>
      <c r="E163">
        <v>9</v>
      </c>
      <c r="F163">
        <v>833</v>
      </c>
      <c r="G163">
        <v>3.44</v>
      </c>
    </row>
    <row r="164" spans="1:7" x14ac:dyDescent="0.35">
      <c r="A164" s="1">
        <v>46143</v>
      </c>
      <c r="B164">
        <v>12</v>
      </c>
      <c r="C164" t="s">
        <v>88</v>
      </c>
      <c r="D164">
        <v>0</v>
      </c>
      <c r="E164">
        <v>4</v>
      </c>
      <c r="F164">
        <v>1115</v>
      </c>
      <c r="G164">
        <v>4.5999999999999996</v>
      </c>
    </row>
    <row r="165" spans="1:7" x14ac:dyDescent="0.35">
      <c r="A165" s="1">
        <v>46143</v>
      </c>
      <c r="B165">
        <v>17</v>
      </c>
      <c r="C165" t="s">
        <v>93</v>
      </c>
      <c r="D165">
        <v>0</v>
      </c>
      <c r="E165">
        <v>1</v>
      </c>
      <c r="F165">
        <v>840</v>
      </c>
      <c r="G165">
        <v>3.47</v>
      </c>
    </row>
    <row r="166" spans="1:7" x14ac:dyDescent="0.35">
      <c r="A166" s="1">
        <v>46143</v>
      </c>
      <c r="B166">
        <v>5</v>
      </c>
      <c r="C166" t="s">
        <v>78</v>
      </c>
      <c r="D166">
        <v>1</v>
      </c>
      <c r="E166">
        <v>1</v>
      </c>
      <c r="F166">
        <v>6500</v>
      </c>
      <c r="G166">
        <v>26.84</v>
      </c>
    </row>
    <row r="167" spans="1:7" x14ac:dyDescent="0.35">
      <c r="A167" s="1">
        <v>46174</v>
      </c>
      <c r="B167">
        <v>8</v>
      </c>
      <c r="C167" t="s">
        <v>83</v>
      </c>
      <c r="D167">
        <v>1</v>
      </c>
      <c r="E167">
        <v>10</v>
      </c>
      <c r="F167">
        <v>2169</v>
      </c>
      <c r="G167">
        <v>8.5299999999999994</v>
      </c>
    </row>
    <row r="168" spans="1:7" x14ac:dyDescent="0.35">
      <c r="A168" s="1">
        <v>46174</v>
      </c>
      <c r="B168">
        <v>13</v>
      </c>
      <c r="C168" t="s">
        <v>89</v>
      </c>
      <c r="D168">
        <v>0</v>
      </c>
      <c r="E168">
        <v>13</v>
      </c>
      <c r="F168">
        <v>742</v>
      </c>
      <c r="G168">
        <v>2.92</v>
      </c>
    </row>
    <row r="169" spans="1:7" x14ac:dyDescent="0.35">
      <c r="A169" s="1">
        <v>46174</v>
      </c>
      <c r="B169">
        <v>11</v>
      </c>
      <c r="C169" t="s">
        <v>87</v>
      </c>
      <c r="D169">
        <v>0</v>
      </c>
      <c r="E169">
        <v>13</v>
      </c>
      <c r="F169">
        <v>4455</v>
      </c>
      <c r="G169">
        <v>17.52</v>
      </c>
    </row>
    <row r="170" spans="1:7" x14ac:dyDescent="0.35">
      <c r="A170" s="1">
        <v>46174</v>
      </c>
      <c r="B170">
        <v>14</v>
      </c>
      <c r="C170" t="s">
        <v>90</v>
      </c>
      <c r="D170">
        <v>0</v>
      </c>
      <c r="E170">
        <v>3</v>
      </c>
      <c r="F170">
        <v>5440</v>
      </c>
      <c r="G170">
        <v>21.4</v>
      </c>
    </row>
    <row r="171" spans="1:7" x14ac:dyDescent="0.35">
      <c r="A171" s="1">
        <v>46174</v>
      </c>
      <c r="B171">
        <v>0</v>
      </c>
      <c r="C171" t="s">
        <v>97</v>
      </c>
      <c r="D171">
        <v>0</v>
      </c>
      <c r="E171">
        <v>2</v>
      </c>
      <c r="F171">
        <v>774</v>
      </c>
      <c r="G171">
        <v>3.04</v>
      </c>
    </row>
    <row r="172" spans="1:7" x14ac:dyDescent="0.35">
      <c r="A172" s="1">
        <v>46174</v>
      </c>
      <c r="B172">
        <v>6</v>
      </c>
      <c r="C172" t="s">
        <v>80</v>
      </c>
      <c r="D172">
        <v>1</v>
      </c>
      <c r="E172">
        <v>4</v>
      </c>
      <c r="F172">
        <v>2580</v>
      </c>
      <c r="G172">
        <v>10.15</v>
      </c>
    </row>
    <row r="173" spans="1:7" x14ac:dyDescent="0.35">
      <c r="A173" s="1">
        <v>46174</v>
      </c>
      <c r="B173">
        <v>15</v>
      </c>
      <c r="C173" t="s">
        <v>91</v>
      </c>
      <c r="D173">
        <v>0</v>
      </c>
      <c r="E173">
        <v>2</v>
      </c>
      <c r="F173">
        <v>318</v>
      </c>
      <c r="G173">
        <v>1.25</v>
      </c>
    </row>
    <row r="174" spans="1:7" x14ac:dyDescent="0.35">
      <c r="A174" s="1">
        <v>46174</v>
      </c>
      <c r="B174">
        <v>7</v>
      </c>
      <c r="C174" t="s">
        <v>82</v>
      </c>
      <c r="D174">
        <v>1</v>
      </c>
      <c r="E174">
        <v>2</v>
      </c>
      <c r="F174">
        <v>922</v>
      </c>
      <c r="G174">
        <v>3.63</v>
      </c>
    </row>
    <row r="175" spans="1:7" x14ac:dyDescent="0.35">
      <c r="A175" s="1">
        <v>46174</v>
      </c>
      <c r="B175">
        <v>17</v>
      </c>
      <c r="C175" t="s">
        <v>93</v>
      </c>
      <c r="D175">
        <v>0</v>
      </c>
      <c r="E175">
        <v>1</v>
      </c>
      <c r="F175">
        <v>840</v>
      </c>
      <c r="G175">
        <v>3.3</v>
      </c>
    </row>
    <row r="176" spans="1:7" x14ac:dyDescent="0.35">
      <c r="A176" s="1">
        <v>46174</v>
      </c>
      <c r="B176">
        <v>12</v>
      </c>
      <c r="C176" t="s">
        <v>88</v>
      </c>
      <c r="D176">
        <v>0</v>
      </c>
      <c r="E176">
        <v>1</v>
      </c>
      <c r="F176">
        <v>686</v>
      </c>
      <c r="G176">
        <v>2.7</v>
      </c>
    </row>
    <row r="177" spans="1:7" x14ac:dyDescent="0.35">
      <c r="A177" s="1">
        <v>46174</v>
      </c>
      <c r="B177">
        <v>5</v>
      </c>
      <c r="C177" t="s">
        <v>78</v>
      </c>
      <c r="D177">
        <v>1</v>
      </c>
      <c r="E177">
        <v>1</v>
      </c>
      <c r="F177">
        <v>6500</v>
      </c>
      <c r="G177">
        <v>25.56</v>
      </c>
    </row>
    <row r="178" spans="1:7" x14ac:dyDescent="0.35">
      <c r="A178" s="1">
        <v>46204</v>
      </c>
      <c r="B178">
        <v>11</v>
      </c>
      <c r="C178" t="s">
        <v>87</v>
      </c>
      <c r="D178">
        <v>0</v>
      </c>
      <c r="E178">
        <v>9</v>
      </c>
      <c r="F178">
        <v>3358</v>
      </c>
      <c r="G178">
        <v>12.26</v>
      </c>
    </row>
    <row r="179" spans="1:7" x14ac:dyDescent="0.35">
      <c r="A179" s="1">
        <v>46204</v>
      </c>
      <c r="B179">
        <v>8</v>
      </c>
      <c r="C179" t="s">
        <v>83</v>
      </c>
      <c r="D179">
        <v>1</v>
      </c>
      <c r="E179">
        <v>7</v>
      </c>
      <c r="F179">
        <v>1119</v>
      </c>
      <c r="G179">
        <v>4.08</v>
      </c>
    </row>
    <row r="180" spans="1:7" x14ac:dyDescent="0.35">
      <c r="A180" s="1">
        <v>46204</v>
      </c>
      <c r="B180">
        <v>6</v>
      </c>
      <c r="C180" t="s">
        <v>80</v>
      </c>
      <c r="D180">
        <v>1</v>
      </c>
      <c r="E180">
        <v>5</v>
      </c>
      <c r="F180">
        <v>3391</v>
      </c>
      <c r="G180">
        <v>12.38</v>
      </c>
    </row>
    <row r="181" spans="1:7" x14ac:dyDescent="0.35">
      <c r="A181" s="1">
        <v>46204</v>
      </c>
      <c r="B181">
        <v>14</v>
      </c>
      <c r="C181" t="s">
        <v>90</v>
      </c>
      <c r="D181">
        <v>0</v>
      </c>
      <c r="E181">
        <v>3</v>
      </c>
      <c r="F181">
        <v>6389</v>
      </c>
      <c r="G181">
        <v>23.32</v>
      </c>
    </row>
    <row r="182" spans="1:7" x14ac:dyDescent="0.35">
      <c r="A182" s="1">
        <v>46204</v>
      </c>
      <c r="B182">
        <v>13</v>
      </c>
      <c r="C182" t="s">
        <v>89</v>
      </c>
      <c r="D182">
        <v>0</v>
      </c>
      <c r="E182">
        <v>9</v>
      </c>
      <c r="F182">
        <v>614</v>
      </c>
      <c r="G182">
        <v>2.2400000000000002</v>
      </c>
    </row>
    <row r="183" spans="1:7" x14ac:dyDescent="0.35">
      <c r="A183" s="1">
        <v>46204</v>
      </c>
      <c r="B183">
        <v>5</v>
      </c>
      <c r="C183" t="s">
        <v>78</v>
      </c>
      <c r="D183">
        <v>1</v>
      </c>
      <c r="E183">
        <v>1</v>
      </c>
      <c r="F183">
        <v>6500</v>
      </c>
      <c r="G183">
        <v>23.73</v>
      </c>
    </row>
    <row r="184" spans="1:7" x14ac:dyDescent="0.35">
      <c r="A184" s="1">
        <v>46204</v>
      </c>
      <c r="B184">
        <v>7</v>
      </c>
      <c r="C184" t="s">
        <v>82</v>
      </c>
      <c r="D184">
        <v>1</v>
      </c>
      <c r="E184">
        <v>2</v>
      </c>
      <c r="F184">
        <v>1018</v>
      </c>
      <c r="G184">
        <v>3.72</v>
      </c>
    </row>
    <row r="185" spans="1:7" x14ac:dyDescent="0.35">
      <c r="A185" s="1">
        <v>46204</v>
      </c>
      <c r="B185">
        <v>17</v>
      </c>
      <c r="C185" t="s">
        <v>93</v>
      </c>
      <c r="D185">
        <v>0</v>
      </c>
      <c r="E185">
        <v>2</v>
      </c>
      <c r="F185">
        <v>3240</v>
      </c>
      <c r="G185">
        <v>11.83</v>
      </c>
    </row>
    <row r="186" spans="1:7" x14ac:dyDescent="0.35">
      <c r="A186" s="1">
        <v>46204</v>
      </c>
      <c r="B186">
        <v>12</v>
      </c>
      <c r="C186" t="s">
        <v>88</v>
      </c>
      <c r="D186">
        <v>0</v>
      </c>
      <c r="E186">
        <v>3</v>
      </c>
      <c r="F186">
        <v>1012</v>
      </c>
      <c r="G186">
        <v>3.69</v>
      </c>
    </row>
    <row r="187" spans="1:7" x14ac:dyDescent="0.35">
      <c r="A187" s="1">
        <v>46204</v>
      </c>
      <c r="B187">
        <v>0</v>
      </c>
      <c r="C187" t="s">
        <v>97</v>
      </c>
      <c r="D187">
        <v>0</v>
      </c>
      <c r="E187">
        <v>1</v>
      </c>
      <c r="F187">
        <v>434</v>
      </c>
      <c r="G187">
        <v>1.58</v>
      </c>
    </row>
    <row r="188" spans="1:7" x14ac:dyDescent="0.35">
      <c r="A188" s="1">
        <v>46204</v>
      </c>
      <c r="B188">
        <v>15</v>
      </c>
      <c r="C188" t="s">
        <v>91</v>
      </c>
      <c r="D188">
        <v>0</v>
      </c>
      <c r="E188">
        <v>2</v>
      </c>
      <c r="F188">
        <v>318</v>
      </c>
      <c r="G188">
        <v>1.1599999999999999</v>
      </c>
    </row>
    <row r="189" spans="1:7" x14ac:dyDescent="0.35">
      <c r="A189" s="1">
        <v>46235</v>
      </c>
      <c r="B189">
        <v>12</v>
      </c>
      <c r="C189" t="s">
        <v>88</v>
      </c>
      <c r="D189">
        <v>0</v>
      </c>
      <c r="E189">
        <v>4</v>
      </c>
      <c r="F189">
        <v>1824</v>
      </c>
      <c r="G189">
        <v>3.78</v>
      </c>
    </row>
    <row r="190" spans="1:7" x14ac:dyDescent="0.35">
      <c r="A190" s="1">
        <v>46235</v>
      </c>
      <c r="B190">
        <v>13</v>
      </c>
      <c r="C190" t="s">
        <v>89</v>
      </c>
      <c r="D190">
        <v>0</v>
      </c>
      <c r="E190">
        <v>12</v>
      </c>
      <c r="F190">
        <v>724</v>
      </c>
      <c r="G190">
        <v>1.5</v>
      </c>
    </row>
    <row r="191" spans="1:7" x14ac:dyDescent="0.35">
      <c r="A191" s="1">
        <v>46235</v>
      </c>
      <c r="B191">
        <v>11</v>
      </c>
      <c r="C191" t="s">
        <v>87</v>
      </c>
      <c r="D191">
        <v>0</v>
      </c>
      <c r="E191">
        <v>11</v>
      </c>
      <c r="F191">
        <v>4221</v>
      </c>
      <c r="G191">
        <v>8.74</v>
      </c>
    </row>
    <row r="192" spans="1:7" x14ac:dyDescent="0.35">
      <c r="A192" s="1">
        <v>46235</v>
      </c>
      <c r="B192">
        <v>8</v>
      </c>
      <c r="C192" t="s">
        <v>83</v>
      </c>
      <c r="D192">
        <v>1</v>
      </c>
      <c r="E192">
        <v>10</v>
      </c>
      <c r="F192">
        <v>1726</v>
      </c>
      <c r="G192">
        <v>3.57</v>
      </c>
    </row>
    <row r="193" spans="1:7" x14ac:dyDescent="0.35">
      <c r="A193" s="1">
        <v>46235</v>
      </c>
      <c r="B193">
        <v>7</v>
      </c>
      <c r="C193" t="s">
        <v>82</v>
      </c>
      <c r="D193">
        <v>1</v>
      </c>
      <c r="E193">
        <v>2</v>
      </c>
      <c r="F193">
        <v>1243</v>
      </c>
      <c r="G193">
        <v>2.57</v>
      </c>
    </row>
    <row r="194" spans="1:7" x14ac:dyDescent="0.35">
      <c r="A194" s="1">
        <v>46235</v>
      </c>
      <c r="B194">
        <v>6</v>
      </c>
      <c r="C194" t="s">
        <v>80</v>
      </c>
      <c r="D194">
        <v>1</v>
      </c>
      <c r="E194">
        <v>4</v>
      </c>
      <c r="F194">
        <v>2717</v>
      </c>
      <c r="G194">
        <v>5.62</v>
      </c>
    </row>
    <row r="195" spans="1:7" x14ac:dyDescent="0.35">
      <c r="A195" s="1">
        <v>46235</v>
      </c>
      <c r="B195">
        <v>15</v>
      </c>
      <c r="C195" t="s">
        <v>91</v>
      </c>
      <c r="D195">
        <v>0</v>
      </c>
      <c r="E195">
        <v>2</v>
      </c>
      <c r="F195">
        <v>318</v>
      </c>
      <c r="G195">
        <v>0.66</v>
      </c>
    </row>
    <row r="196" spans="1:7" x14ac:dyDescent="0.35">
      <c r="A196" s="1">
        <v>46235</v>
      </c>
      <c r="B196">
        <v>5</v>
      </c>
      <c r="C196" t="s">
        <v>78</v>
      </c>
      <c r="D196">
        <v>1</v>
      </c>
      <c r="E196">
        <v>1</v>
      </c>
      <c r="F196">
        <v>6500</v>
      </c>
      <c r="G196">
        <v>13.46</v>
      </c>
    </row>
    <row r="197" spans="1:7" x14ac:dyDescent="0.35">
      <c r="A197" s="1">
        <v>46235</v>
      </c>
      <c r="B197">
        <v>17</v>
      </c>
      <c r="C197" t="s">
        <v>93</v>
      </c>
      <c r="D197">
        <v>0</v>
      </c>
      <c r="E197">
        <v>1</v>
      </c>
      <c r="F197">
        <v>840</v>
      </c>
      <c r="G197">
        <v>1.74</v>
      </c>
    </row>
    <row r="198" spans="1:7" x14ac:dyDescent="0.35">
      <c r="A198" s="1">
        <v>46235</v>
      </c>
      <c r="B198">
        <v>14</v>
      </c>
      <c r="C198" t="s">
        <v>90</v>
      </c>
      <c r="D198">
        <v>0</v>
      </c>
      <c r="E198">
        <v>1</v>
      </c>
      <c r="F198">
        <v>2826</v>
      </c>
      <c r="G198">
        <v>5.85</v>
      </c>
    </row>
    <row r="199" spans="1:7" x14ac:dyDescent="0.35">
      <c r="A199" s="1">
        <v>46235</v>
      </c>
      <c r="B199">
        <v>0</v>
      </c>
      <c r="C199" t="s">
        <v>97</v>
      </c>
      <c r="D199">
        <v>0</v>
      </c>
      <c r="E199">
        <v>1</v>
      </c>
      <c r="F199">
        <v>370</v>
      </c>
      <c r="G199">
        <v>0.77</v>
      </c>
    </row>
    <row r="200" spans="1:7" x14ac:dyDescent="0.35">
      <c r="A200" s="1">
        <v>46235</v>
      </c>
      <c r="B200">
        <v>9</v>
      </c>
      <c r="C200" t="s">
        <v>85</v>
      </c>
      <c r="D200">
        <v>1</v>
      </c>
      <c r="E200">
        <v>1</v>
      </c>
      <c r="F200">
        <v>25000</v>
      </c>
      <c r="G200">
        <v>51.75</v>
      </c>
    </row>
    <row r="201" spans="1:7" x14ac:dyDescent="0.35">
      <c r="A201" s="1">
        <v>46266</v>
      </c>
      <c r="B201">
        <v>15</v>
      </c>
      <c r="C201" t="s">
        <v>91</v>
      </c>
      <c r="D201">
        <v>0</v>
      </c>
      <c r="E201">
        <v>2</v>
      </c>
      <c r="F201">
        <v>318</v>
      </c>
      <c r="G201">
        <v>1.05</v>
      </c>
    </row>
    <row r="202" spans="1:7" x14ac:dyDescent="0.35">
      <c r="A202" s="1">
        <v>46266</v>
      </c>
      <c r="B202">
        <v>12</v>
      </c>
      <c r="C202" t="s">
        <v>88</v>
      </c>
      <c r="D202">
        <v>0</v>
      </c>
      <c r="E202">
        <v>2</v>
      </c>
      <c r="F202">
        <v>647</v>
      </c>
      <c r="G202">
        <v>2.14</v>
      </c>
    </row>
    <row r="203" spans="1:7" x14ac:dyDescent="0.35">
      <c r="A203" s="1">
        <v>46266</v>
      </c>
      <c r="B203">
        <v>6</v>
      </c>
      <c r="C203" t="s">
        <v>80</v>
      </c>
      <c r="D203">
        <v>1</v>
      </c>
      <c r="E203">
        <v>5</v>
      </c>
      <c r="F203">
        <v>2884</v>
      </c>
      <c r="G203">
        <v>9.5500000000000007</v>
      </c>
    </row>
    <row r="204" spans="1:7" x14ac:dyDescent="0.35">
      <c r="A204" s="1">
        <v>46266</v>
      </c>
      <c r="B204">
        <v>11</v>
      </c>
      <c r="C204" t="s">
        <v>87</v>
      </c>
      <c r="D204">
        <v>0</v>
      </c>
      <c r="E204">
        <v>15</v>
      </c>
      <c r="F204">
        <v>7174</v>
      </c>
      <c r="G204">
        <v>23.75</v>
      </c>
    </row>
    <row r="205" spans="1:7" x14ac:dyDescent="0.35">
      <c r="A205" s="1">
        <v>46266</v>
      </c>
      <c r="B205">
        <v>8</v>
      </c>
      <c r="C205" t="s">
        <v>83</v>
      </c>
      <c r="D205">
        <v>1</v>
      </c>
      <c r="E205">
        <v>12</v>
      </c>
      <c r="F205">
        <v>2340</v>
      </c>
      <c r="G205">
        <v>7.75</v>
      </c>
    </row>
    <row r="206" spans="1:7" x14ac:dyDescent="0.35">
      <c r="A206" s="1">
        <v>46266</v>
      </c>
      <c r="B206">
        <v>13</v>
      </c>
      <c r="C206" t="s">
        <v>89</v>
      </c>
      <c r="D206">
        <v>0</v>
      </c>
      <c r="E206">
        <v>11</v>
      </c>
      <c r="F206">
        <v>873</v>
      </c>
      <c r="G206">
        <v>2.89</v>
      </c>
    </row>
    <row r="207" spans="1:7" x14ac:dyDescent="0.35">
      <c r="A207" s="1">
        <v>46266</v>
      </c>
      <c r="B207">
        <v>0</v>
      </c>
      <c r="C207" t="s">
        <v>97</v>
      </c>
      <c r="D207">
        <v>0</v>
      </c>
      <c r="E207">
        <v>1</v>
      </c>
      <c r="F207">
        <v>422</v>
      </c>
      <c r="G207">
        <v>1.4</v>
      </c>
    </row>
    <row r="208" spans="1:7" x14ac:dyDescent="0.35">
      <c r="A208" s="1">
        <v>46266</v>
      </c>
      <c r="B208">
        <v>7</v>
      </c>
      <c r="C208" t="s">
        <v>82</v>
      </c>
      <c r="D208">
        <v>1</v>
      </c>
      <c r="E208">
        <v>2</v>
      </c>
      <c r="F208">
        <v>1214</v>
      </c>
      <c r="G208">
        <v>4.0199999999999996</v>
      </c>
    </row>
    <row r="209" spans="1:7" x14ac:dyDescent="0.35">
      <c r="A209" s="1">
        <v>46266</v>
      </c>
      <c r="B209">
        <v>17</v>
      </c>
      <c r="C209" t="s">
        <v>93</v>
      </c>
      <c r="D209">
        <v>0</v>
      </c>
      <c r="E209">
        <v>1</v>
      </c>
      <c r="F209">
        <v>840</v>
      </c>
      <c r="G209">
        <v>2.78</v>
      </c>
    </row>
    <row r="210" spans="1:7" x14ac:dyDescent="0.35">
      <c r="A210" s="1">
        <v>46266</v>
      </c>
      <c r="B210">
        <v>5</v>
      </c>
      <c r="C210" t="s">
        <v>78</v>
      </c>
      <c r="D210">
        <v>1</v>
      </c>
      <c r="E210">
        <v>1</v>
      </c>
      <c r="F210">
        <v>6500</v>
      </c>
      <c r="G210">
        <v>21.52</v>
      </c>
    </row>
    <row r="211" spans="1:7" x14ac:dyDescent="0.35">
      <c r="A211" s="1">
        <v>46266</v>
      </c>
      <c r="B211">
        <v>14</v>
      </c>
      <c r="C211" t="s">
        <v>90</v>
      </c>
      <c r="D211">
        <v>0</v>
      </c>
      <c r="E211">
        <v>2</v>
      </c>
      <c r="F211">
        <v>5208</v>
      </c>
      <c r="G211">
        <v>17.239999999999998</v>
      </c>
    </row>
    <row r="212" spans="1:7" x14ac:dyDescent="0.35">
      <c r="A212" s="1">
        <v>46266</v>
      </c>
      <c r="B212">
        <v>9</v>
      </c>
      <c r="C212" t="s">
        <v>85</v>
      </c>
      <c r="D212">
        <v>1</v>
      </c>
      <c r="E212">
        <v>1</v>
      </c>
      <c r="F212">
        <v>449</v>
      </c>
      <c r="G212">
        <v>1.49</v>
      </c>
    </row>
    <row r="213" spans="1:7" x14ac:dyDescent="0.35">
      <c r="A213" s="1">
        <v>46266</v>
      </c>
      <c r="B213">
        <v>16</v>
      </c>
      <c r="C213" t="s">
        <v>92</v>
      </c>
      <c r="D213">
        <v>0</v>
      </c>
      <c r="E213">
        <v>1</v>
      </c>
      <c r="F213">
        <v>1342</v>
      </c>
      <c r="G213">
        <v>4.4400000000000004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6EB75-EF4E-4FEC-8E68-634078F5A922}">
  <dimension ref="A1:K2"/>
  <sheetViews>
    <sheetView workbookViewId="0">
      <selection sqref="A1:K2"/>
    </sheetView>
  </sheetViews>
  <sheetFormatPr defaultRowHeight="14.5" x14ac:dyDescent="0.35"/>
  <cols>
    <col min="1" max="1" width="11.36328125" bestFit="1" customWidth="1"/>
    <col min="2" max="2" width="12.54296875" bestFit="1" customWidth="1"/>
    <col min="3" max="3" width="15.1796875" bestFit="1" customWidth="1"/>
    <col min="4" max="4" width="16" bestFit="1" customWidth="1"/>
    <col min="5" max="5" width="17.90625" bestFit="1" customWidth="1"/>
    <col min="6" max="6" width="20.1796875" bestFit="1" customWidth="1"/>
    <col min="7" max="7" width="14.1796875" bestFit="1" customWidth="1"/>
    <col min="8" max="8" width="19.08984375" bestFit="1" customWidth="1"/>
    <col min="9" max="9" width="25.08984375" bestFit="1" customWidth="1"/>
    <col min="10" max="10" width="16.08984375" bestFit="1" customWidth="1"/>
    <col min="11" max="11" width="25.08984375" bestFit="1" customWidth="1"/>
  </cols>
  <sheetData>
    <row r="1" spans="1:11" x14ac:dyDescent="0.35">
      <c r="A1" t="s">
        <v>98</v>
      </c>
      <c r="B1" t="s">
        <v>99</v>
      </c>
      <c r="C1" t="s">
        <v>100</v>
      </c>
      <c r="D1" t="s">
        <v>101</v>
      </c>
      <c r="E1" t="s">
        <v>102</v>
      </c>
      <c r="F1" t="s">
        <v>103</v>
      </c>
      <c r="G1" t="s">
        <v>104</v>
      </c>
      <c r="H1" t="s">
        <v>105</v>
      </c>
      <c r="I1" t="s">
        <v>106</v>
      </c>
      <c r="J1" t="s">
        <v>107</v>
      </c>
      <c r="K1" t="s">
        <v>108</v>
      </c>
    </row>
    <row r="2" spans="1:11" x14ac:dyDescent="0.35">
      <c r="A2">
        <v>1152</v>
      </c>
      <c r="B2">
        <v>1116</v>
      </c>
      <c r="C2">
        <v>11</v>
      </c>
      <c r="D2">
        <v>25</v>
      </c>
      <c r="E2">
        <v>1083</v>
      </c>
      <c r="F2">
        <v>33</v>
      </c>
      <c r="G2">
        <v>97.04</v>
      </c>
      <c r="H2">
        <v>6</v>
      </c>
      <c r="I2">
        <v>5</v>
      </c>
      <c r="J2">
        <v>70</v>
      </c>
      <c r="K2">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EED4F-3163-41E0-85CA-7CE1EFC445F5}">
  <dimension ref="A1:L19"/>
  <sheetViews>
    <sheetView topLeftCell="K1" workbookViewId="0">
      <selection sqref="A1:L19"/>
    </sheetView>
  </sheetViews>
  <sheetFormatPr defaultRowHeight="14.5" x14ac:dyDescent="0.35"/>
  <cols>
    <col min="1" max="1" width="9.453125" bestFit="1" customWidth="1"/>
    <col min="2" max="2" width="17.26953125" bestFit="1" customWidth="1"/>
    <col min="3" max="3" width="9" bestFit="1" customWidth="1"/>
    <col min="4" max="4" width="19.81640625" bestFit="1" customWidth="1"/>
    <col min="5" max="5" width="20.81640625" bestFit="1" customWidth="1"/>
    <col min="6" max="6" width="22.6328125" bestFit="1" customWidth="1"/>
    <col min="7" max="7" width="17.26953125" bestFit="1" customWidth="1"/>
    <col min="8" max="8" width="9" bestFit="1" customWidth="1"/>
    <col min="9" max="9" width="20.90625" bestFit="1" customWidth="1"/>
    <col min="10" max="10" width="20.81640625" bestFit="1" customWidth="1"/>
    <col min="11" max="11" width="22.6328125" bestFit="1" customWidth="1"/>
    <col min="12" max="12" width="13.90625" bestFit="1" customWidth="1"/>
  </cols>
  <sheetData>
    <row r="1" spans="1:12" x14ac:dyDescent="0.35">
      <c r="A1" t="s">
        <v>4</v>
      </c>
      <c r="B1" t="s">
        <v>109</v>
      </c>
      <c r="C1" t="s">
        <v>110</v>
      </c>
      <c r="D1" t="s">
        <v>111</v>
      </c>
      <c r="E1" t="s">
        <v>112</v>
      </c>
      <c r="F1" t="s">
        <v>113</v>
      </c>
      <c r="G1" t="s">
        <v>114</v>
      </c>
      <c r="H1" t="s">
        <v>115</v>
      </c>
      <c r="I1" t="s">
        <v>116</v>
      </c>
      <c r="J1" t="s">
        <v>117</v>
      </c>
      <c r="K1" t="s">
        <v>118</v>
      </c>
      <c r="L1" t="s">
        <v>119</v>
      </c>
    </row>
    <row r="2" spans="1:12" x14ac:dyDescent="0.35">
      <c r="A2" s="1">
        <v>45748</v>
      </c>
      <c r="B2">
        <v>34.200000000000003</v>
      </c>
      <c r="C2">
        <v>0</v>
      </c>
      <c r="D2">
        <v>3.85</v>
      </c>
      <c r="E2">
        <v>5.26</v>
      </c>
      <c r="F2">
        <v>61.54</v>
      </c>
      <c r="G2">
        <v>25</v>
      </c>
      <c r="H2">
        <v>20</v>
      </c>
      <c r="I2">
        <v>16.04</v>
      </c>
      <c r="J2">
        <v>5.26</v>
      </c>
      <c r="K2">
        <v>9.23</v>
      </c>
      <c r="L2">
        <v>75.53</v>
      </c>
    </row>
    <row r="3" spans="1:12" x14ac:dyDescent="0.35">
      <c r="A3" s="1">
        <v>45778</v>
      </c>
      <c r="B3">
        <v>21.68</v>
      </c>
      <c r="C3">
        <v>0</v>
      </c>
      <c r="D3">
        <v>3.66</v>
      </c>
      <c r="E3">
        <v>5.71</v>
      </c>
      <c r="F3">
        <v>61.54</v>
      </c>
      <c r="G3">
        <v>25</v>
      </c>
      <c r="H3">
        <v>20</v>
      </c>
      <c r="I3">
        <v>15.25</v>
      </c>
      <c r="J3">
        <v>5.71</v>
      </c>
      <c r="K3">
        <v>9.23</v>
      </c>
      <c r="L3">
        <v>75.19</v>
      </c>
    </row>
    <row r="4" spans="1:12" x14ac:dyDescent="0.35">
      <c r="A4" s="1">
        <v>45809</v>
      </c>
      <c r="B4">
        <v>39.11</v>
      </c>
      <c r="C4">
        <v>7.17</v>
      </c>
      <c r="D4">
        <v>4.4800000000000004</v>
      </c>
      <c r="E4">
        <v>11.59</v>
      </c>
      <c r="F4">
        <v>76.92</v>
      </c>
      <c r="G4">
        <v>25</v>
      </c>
      <c r="H4">
        <v>20</v>
      </c>
      <c r="I4">
        <v>18.670000000000002</v>
      </c>
      <c r="J4">
        <v>11.59</v>
      </c>
      <c r="K4">
        <v>11.54</v>
      </c>
      <c r="L4">
        <v>86.79</v>
      </c>
    </row>
    <row r="5" spans="1:12" x14ac:dyDescent="0.35">
      <c r="A5" s="1">
        <v>45839</v>
      </c>
      <c r="B5">
        <v>-6.76</v>
      </c>
      <c r="C5">
        <v>10.48</v>
      </c>
      <c r="D5">
        <v>3.67</v>
      </c>
      <c r="E5">
        <v>6.06</v>
      </c>
      <c r="F5">
        <v>38.46</v>
      </c>
      <c r="G5">
        <v>0</v>
      </c>
      <c r="H5">
        <v>19.68</v>
      </c>
      <c r="I5">
        <v>15.29</v>
      </c>
      <c r="J5">
        <v>6.06</v>
      </c>
      <c r="K5">
        <v>5.77</v>
      </c>
      <c r="L5">
        <v>46.8</v>
      </c>
    </row>
    <row r="6" spans="1:12" x14ac:dyDescent="0.35">
      <c r="A6" s="1">
        <v>45870</v>
      </c>
      <c r="B6">
        <v>-35.049999999999997</v>
      </c>
      <c r="C6">
        <v>15.03</v>
      </c>
      <c r="D6">
        <v>2.7</v>
      </c>
      <c r="E6">
        <v>18.62</v>
      </c>
      <c r="F6">
        <v>84.62</v>
      </c>
      <c r="G6">
        <v>0</v>
      </c>
      <c r="H6">
        <v>16.649999999999999</v>
      </c>
      <c r="I6">
        <v>11.25</v>
      </c>
      <c r="J6">
        <v>15</v>
      </c>
      <c r="K6">
        <v>12.69</v>
      </c>
      <c r="L6">
        <v>55.59</v>
      </c>
    </row>
    <row r="7" spans="1:12" x14ac:dyDescent="0.35">
      <c r="A7" s="1">
        <v>45901</v>
      </c>
      <c r="B7">
        <v>-43.97</v>
      </c>
      <c r="C7">
        <v>15.03</v>
      </c>
      <c r="D7">
        <v>1.81</v>
      </c>
      <c r="E7">
        <v>8.6999999999999993</v>
      </c>
      <c r="F7">
        <v>46.15</v>
      </c>
      <c r="G7">
        <v>0</v>
      </c>
      <c r="H7">
        <v>16.649999999999999</v>
      </c>
      <c r="I7">
        <v>7.54</v>
      </c>
      <c r="J7">
        <v>8.6999999999999993</v>
      </c>
      <c r="K7">
        <v>6.92</v>
      </c>
      <c r="L7">
        <v>39.81</v>
      </c>
    </row>
    <row r="8" spans="1:12" x14ac:dyDescent="0.35">
      <c r="A8" s="1">
        <v>45931</v>
      </c>
      <c r="B8">
        <v>9</v>
      </c>
      <c r="C8">
        <v>8.0399999999999991</v>
      </c>
      <c r="D8">
        <v>2.25</v>
      </c>
      <c r="E8">
        <v>6.98</v>
      </c>
      <c r="F8">
        <v>61.54</v>
      </c>
      <c r="G8">
        <v>11.25</v>
      </c>
      <c r="H8">
        <v>20</v>
      </c>
      <c r="I8">
        <v>9.3800000000000008</v>
      </c>
      <c r="J8">
        <v>6.98</v>
      </c>
      <c r="K8">
        <v>9.23</v>
      </c>
      <c r="L8">
        <v>56.84</v>
      </c>
    </row>
    <row r="9" spans="1:12" x14ac:dyDescent="0.35">
      <c r="A9" s="1">
        <v>45962</v>
      </c>
      <c r="B9">
        <v>24.74</v>
      </c>
      <c r="C9">
        <v>7.35</v>
      </c>
      <c r="D9">
        <v>2.29</v>
      </c>
      <c r="E9">
        <v>13.93</v>
      </c>
      <c r="F9">
        <v>61.54</v>
      </c>
      <c r="G9">
        <v>25</v>
      </c>
      <c r="H9">
        <v>20</v>
      </c>
      <c r="I9">
        <v>9.5399999999999991</v>
      </c>
      <c r="J9">
        <v>13.93</v>
      </c>
      <c r="K9">
        <v>9.23</v>
      </c>
      <c r="L9">
        <v>77.7</v>
      </c>
    </row>
    <row r="10" spans="1:12" x14ac:dyDescent="0.35">
      <c r="A10" s="1">
        <v>45992</v>
      </c>
      <c r="B10">
        <v>23.51</v>
      </c>
      <c r="C10">
        <v>10.42</v>
      </c>
      <c r="D10">
        <v>1.1299999999999999</v>
      </c>
      <c r="E10">
        <v>69.31</v>
      </c>
      <c r="F10">
        <v>84.62</v>
      </c>
      <c r="G10">
        <v>25</v>
      </c>
      <c r="H10">
        <v>19.72</v>
      </c>
      <c r="I10">
        <v>4.71</v>
      </c>
      <c r="J10">
        <v>15</v>
      </c>
      <c r="K10">
        <v>12.69</v>
      </c>
      <c r="L10">
        <v>77.12</v>
      </c>
    </row>
    <row r="11" spans="1:12" x14ac:dyDescent="0.35">
      <c r="A11" s="1">
        <v>46023</v>
      </c>
      <c r="B11">
        <v>39.229999999999997</v>
      </c>
      <c r="C11">
        <v>7.2</v>
      </c>
      <c r="D11">
        <v>2.2400000000000002</v>
      </c>
      <c r="E11">
        <v>6.25</v>
      </c>
      <c r="F11">
        <v>69.23</v>
      </c>
      <c r="G11">
        <v>25</v>
      </c>
      <c r="H11">
        <v>20</v>
      </c>
      <c r="I11">
        <v>9.33</v>
      </c>
      <c r="J11">
        <v>6.25</v>
      </c>
      <c r="K11">
        <v>10.38</v>
      </c>
      <c r="L11">
        <v>70.97</v>
      </c>
    </row>
    <row r="12" spans="1:12" x14ac:dyDescent="0.35">
      <c r="A12" s="1">
        <v>46054</v>
      </c>
      <c r="B12">
        <v>53.53</v>
      </c>
      <c r="C12">
        <v>5.76</v>
      </c>
      <c r="D12">
        <v>3.58</v>
      </c>
      <c r="E12">
        <v>9.1300000000000008</v>
      </c>
      <c r="F12">
        <v>69.23</v>
      </c>
      <c r="G12">
        <v>25</v>
      </c>
      <c r="H12">
        <v>20</v>
      </c>
      <c r="I12">
        <v>14.92</v>
      </c>
      <c r="J12">
        <v>9.1300000000000008</v>
      </c>
      <c r="K12">
        <v>10.38</v>
      </c>
      <c r="L12">
        <v>79.430000000000007</v>
      </c>
    </row>
    <row r="13" spans="1:12" x14ac:dyDescent="0.35">
      <c r="A13" s="1">
        <v>46082</v>
      </c>
      <c r="B13">
        <v>-34.450000000000003</v>
      </c>
      <c r="C13">
        <v>15.03</v>
      </c>
      <c r="D13">
        <v>3.08</v>
      </c>
      <c r="E13">
        <v>13.04</v>
      </c>
      <c r="F13">
        <v>69.23</v>
      </c>
      <c r="G13">
        <v>0</v>
      </c>
      <c r="H13">
        <v>16.649999999999999</v>
      </c>
      <c r="I13">
        <v>12.83</v>
      </c>
      <c r="J13">
        <v>13.04</v>
      </c>
      <c r="K13">
        <v>10.38</v>
      </c>
      <c r="L13">
        <v>52.9</v>
      </c>
    </row>
    <row r="14" spans="1:12" x14ac:dyDescent="0.35">
      <c r="A14" s="1">
        <v>46113</v>
      </c>
      <c r="B14">
        <v>46.66</v>
      </c>
      <c r="C14">
        <v>6.78</v>
      </c>
      <c r="D14">
        <v>4.4000000000000004</v>
      </c>
      <c r="E14">
        <v>5.88</v>
      </c>
      <c r="F14">
        <v>69.23</v>
      </c>
      <c r="G14">
        <v>25</v>
      </c>
      <c r="H14">
        <v>20</v>
      </c>
      <c r="I14">
        <v>18.329999999999998</v>
      </c>
      <c r="J14">
        <v>5.88</v>
      </c>
      <c r="K14">
        <v>10.38</v>
      </c>
      <c r="L14">
        <v>79.599999999999994</v>
      </c>
    </row>
    <row r="15" spans="1:12" x14ac:dyDescent="0.35">
      <c r="A15" s="1">
        <v>46143</v>
      </c>
      <c r="B15">
        <v>50.58</v>
      </c>
      <c r="C15">
        <v>6.17</v>
      </c>
      <c r="D15">
        <v>5.81</v>
      </c>
      <c r="E15">
        <v>12.13</v>
      </c>
      <c r="F15">
        <v>69.23</v>
      </c>
      <c r="G15">
        <v>25</v>
      </c>
      <c r="H15">
        <v>20</v>
      </c>
      <c r="I15">
        <v>24.21</v>
      </c>
      <c r="J15">
        <v>12.13</v>
      </c>
      <c r="K15">
        <v>10.38</v>
      </c>
      <c r="L15">
        <v>91.72</v>
      </c>
    </row>
    <row r="16" spans="1:12" x14ac:dyDescent="0.35">
      <c r="A16" s="1">
        <v>46174</v>
      </c>
      <c r="B16">
        <v>33.42</v>
      </c>
      <c r="C16">
        <v>7.97</v>
      </c>
      <c r="D16">
        <v>6.77</v>
      </c>
      <c r="E16">
        <v>6.92</v>
      </c>
      <c r="F16">
        <v>76.92</v>
      </c>
      <c r="G16">
        <v>25</v>
      </c>
      <c r="H16">
        <v>20</v>
      </c>
      <c r="I16">
        <v>25</v>
      </c>
      <c r="J16">
        <v>6.92</v>
      </c>
      <c r="K16">
        <v>11.54</v>
      </c>
      <c r="L16">
        <v>88.46</v>
      </c>
    </row>
    <row r="17" spans="1:12" x14ac:dyDescent="0.35">
      <c r="A17" s="1">
        <v>46204</v>
      </c>
      <c r="B17">
        <v>24.93</v>
      </c>
      <c r="C17">
        <v>8.41</v>
      </c>
      <c r="D17">
        <v>7.34</v>
      </c>
      <c r="E17">
        <v>13.29</v>
      </c>
      <c r="F17">
        <v>84.62</v>
      </c>
      <c r="G17">
        <v>25</v>
      </c>
      <c r="H17">
        <v>20</v>
      </c>
      <c r="I17">
        <v>25</v>
      </c>
      <c r="J17">
        <v>13.29</v>
      </c>
      <c r="K17">
        <v>12.69</v>
      </c>
      <c r="L17">
        <v>95.98</v>
      </c>
    </row>
    <row r="18" spans="1:12" x14ac:dyDescent="0.35">
      <c r="A18" s="1">
        <v>46235</v>
      </c>
      <c r="B18">
        <v>5.88</v>
      </c>
      <c r="C18">
        <v>6.29</v>
      </c>
      <c r="D18">
        <v>5.59</v>
      </c>
      <c r="E18">
        <v>5.45</v>
      </c>
      <c r="F18">
        <v>76.92</v>
      </c>
      <c r="G18">
        <v>7.35</v>
      </c>
      <c r="H18">
        <v>20</v>
      </c>
      <c r="I18">
        <v>23.29</v>
      </c>
      <c r="J18">
        <v>5.45</v>
      </c>
      <c r="K18">
        <v>11.54</v>
      </c>
      <c r="L18">
        <v>67.63</v>
      </c>
    </row>
    <row r="19" spans="1:12" x14ac:dyDescent="0.35">
      <c r="A19" s="1">
        <v>46266</v>
      </c>
      <c r="B19">
        <v>46.56</v>
      </c>
      <c r="C19">
        <v>5.49</v>
      </c>
      <c r="D19">
        <v>5.72</v>
      </c>
      <c r="E19">
        <v>4.76</v>
      </c>
      <c r="F19">
        <v>61.54</v>
      </c>
      <c r="G19">
        <v>25</v>
      </c>
      <c r="H19">
        <v>20</v>
      </c>
      <c r="I19">
        <v>23.83</v>
      </c>
      <c r="J19">
        <v>4.76</v>
      </c>
      <c r="K19">
        <v>9.23</v>
      </c>
      <c r="L19">
        <v>82.82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17170-D690-446A-802E-D8A1DB009F51}">
  <dimension ref="A1:E43"/>
  <sheetViews>
    <sheetView workbookViewId="0">
      <selection sqref="A1:E43"/>
    </sheetView>
  </sheetViews>
  <sheetFormatPr defaultRowHeight="14.5" x14ac:dyDescent="0.35"/>
  <cols>
    <col min="1" max="1" width="16.36328125" bestFit="1" customWidth="1"/>
    <col min="2" max="2" width="23.81640625" bestFit="1" customWidth="1"/>
    <col min="3" max="3" width="17.26953125" bestFit="1" customWidth="1"/>
    <col min="4" max="5" width="11.453125" bestFit="1" customWidth="1"/>
  </cols>
  <sheetData>
    <row r="1" spans="1:5" x14ac:dyDescent="0.35">
      <c r="A1" t="s">
        <v>120</v>
      </c>
      <c r="B1" t="s">
        <v>121</v>
      </c>
      <c r="C1" t="s">
        <v>122</v>
      </c>
      <c r="D1" t="s">
        <v>123</v>
      </c>
      <c r="E1" t="s">
        <v>124</v>
      </c>
    </row>
    <row r="2" spans="1:5" x14ac:dyDescent="0.35">
      <c r="A2" s="1">
        <v>45848</v>
      </c>
      <c r="B2" t="s">
        <v>125</v>
      </c>
      <c r="C2" t="s">
        <v>126</v>
      </c>
      <c r="D2">
        <v>-2000</v>
      </c>
      <c r="E2" t="s">
        <v>127</v>
      </c>
    </row>
    <row r="3" spans="1:5" x14ac:dyDescent="0.35">
      <c r="A3" s="1">
        <v>46275</v>
      </c>
      <c r="B3" t="s">
        <v>125</v>
      </c>
      <c r="C3" t="s">
        <v>126</v>
      </c>
      <c r="D3">
        <v>-2000</v>
      </c>
      <c r="E3" t="s">
        <v>127</v>
      </c>
    </row>
    <row r="4" spans="1:5" x14ac:dyDescent="0.35">
      <c r="A4" s="1">
        <v>45940</v>
      </c>
      <c r="B4" t="s">
        <v>125</v>
      </c>
      <c r="C4" t="s">
        <v>126</v>
      </c>
      <c r="D4">
        <v>-2000</v>
      </c>
      <c r="E4" t="s">
        <v>127</v>
      </c>
    </row>
    <row r="5" spans="1:5" x14ac:dyDescent="0.35">
      <c r="A5" s="1">
        <v>46152</v>
      </c>
      <c r="B5" t="s">
        <v>128</v>
      </c>
      <c r="C5" t="s">
        <v>126</v>
      </c>
      <c r="D5">
        <v>-1000</v>
      </c>
      <c r="E5" t="s">
        <v>127</v>
      </c>
    </row>
    <row r="6" spans="1:5" x14ac:dyDescent="0.35">
      <c r="A6" s="1">
        <v>45940</v>
      </c>
      <c r="B6" t="s">
        <v>128</v>
      </c>
      <c r="C6" t="s">
        <v>126</v>
      </c>
      <c r="D6">
        <v>-1000</v>
      </c>
      <c r="E6" t="s">
        <v>127</v>
      </c>
    </row>
    <row r="7" spans="1:5" x14ac:dyDescent="0.35">
      <c r="A7" s="1">
        <v>46122</v>
      </c>
      <c r="B7" t="s">
        <v>125</v>
      </c>
      <c r="C7" t="s">
        <v>126</v>
      </c>
      <c r="D7">
        <v>-2000</v>
      </c>
      <c r="E7" t="s">
        <v>127</v>
      </c>
    </row>
    <row r="8" spans="1:5" x14ac:dyDescent="0.35">
      <c r="A8" s="1">
        <v>45971</v>
      </c>
      <c r="B8" t="s">
        <v>125</v>
      </c>
      <c r="C8" t="s">
        <v>126</v>
      </c>
      <c r="D8">
        <v>-2000</v>
      </c>
      <c r="E8" t="s">
        <v>127</v>
      </c>
    </row>
    <row r="9" spans="1:5" x14ac:dyDescent="0.35">
      <c r="A9" s="1">
        <v>46001</v>
      </c>
      <c r="B9" t="s">
        <v>125</v>
      </c>
      <c r="C9" t="s">
        <v>126</v>
      </c>
      <c r="D9">
        <v>-2000</v>
      </c>
      <c r="E9" t="s">
        <v>127</v>
      </c>
    </row>
    <row r="10" spans="1:5" x14ac:dyDescent="0.35">
      <c r="A10" s="1">
        <v>45787</v>
      </c>
      <c r="B10" t="s">
        <v>125</v>
      </c>
      <c r="C10" t="s">
        <v>126</v>
      </c>
      <c r="D10">
        <v>-2000</v>
      </c>
      <c r="E10" t="s">
        <v>127</v>
      </c>
    </row>
    <row r="11" spans="1:5" x14ac:dyDescent="0.35">
      <c r="A11" s="1">
        <v>46091</v>
      </c>
      <c r="B11" t="s">
        <v>128</v>
      </c>
      <c r="C11" t="s">
        <v>126</v>
      </c>
      <c r="D11">
        <v>-1000</v>
      </c>
      <c r="E11" t="s">
        <v>127</v>
      </c>
    </row>
    <row r="12" spans="1:5" x14ac:dyDescent="0.35">
      <c r="A12" s="1">
        <v>46063</v>
      </c>
      <c r="B12" t="s">
        <v>128</v>
      </c>
      <c r="C12" t="s">
        <v>126</v>
      </c>
      <c r="D12">
        <v>-1000</v>
      </c>
      <c r="E12" t="s">
        <v>127</v>
      </c>
    </row>
    <row r="13" spans="1:5" x14ac:dyDescent="0.35">
      <c r="A13" s="1">
        <v>45881</v>
      </c>
      <c r="B13" t="s">
        <v>129</v>
      </c>
      <c r="C13" t="s">
        <v>130</v>
      </c>
      <c r="D13">
        <v>-2283</v>
      </c>
      <c r="E13" t="s">
        <v>127</v>
      </c>
    </row>
    <row r="14" spans="1:5" x14ac:dyDescent="0.35">
      <c r="A14" s="1">
        <v>46227</v>
      </c>
      <c r="B14" t="s">
        <v>129</v>
      </c>
      <c r="C14" t="s">
        <v>130</v>
      </c>
      <c r="D14">
        <v>-2462</v>
      </c>
      <c r="E14" t="s">
        <v>127</v>
      </c>
    </row>
    <row r="15" spans="1:5" x14ac:dyDescent="0.35">
      <c r="A15" s="1">
        <v>46004</v>
      </c>
      <c r="B15" t="s">
        <v>131</v>
      </c>
      <c r="C15" t="s">
        <v>132</v>
      </c>
      <c r="D15">
        <v>-20000</v>
      </c>
      <c r="E15" t="s">
        <v>127</v>
      </c>
    </row>
    <row r="16" spans="1:5" x14ac:dyDescent="0.35">
      <c r="A16" s="1">
        <v>46244</v>
      </c>
      <c r="B16" t="s">
        <v>125</v>
      </c>
      <c r="C16" t="s">
        <v>126</v>
      </c>
      <c r="D16">
        <v>-2000</v>
      </c>
      <c r="E16" t="s">
        <v>127</v>
      </c>
    </row>
    <row r="17" spans="1:5" x14ac:dyDescent="0.35">
      <c r="A17" s="1">
        <v>46213</v>
      </c>
      <c r="B17" t="s">
        <v>128</v>
      </c>
      <c r="C17" t="s">
        <v>126</v>
      </c>
      <c r="D17">
        <v>-1000</v>
      </c>
      <c r="E17" t="s">
        <v>127</v>
      </c>
    </row>
    <row r="18" spans="1:5" x14ac:dyDescent="0.35">
      <c r="A18" s="1">
        <v>46152</v>
      </c>
      <c r="B18" t="s">
        <v>125</v>
      </c>
      <c r="C18" t="s">
        <v>126</v>
      </c>
      <c r="D18">
        <v>-2000</v>
      </c>
      <c r="E18" t="s">
        <v>127</v>
      </c>
    </row>
    <row r="19" spans="1:5" x14ac:dyDescent="0.35">
      <c r="A19" s="1">
        <v>45981</v>
      </c>
      <c r="B19" t="s">
        <v>133</v>
      </c>
      <c r="C19" t="s">
        <v>130</v>
      </c>
      <c r="D19">
        <v>-3551</v>
      </c>
      <c r="E19" t="s">
        <v>127</v>
      </c>
    </row>
    <row r="20" spans="1:5" x14ac:dyDescent="0.35">
      <c r="A20" s="1">
        <v>46183</v>
      </c>
      <c r="B20" t="s">
        <v>128</v>
      </c>
      <c r="C20" t="s">
        <v>126</v>
      </c>
      <c r="D20">
        <v>-1000</v>
      </c>
      <c r="E20" t="s">
        <v>127</v>
      </c>
    </row>
    <row r="21" spans="1:5" x14ac:dyDescent="0.35">
      <c r="A21" s="1">
        <v>46244</v>
      </c>
      <c r="B21" t="s">
        <v>128</v>
      </c>
      <c r="C21" t="s">
        <v>126</v>
      </c>
      <c r="D21">
        <v>-1000</v>
      </c>
      <c r="E21" t="s">
        <v>127</v>
      </c>
    </row>
    <row r="22" spans="1:5" x14ac:dyDescent="0.35">
      <c r="A22" s="1">
        <v>46091</v>
      </c>
      <c r="B22" t="s">
        <v>125</v>
      </c>
      <c r="C22" t="s">
        <v>126</v>
      </c>
      <c r="D22">
        <v>-2000</v>
      </c>
      <c r="E22" t="s">
        <v>127</v>
      </c>
    </row>
    <row r="23" spans="1:5" x14ac:dyDescent="0.35">
      <c r="A23" s="1">
        <v>46183</v>
      </c>
      <c r="B23" t="s">
        <v>125</v>
      </c>
      <c r="C23" t="s">
        <v>126</v>
      </c>
      <c r="D23">
        <v>-2000</v>
      </c>
      <c r="E23" t="s">
        <v>127</v>
      </c>
    </row>
    <row r="24" spans="1:5" x14ac:dyDescent="0.35">
      <c r="A24" s="1">
        <v>46122</v>
      </c>
      <c r="B24" t="s">
        <v>128</v>
      </c>
      <c r="C24" t="s">
        <v>126</v>
      </c>
      <c r="D24">
        <v>-1000</v>
      </c>
      <c r="E24" t="s">
        <v>127</v>
      </c>
    </row>
    <row r="25" spans="1:5" x14ac:dyDescent="0.35">
      <c r="A25" s="1">
        <v>46063</v>
      </c>
      <c r="B25" t="s">
        <v>125</v>
      </c>
      <c r="C25" t="s">
        <v>126</v>
      </c>
      <c r="D25">
        <v>-2000</v>
      </c>
      <c r="E25" t="s">
        <v>127</v>
      </c>
    </row>
    <row r="26" spans="1:5" x14ac:dyDescent="0.35">
      <c r="A26" s="1">
        <v>45879</v>
      </c>
      <c r="B26" t="s">
        <v>125</v>
      </c>
      <c r="C26" t="s">
        <v>126</v>
      </c>
      <c r="D26">
        <v>-2000</v>
      </c>
      <c r="E26" t="s">
        <v>127</v>
      </c>
    </row>
    <row r="27" spans="1:5" x14ac:dyDescent="0.35">
      <c r="A27" s="1">
        <v>45823</v>
      </c>
      <c r="B27" t="s">
        <v>133</v>
      </c>
      <c r="C27" t="s">
        <v>130</v>
      </c>
      <c r="D27">
        <v>-3587</v>
      </c>
      <c r="E27" t="s">
        <v>127</v>
      </c>
    </row>
    <row r="28" spans="1:5" x14ac:dyDescent="0.35">
      <c r="A28" s="1">
        <v>46213</v>
      </c>
      <c r="B28" t="s">
        <v>125</v>
      </c>
      <c r="C28" t="s">
        <v>126</v>
      </c>
      <c r="D28">
        <v>-2000</v>
      </c>
      <c r="E28" t="s">
        <v>127</v>
      </c>
    </row>
    <row r="29" spans="1:5" x14ac:dyDescent="0.35">
      <c r="A29" s="1">
        <v>45971</v>
      </c>
      <c r="B29" t="s">
        <v>128</v>
      </c>
      <c r="C29" t="s">
        <v>126</v>
      </c>
      <c r="D29">
        <v>-1000</v>
      </c>
      <c r="E29" t="s">
        <v>127</v>
      </c>
    </row>
    <row r="30" spans="1:5" x14ac:dyDescent="0.35">
      <c r="A30" s="1">
        <v>46001</v>
      </c>
      <c r="B30" t="s">
        <v>128</v>
      </c>
      <c r="C30" t="s">
        <v>126</v>
      </c>
      <c r="D30">
        <v>-1000</v>
      </c>
      <c r="E30" t="s">
        <v>127</v>
      </c>
    </row>
    <row r="31" spans="1:5" x14ac:dyDescent="0.35">
      <c r="A31" s="1">
        <v>45910</v>
      </c>
      <c r="B31" t="s">
        <v>125</v>
      </c>
      <c r="C31" t="s">
        <v>126</v>
      </c>
      <c r="D31">
        <v>-2000</v>
      </c>
      <c r="E31" t="s">
        <v>127</v>
      </c>
    </row>
    <row r="32" spans="1:5" x14ac:dyDescent="0.35">
      <c r="A32" s="1">
        <v>46170</v>
      </c>
      <c r="B32" t="s">
        <v>133</v>
      </c>
      <c r="C32" t="s">
        <v>130</v>
      </c>
      <c r="D32">
        <v>-3795</v>
      </c>
      <c r="E32" t="s">
        <v>127</v>
      </c>
    </row>
    <row r="33" spans="1:5" x14ac:dyDescent="0.35">
      <c r="A33" s="1">
        <v>46066</v>
      </c>
      <c r="B33" t="s">
        <v>129</v>
      </c>
      <c r="C33" t="s">
        <v>130</v>
      </c>
      <c r="D33">
        <v>-2478</v>
      </c>
      <c r="E33" t="s">
        <v>127</v>
      </c>
    </row>
    <row r="34" spans="1:5" x14ac:dyDescent="0.35">
      <c r="A34" s="1">
        <v>46275</v>
      </c>
      <c r="B34" t="s">
        <v>128</v>
      </c>
      <c r="C34" t="s">
        <v>126</v>
      </c>
      <c r="D34">
        <v>-1000</v>
      </c>
      <c r="E34" t="s">
        <v>127</v>
      </c>
    </row>
    <row r="35" spans="1:5" x14ac:dyDescent="0.35">
      <c r="A35" s="1">
        <v>46032</v>
      </c>
      <c r="B35" t="s">
        <v>125</v>
      </c>
      <c r="C35" t="s">
        <v>126</v>
      </c>
      <c r="D35">
        <v>-2000</v>
      </c>
      <c r="E35" t="s">
        <v>127</v>
      </c>
    </row>
    <row r="36" spans="1:5" x14ac:dyDescent="0.35">
      <c r="A36" s="1">
        <v>46032</v>
      </c>
      <c r="B36" t="s">
        <v>128</v>
      </c>
      <c r="C36" t="s">
        <v>126</v>
      </c>
      <c r="D36">
        <v>-1000</v>
      </c>
      <c r="E36" t="s">
        <v>127</v>
      </c>
    </row>
    <row r="37" spans="1:5" x14ac:dyDescent="0.35">
      <c r="A37" s="1">
        <v>45757</v>
      </c>
      <c r="B37" t="s">
        <v>125</v>
      </c>
      <c r="C37" t="s">
        <v>126</v>
      </c>
      <c r="D37">
        <v>-2000</v>
      </c>
      <c r="E37" t="s">
        <v>127</v>
      </c>
    </row>
    <row r="38" spans="1:5" x14ac:dyDescent="0.35">
      <c r="A38" s="1">
        <v>45818</v>
      </c>
      <c r="B38" t="s">
        <v>125</v>
      </c>
      <c r="C38" t="s">
        <v>126</v>
      </c>
      <c r="D38">
        <v>-2000</v>
      </c>
      <c r="E38" t="s">
        <v>127</v>
      </c>
    </row>
    <row r="39" spans="1:5" x14ac:dyDescent="0.35">
      <c r="A39" s="1">
        <v>46295</v>
      </c>
      <c r="B39" t="s">
        <v>125</v>
      </c>
      <c r="C39" t="s">
        <v>126</v>
      </c>
      <c r="D39">
        <v>40352.78</v>
      </c>
      <c r="E39" t="s">
        <v>134</v>
      </c>
    </row>
    <row r="40" spans="1:5" x14ac:dyDescent="0.35">
      <c r="A40" s="1">
        <v>46295</v>
      </c>
      <c r="B40" t="s">
        <v>128</v>
      </c>
      <c r="C40" t="s">
        <v>126</v>
      </c>
      <c r="D40">
        <v>11559.58</v>
      </c>
      <c r="E40" t="s">
        <v>134</v>
      </c>
    </row>
    <row r="41" spans="1:5" x14ac:dyDescent="0.35">
      <c r="A41" s="1">
        <v>46295</v>
      </c>
      <c r="B41" t="s">
        <v>133</v>
      </c>
      <c r="C41" t="s">
        <v>130</v>
      </c>
      <c r="D41">
        <v>12997.17</v>
      </c>
      <c r="E41" t="s">
        <v>134</v>
      </c>
    </row>
    <row r="42" spans="1:5" x14ac:dyDescent="0.35">
      <c r="A42" s="1">
        <v>46295</v>
      </c>
      <c r="B42" t="s">
        <v>129</v>
      </c>
      <c r="C42" t="s">
        <v>130</v>
      </c>
      <c r="D42">
        <v>8466.1</v>
      </c>
      <c r="E42" t="s">
        <v>134</v>
      </c>
    </row>
    <row r="43" spans="1:5" x14ac:dyDescent="0.35">
      <c r="A43" s="1">
        <v>46295</v>
      </c>
      <c r="B43" t="s">
        <v>131</v>
      </c>
      <c r="C43" t="s">
        <v>132</v>
      </c>
      <c r="D43">
        <v>20992.66</v>
      </c>
      <c r="E43" t="s">
        <v>134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897E3-1433-4B08-9D4D-F2285BA995F5}">
  <dimension ref="A1:J25"/>
  <sheetViews>
    <sheetView topLeftCell="C1" workbookViewId="0">
      <selection sqref="A1:J25"/>
    </sheetView>
  </sheetViews>
  <sheetFormatPr defaultRowHeight="14.5" x14ac:dyDescent="0.35"/>
  <cols>
    <col min="1" max="1" width="9.26953125" bestFit="1" customWidth="1"/>
    <col min="2" max="2" width="11.1796875" bestFit="1" customWidth="1"/>
    <col min="3" max="3" width="15.81640625" bestFit="1" customWidth="1"/>
    <col min="4" max="4" width="11.08984375" bestFit="1" customWidth="1"/>
    <col min="5" max="5" width="9.453125" bestFit="1" customWidth="1"/>
    <col min="6" max="6" width="17.36328125" bestFit="1" customWidth="1"/>
    <col min="7" max="7" width="13.81640625" bestFit="1" customWidth="1"/>
    <col min="8" max="8" width="9.6328125" bestFit="1" customWidth="1"/>
    <col min="9" max="9" width="14.90625" bestFit="1" customWidth="1"/>
    <col min="10" max="10" width="16.26953125" bestFit="1" customWidth="1"/>
  </cols>
  <sheetData>
    <row r="1" spans="1:10" x14ac:dyDescent="0.35">
      <c r="A1" t="s">
        <v>135</v>
      </c>
      <c r="B1" t="s">
        <v>136</v>
      </c>
      <c r="C1" t="s">
        <v>137</v>
      </c>
      <c r="D1" t="s">
        <v>138</v>
      </c>
      <c r="E1" t="s">
        <v>4</v>
      </c>
      <c r="F1" t="s">
        <v>139</v>
      </c>
      <c r="G1" t="s">
        <v>140</v>
      </c>
      <c r="H1" t="s">
        <v>141</v>
      </c>
      <c r="I1" t="s">
        <v>142</v>
      </c>
      <c r="J1" t="s">
        <v>143</v>
      </c>
    </row>
    <row r="2" spans="1:10" x14ac:dyDescent="0.35">
      <c r="A2">
        <v>1</v>
      </c>
      <c r="B2" t="s">
        <v>144</v>
      </c>
      <c r="C2">
        <v>1</v>
      </c>
      <c r="D2" s="1">
        <v>45809</v>
      </c>
      <c r="E2" s="1">
        <v>45809</v>
      </c>
      <c r="F2">
        <v>72000</v>
      </c>
      <c r="G2">
        <v>3457</v>
      </c>
      <c r="H2">
        <v>840</v>
      </c>
      <c r="I2">
        <v>2617</v>
      </c>
      <c r="J2">
        <v>69383</v>
      </c>
    </row>
    <row r="3" spans="1:10" x14ac:dyDescent="0.35">
      <c r="A3">
        <v>1</v>
      </c>
      <c r="B3" t="s">
        <v>144</v>
      </c>
      <c r="C3">
        <v>2</v>
      </c>
      <c r="D3" s="1">
        <v>45839</v>
      </c>
      <c r="E3" s="1">
        <v>45839</v>
      </c>
      <c r="F3">
        <v>69383</v>
      </c>
      <c r="G3">
        <v>3457</v>
      </c>
      <c r="H3">
        <v>809.47</v>
      </c>
      <c r="I3">
        <v>2647.53</v>
      </c>
      <c r="J3">
        <v>66735.47</v>
      </c>
    </row>
    <row r="4" spans="1:10" x14ac:dyDescent="0.35">
      <c r="A4">
        <v>1</v>
      </c>
      <c r="B4" t="s">
        <v>144</v>
      </c>
      <c r="C4">
        <v>3</v>
      </c>
      <c r="D4" s="1">
        <v>45870</v>
      </c>
      <c r="E4" s="1">
        <v>45870</v>
      </c>
      <c r="F4">
        <v>66735.47</v>
      </c>
      <c r="G4">
        <v>3457</v>
      </c>
      <c r="H4">
        <v>778.58</v>
      </c>
      <c r="I4">
        <v>2678.42</v>
      </c>
      <c r="J4">
        <v>64057.05</v>
      </c>
    </row>
    <row r="5" spans="1:10" x14ac:dyDescent="0.35">
      <c r="A5">
        <v>1</v>
      </c>
      <c r="B5" t="s">
        <v>144</v>
      </c>
      <c r="C5">
        <v>4</v>
      </c>
      <c r="D5" s="1">
        <v>45901</v>
      </c>
      <c r="E5" s="1">
        <v>45901</v>
      </c>
      <c r="F5">
        <v>64057.05</v>
      </c>
      <c r="G5">
        <v>3457</v>
      </c>
      <c r="H5">
        <v>747.33</v>
      </c>
      <c r="I5">
        <v>2709.67</v>
      </c>
      <c r="J5">
        <v>61347.38</v>
      </c>
    </row>
    <row r="6" spans="1:10" x14ac:dyDescent="0.35">
      <c r="A6">
        <v>1</v>
      </c>
      <c r="B6" t="s">
        <v>144</v>
      </c>
      <c r="C6">
        <v>5</v>
      </c>
      <c r="D6" s="1">
        <v>45931</v>
      </c>
      <c r="E6" s="1">
        <v>45931</v>
      </c>
      <c r="F6">
        <v>61347.38</v>
      </c>
      <c r="G6">
        <v>3457</v>
      </c>
      <c r="H6">
        <v>715.72</v>
      </c>
      <c r="I6">
        <v>2741.28</v>
      </c>
      <c r="J6">
        <v>58606.1</v>
      </c>
    </row>
    <row r="7" spans="1:10" x14ac:dyDescent="0.35">
      <c r="A7">
        <v>1</v>
      </c>
      <c r="B7" t="s">
        <v>144</v>
      </c>
      <c r="C7">
        <v>6</v>
      </c>
      <c r="D7" s="1">
        <v>45962</v>
      </c>
      <c r="E7" s="1">
        <v>45962</v>
      </c>
      <c r="F7">
        <v>58606.1</v>
      </c>
      <c r="G7">
        <v>3457</v>
      </c>
      <c r="H7">
        <v>683.74</v>
      </c>
      <c r="I7">
        <v>2773.26</v>
      </c>
      <c r="J7">
        <v>55832.84</v>
      </c>
    </row>
    <row r="8" spans="1:10" x14ac:dyDescent="0.35">
      <c r="A8">
        <v>1</v>
      </c>
      <c r="B8" t="s">
        <v>144</v>
      </c>
      <c r="C8">
        <v>7</v>
      </c>
      <c r="D8" s="1">
        <v>45992</v>
      </c>
      <c r="E8" s="1">
        <v>45992</v>
      </c>
      <c r="F8">
        <v>55832.84</v>
      </c>
      <c r="G8">
        <v>3457</v>
      </c>
      <c r="H8">
        <v>651.38</v>
      </c>
      <c r="I8">
        <v>2805.62</v>
      </c>
      <c r="J8">
        <v>53027.22</v>
      </c>
    </row>
    <row r="9" spans="1:10" x14ac:dyDescent="0.35">
      <c r="A9">
        <v>1</v>
      </c>
      <c r="B9" t="s">
        <v>144</v>
      </c>
      <c r="C9">
        <v>8</v>
      </c>
      <c r="D9" s="1">
        <v>46023</v>
      </c>
      <c r="E9" s="1">
        <v>46023</v>
      </c>
      <c r="F9">
        <v>53027.22</v>
      </c>
      <c r="G9">
        <v>3457</v>
      </c>
      <c r="H9">
        <v>618.65</v>
      </c>
      <c r="I9">
        <v>2838.35</v>
      </c>
      <c r="J9">
        <v>50188.87</v>
      </c>
    </row>
    <row r="10" spans="1:10" x14ac:dyDescent="0.35">
      <c r="A10">
        <v>1</v>
      </c>
      <c r="B10" t="s">
        <v>144</v>
      </c>
      <c r="C10">
        <v>9</v>
      </c>
      <c r="D10" s="1">
        <v>46054</v>
      </c>
      <c r="E10" s="1">
        <v>46054</v>
      </c>
      <c r="F10">
        <v>50188.87</v>
      </c>
      <c r="G10">
        <v>3457</v>
      </c>
      <c r="H10">
        <v>585.54</v>
      </c>
      <c r="I10">
        <v>2871.46</v>
      </c>
      <c r="J10">
        <v>47317.41</v>
      </c>
    </row>
    <row r="11" spans="1:10" x14ac:dyDescent="0.35">
      <c r="A11">
        <v>1</v>
      </c>
      <c r="B11" t="s">
        <v>144</v>
      </c>
      <c r="C11">
        <v>10</v>
      </c>
      <c r="D11" s="1">
        <v>46082</v>
      </c>
      <c r="E11" s="1">
        <v>46082</v>
      </c>
      <c r="F11">
        <v>47317.41</v>
      </c>
      <c r="G11">
        <v>3457</v>
      </c>
      <c r="H11">
        <v>552.04</v>
      </c>
      <c r="I11">
        <v>2904.96</v>
      </c>
      <c r="J11">
        <v>44412.45</v>
      </c>
    </row>
    <row r="12" spans="1:10" x14ac:dyDescent="0.35">
      <c r="A12">
        <v>1</v>
      </c>
      <c r="B12" t="s">
        <v>144</v>
      </c>
      <c r="C12">
        <v>11</v>
      </c>
      <c r="D12" s="1">
        <v>46113</v>
      </c>
      <c r="E12" s="1">
        <v>46113</v>
      </c>
      <c r="F12">
        <v>44412.45</v>
      </c>
      <c r="G12">
        <v>3457</v>
      </c>
      <c r="H12">
        <v>518.15</v>
      </c>
      <c r="I12">
        <v>2938.85</v>
      </c>
      <c r="J12">
        <v>41473.599999999999</v>
      </c>
    </row>
    <row r="13" spans="1:10" x14ac:dyDescent="0.35">
      <c r="A13">
        <v>1</v>
      </c>
      <c r="B13" t="s">
        <v>144</v>
      </c>
      <c r="C13">
        <v>12</v>
      </c>
      <c r="D13" s="1">
        <v>46143</v>
      </c>
      <c r="E13" s="1">
        <v>46143</v>
      </c>
      <c r="F13">
        <v>41473.599999999999</v>
      </c>
      <c r="G13">
        <v>3457</v>
      </c>
      <c r="H13">
        <v>483.86</v>
      </c>
      <c r="I13">
        <v>2973.14</v>
      </c>
      <c r="J13">
        <v>38500.46</v>
      </c>
    </row>
    <row r="14" spans="1:10" x14ac:dyDescent="0.35">
      <c r="A14">
        <v>1</v>
      </c>
      <c r="B14" t="s">
        <v>144</v>
      </c>
      <c r="C14">
        <v>13</v>
      </c>
      <c r="D14" s="1">
        <v>46174</v>
      </c>
      <c r="E14" s="1">
        <v>46174</v>
      </c>
      <c r="F14">
        <v>38500.46</v>
      </c>
      <c r="G14">
        <v>3457</v>
      </c>
      <c r="H14">
        <v>449.17</v>
      </c>
      <c r="I14">
        <v>3007.83</v>
      </c>
      <c r="J14">
        <v>35492.629999999997</v>
      </c>
    </row>
    <row r="15" spans="1:10" x14ac:dyDescent="0.35">
      <c r="A15">
        <v>1</v>
      </c>
      <c r="B15" t="s">
        <v>144</v>
      </c>
      <c r="C15">
        <v>14</v>
      </c>
      <c r="D15" s="1">
        <v>46204</v>
      </c>
      <c r="E15" s="1">
        <v>46204</v>
      </c>
      <c r="F15">
        <v>35492.629999999997</v>
      </c>
      <c r="G15">
        <v>3457</v>
      </c>
      <c r="H15">
        <v>414.08</v>
      </c>
      <c r="I15">
        <v>3042.92</v>
      </c>
      <c r="J15">
        <v>32449.71</v>
      </c>
    </row>
    <row r="16" spans="1:10" x14ac:dyDescent="0.35">
      <c r="A16">
        <v>1</v>
      </c>
      <c r="B16" t="s">
        <v>144</v>
      </c>
      <c r="C16">
        <v>15</v>
      </c>
      <c r="D16" s="1">
        <v>46235</v>
      </c>
      <c r="E16" s="1">
        <v>46235</v>
      </c>
      <c r="F16">
        <v>32449.71</v>
      </c>
      <c r="G16">
        <v>3457</v>
      </c>
      <c r="H16">
        <v>378.58</v>
      </c>
      <c r="I16">
        <v>3078.42</v>
      </c>
      <c r="J16">
        <v>29371.29</v>
      </c>
    </row>
    <row r="17" spans="1:10" x14ac:dyDescent="0.35">
      <c r="A17">
        <v>1</v>
      </c>
      <c r="B17" t="s">
        <v>144</v>
      </c>
      <c r="C17">
        <v>16</v>
      </c>
      <c r="D17" s="1">
        <v>46266</v>
      </c>
      <c r="E17" s="1">
        <v>46266</v>
      </c>
      <c r="F17">
        <v>29371.29</v>
      </c>
      <c r="G17">
        <v>3457</v>
      </c>
      <c r="H17">
        <v>342.67</v>
      </c>
      <c r="I17">
        <v>3114.33</v>
      </c>
      <c r="J17">
        <v>26256.959999999999</v>
      </c>
    </row>
    <row r="18" spans="1:10" x14ac:dyDescent="0.35">
      <c r="A18">
        <v>1</v>
      </c>
      <c r="B18" t="s">
        <v>144</v>
      </c>
      <c r="C18">
        <v>17</v>
      </c>
      <c r="D18" s="1">
        <v>46296</v>
      </c>
      <c r="E18" s="1">
        <v>46296</v>
      </c>
      <c r="F18">
        <v>26256.959999999999</v>
      </c>
      <c r="G18">
        <v>3457</v>
      </c>
      <c r="H18">
        <v>306.33</v>
      </c>
      <c r="I18">
        <v>3150.67</v>
      </c>
      <c r="J18">
        <v>23106.29</v>
      </c>
    </row>
    <row r="19" spans="1:10" x14ac:dyDescent="0.35">
      <c r="A19">
        <v>1</v>
      </c>
      <c r="B19" t="s">
        <v>144</v>
      </c>
      <c r="C19">
        <v>18</v>
      </c>
      <c r="D19" s="1">
        <v>46327</v>
      </c>
      <c r="E19" s="1">
        <v>46327</v>
      </c>
      <c r="F19">
        <v>23106.29</v>
      </c>
      <c r="G19">
        <v>3457</v>
      </c>
      <c r="H19">
        <v>269.57</v>
      </c>
      <c r="I19">
        <v>3187.43</v>
      </c>
      <c r="J19">
        <v>19918.86</v>
      </c>
    </row>
    <row r="20" spans="1:10" x14ac:dyDescent="0.35">
      <c r="A20">
        <v>1</v>
      </c>
      <c r="B20" t="s">
        <v>144</v>
      </c>
      <c r="C20">
        <v>19</v>
      </c>
      <c r="D20" s="1">
        <v>46357</v>
      </c>
      <c r="E20" s="1">
        <v>46357</v>
      </c>
      <c r="F20">
        <v>19918.86</v>
      </c>
      <c r="G20">
        <v>3457</v>
      </c>
      <c r="H20">
        <v>232.39</v>
      </c>
      <c r="I20">
        <v>3224.61</v>
      </c>
      <c r="J20">
        <v>16694.25</v>
      </c>
    </row>
    <row r="21" spans="1:10" x14ac:dyDescent="0.35">
      <c r="A21">
        <v>1</v>
      </c>
      <c r="B21" t="s">
        <v>144</v>
      </c>
      <c r="C21">
        <v>20</v>
      </c>
      <c r="D21" s="1">
        <v>46388</v>
      </c>
      <c r="E21" s="1">
        <v>46388</v>
      </c>
      <c r="F21">
        <v>16694.25</v>
      </c>
      <c r="G21">
        <v>3457</v>
      </c>
      <c r="H21">
        <v>194.77</v>
      </c>
      <c r="I21">
        <v>3262.23</v>
      </c>
      <c r="J21">
        <v>13432.02</v>
      </c>
    </row>
    <row r="22" spans="1:10" x14ac:dyDescent="0.35">
      <c r="A22">
        <v>1</v>
      </c>
      <c r="B22" t="s">
        <v>144</v>
      </c>
      <c r="C22">
        <v>21</v>
      </c>
      <c r="D22" s="1">
        <v>46419</v>
      </c>
      <c r="E22" s="1">
        <v>46419</v>
      </c>
      <c r="F22">
        <v>13432.02</v>
      </c>
      <c r="G22">
        <v>3457</v>
      </c>
      <c r="H22">
        <v>156.71</v>
      </c>
      <c r="I22">
        <v>3300.29</v>
      </c>
      <c r="J22">
        <v>10131.73</v>
      </c>
    </row>
    <row r="23" spans="1:10" x14ac:dyDescent="0.35">
      <c r="A23">
        <v>1</v>
      </c>
      <c r="B23" t="s">
        <v>144</v>
      </c>
      <c r="C23">
        <v>22</v>
      </c>
      <c r="D23" s="1">
        <v>46447</v>
      </c>
      <c r="E23" s="1">
        <v>46447</v>
      </c>
      <c r="F23">
        <v>10131.73</v>
      </c>
      <c r="G23">
        <v>3457</v>
      </c>
      <c r="H23">
        <v>118.2</v>
      </c>
      <c r="I23">
        <v>3338.8</v>
      </c>
      <c r="J23">
        <v>6792.93</v>
      </c>
    </row>
    <row r="24" spans="1:10" x14ac:dyDescent="0.35">
      <c r="A24">
        <v>1</v>
      </c>
      <c r="B24" t="s">
        <v>144</v>
      </c>
      <c r="C24">
        <v>23</v>
      </c>
      <c r="D24" s="1">
        <v>46478</v>
      </c>
      <c r="E24" s="1">
        <v>46478</v>
      </c>
      <c r="F24">
        <v>6792.93</v>
      </c>
      <c r="G24">
        <v>3457</v>
      </c>
      <c r="H24">
        <v>79.25</v>
      </c>
      <c r="I24">
        <v>3377.75</v>
      </c>
      <c r="J24">
        <v>3415.18</v>
      </c>
    </row>
    <row r="25" spans="1:10" x14ac:dyDescent="0.35">
      <c r="A25">
        <v>1</v>
      </c>
      <c r="B25" t="s">
        <v>144</v>
      </c>
      <c r="C25">
        <v>24</v>
      </c>
      <c r="D25" s="1">
        <v>46508</v>
      </c>
      <c r="E25" s="1">
        <v>46508</v>
      </c>
      <c r="F25">
        <v>3415.18</v>
      </c>
      <c r="G25">
        <v>3457</v>
      </c>
      <c r="H25">
        <v>39.840000000000003</v>
      </c>
      <c r="I25">
        <v>3417.16</v>
      </c>
      <c r="J25">
        <v>-1.98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138E2-3438-4293-930E-05EC21060BD2}">
  <dimension ref="A1:AK19"/>
  <sheetViews>
    <sheetView workbookViewId="0">
      <selection sqref="A1:AG19"/>
    </sheetView>
  </sheetViews>
  <sheetFormatPr defaultRowHeight="14.5" x14ac:dyDescent="0.35"/>
  <cols>
    <col min="1" max="1" width="9.453125" bestFit="1" customWidth="1"/>
    <col min="2" max="2" width="9.1796875" bestFit="1" customWidth="1"/>
    <col min="3" max="3" width="10.81640625" bestFit="1" customWidth="1"/>
    <col min="4" max="4" width="19.36328125" bestFit="1" customWidth="1"/>
    <col min="5" max="5" width="13.7265625" bestFit="1" customWidth="1"/>
    <col min="6" max="6" width="10.1796875" bestFit="1" customWidth="1"/>
    <col min="7" max="7" width="19.26953125" bestFit="1" customWidth="1"/>
    <col min="8" max="8" width="21.1796875" bestFit="1" customWidth="1"/>
    <col min="9" max="9" width="15.36328125" bestFit="1" customWidth="1"/>
    <col min="10" max="10" width="17.26953125" bestFit="1" customWidth="1"/>
    <col min="11" max="11" width="23.81640625" bestFit="1" customWidth="1"/>
    <col min="12" max="12" width="9" bestFit="1" customWidth="1"/>
    <col min="13" max="13" width="20.81640625" bestFit="1" customWidth="1"/>
    <col min="14" max="14" width="19.90625" bestFit="1" customWidth="1"/>
    <col min="15" max="15" width="15.26953125" bestFit="1" customWidth="1"/>
    <col min="16" max="16" width="23" bestFit="1" customWidth="1"/>
    <col min="17" max="17" width="19.81640625" bestFit="1" customWidth="1"/>
    <col min="18" max="18" width="14" bestFit="1" customWidth="1"/>
    <col min="19" max="19" width="20.26953125" bestFit="1" customWidth="1"/>
    <col min="20" max="21" width="20.81640625" bestFit="1" customWidth="1"/>
    <col min="22" max="22" width="25.08984375" bestFit="1" customWidth="1"/>
    <col min="23" max="23" width="22.6328125" bestFit="1" customWidth="1"/>
    <col min="24" max="24" width="26.26953125" bestFit="1" customWidth="1"/>
    <col min="25" max="25" width="15.7265625" bestFit="1" customWidth="1"/>
    <col min="26" max="26" width="18.453125" bestFit="1" customWidth="1"/>
    <col min="27" max="27" width="22.36328125" bestFit="1" customWidth="1"/>
    <col min="28" max="28" width="25.36328125" bestFit="1" customWidth="1"/>
    <col min="29" max="29" width="22.7265625" bestFit="1" customWidth="1"/>
    <col min="30" max="30" width="17.90625" bestFit="1" customWidth="1"/>
    <col min="31" max="31" width="16.81640625" bestFit="1" customWidth="1"/>
    <col min="32" max="32" width="17.90625" bestFit="1" customWidth="1"/>
    <col min="33" max="33" width="12" bestFit="1" customWidth="1"/>
    <col min="34" max="34" width="14.1796875" bestFit="1" customWidth="1"/>
    <col min="35" max="35" width="17.1796875" bestFit="1" customWidth="1"/>
    <col min="36" max="36" width="21.453125" bestFit="1" customWidth="1"/>
    <col min="37" max="37" width="16.26953125" bestFit="1" customWidth="1"/>
  </cols>
  <sheetData>
    <row r="1" spans="1:37" x14ac:dyDescent="0.35">
      <c r="A1" t="s">
        <v>4</v>
      </c>
      <c r="B1" t="s">
        <v>145</v>
      </c>
      <c r="C1" t="s">
        <v>146</v>
      </c>
      <c r="D1" t="s">
        <v>147</v>
      </c>
      <c r="E1" t="s">
        <v>148</v>
      </c>
      <c r="F1" t="s">
        <v>149</v>
      </c>
      <c r="G1" t="s">
        <v>150</v>
      </c>
      <c r="H1" t="s">
        <v>151</v>
      </c>
      <c r="I1" t="s">
        <v>152</v>
      </c>
      <c r="J1" t="s">
        <v>109</v>
      </c>
      <c r="K1" t="s">
        <v>153</v>
      </c>
      <c r="L1" t="s">
        <v>110</v>
      </c>
      <c r="M1" t="s">
        <v>112</v>
      </c>
      <c r="N1" t="s">
        <v>154</v>
      </c>
      <c r="O1" t="s">
        <v>155</v>
      </c>
      <c r="P1" t="s">
        <v>156</v>
      </c>
      <c r="Q1" t="s">
        <v>111</v>
      </c>
      <c r="R1" t="s">
        <v>157</v>
      </c>
      <c r="S1" t="s">
        <v>158</v>
      </c>
      <c r="T1" t="s">
        <v>159</v>
      </c>
      <c r="U1" t="s">
        <v>160</v>
      </c>
      <c r="V1" t="s">
        <v>161</v>
      </c>
      <c r="W1" t="s">
        <v>113</v>
      </c>
      <c r="X1" t="s">
        <v>162</v>
      </c>
      <c r="Y1" t="s">
        <v>163</v>
      </c>
      <c r="Z1" t="s">
        <v>164</v>
      </c>
      <c r="AA1" t="s">
        <v>165</v>
      </c>
      <c r="AB1" t="s">
        <v>166</v>
      </c>
      <c r="AC1" t="s">
        <v>167</v>
      </c>
      <c r="AD1" t="s">
        <v>168</v>
      </c>
      <c r="AE1" t="s">
        <v>169</v>
      </c>
      <c r="AF1" t="s">
        <v>170</v>
      </c>
      <c r="AG1" t="s">
        <v>171</v>
      </c>
      <c r="AH1" t="s">
        <v>1361</v>
      </c>
      <c r="AI1" t="s">
        <v>1362</v>
      </c>
      <c r="AJ1" t="s">
        <v>1363</v>
      </c>
      <c r="AK1" t="s">
        <v>1364</v>
      </c>
    </row>
    <row r="2" spans="1:37" x14ac:dyDescent="0.35">
      <c r="A2" s="1">
        <v>45748</v>
      </c>
      <c r="B2">
        <v>38000</v>
      </c>
      <c r="C2">
        <v>25003</v>
      </c>
      <c r="D2">
        <v>11516</v>
      </c>
      <c r="E2">
        <v>0</v>
      </c>
      <c r="F2">
        <v>2000</v>
      </c>
      <c r="G2">
        <v>1000</v>
      </c>
      <c r="H2">
        <v>773</v>
      </c>
      <c r="I2">
        <v>10997</v>
      </c>
      <c r="J2">
        <v>34.200000000000003</v>
      </c>
      <c r="K2">
        <v>65.8</v>
      </c>
      <c r="L2">
        <v>0</v>
      </c>
      <c r="M2">
        <v>5.26</v>
      </c>
      <c r="N2">
        <v>46.06</v>
      </c>
      <c r="O2">
        <v>44333</v>
      </c>
      <c r="P2">
        <v>11516</v>
      </c>
      <c r="Q2">
        <v>3.85</v>
      </c>
      <c r="R2">
        <v>26000</v>
      </c>
      <c r="S2">
        <v>24230</v>
      </c>
      <c r="T2">
        <v>-6.81</v>
      </c>
      <c r="U2">
        <v>13</v>
      </c>
      <c r="V2">
        <v>8</v>
      </c>
      <c r="W2">
        <v>61.54</v>
      </c>
      <c r="X2">
        <v>0</v>
      </c>
      <c r="Y2">
        <v>8007</v>
      </c>
      <c r="Z2">
        <v>1158</v>
      </c>
      <c r="AA2">
        <v>2000</v>
      </c>
      <c r="AB2">
        <v>2000</v>
      </c>
      <c r="AC2">
        <v>0</v>
      </c>
      <c r="AD2">
        <v>0</v>
      </c>
      <c r="AE2">
        <v>0</v>
      </c>
      <c r="AF2">
        <v>7836</v>
      </c>
      <c r="AG2">
        <v>38497</v>
      </c>
      <c r="AH2" t="s">
        <v>1365</v>
      </c>
      <c r="AI2" t="s">
        <v>1366</v>
      </c>
      <c r="AJ2">
        <v>4</v>
      </c>
      <c r="AK2" t="s">
        <v>1367</v>
      </c>
    </row>
    <row r="3" spans="1:37" x14ac:dyDescent="0.35">
      <c r="A3" s="1">
        <v>45778</v>
      </c>
      <c r="B3">
        <v>35000</v>
      </c>
      <c r="C3">
        <v>27413</v>
      </c>
      <c r="D3">
        <v>14505</v>
      </c>
      <c r="E3">
        <v>0</v>
      </c>
      <c r="F3">
        <v>2000</v>
      </c>
      <c r="G3">
        <v>8123</v>
      </c>
      <c r="H3">
        <v>443</v>
      </c>
      <c r="I3">
        <v>5587</v>
      </c>
      <c r="J3">
        <v>21.68</v>
      </c>
      <c r="K3">
        <v>78.319999999999993</v>
      </c>
      <c r="L3">
        <v>0</v>
      </c>
      <c r="M3">
        <v>5.71</v>
      </c>
      <c r="N3">
        <v>52.91</v>
      </c>
      <c r="O3">
        <v>47665</v>
      </c>
      <c r="P3">
        <v>13010.5</v>
      </c>
      <c r="Q3">
        <v>3.66</v>
      </c>
      <c r="R3">
        <v>26000</v>
      </c>
      <c r="S3">
        <v>26970</v>
      </c>
      <c r="T3">
        <v>3.73</v>
      </c>
      <c r="U3">
        <v>13</v>
      </c>
      <c r="V3">
        <v>8</v>
      </c>
      <c r="W3">
        <v>61.54</v>
      </c>
      <c r="X3">
        <v>9.64</v>
      </c>
      <c r="Y3">
        <v>8007</v>
      </c>
      <c r="Z3">
        <v>1158</v>
      </c>
      <c r="AA3">
        <v>4000</v>
      </c>
      <c r="AB3">
        <v>4004.17</v>
      </c>
      <c r="AC3">
        <v>0.1</v>
      </c>
      <c r="AD3">
        <v>0</v>
      </c>
      <c r="AE3">
        <v>0</v>
      </c>
      <c r="AF3">
        <v>5581</v>
      </c>
      <c r="AG3">
        <v>46088.17</v>
      </c>
      <c r="AH3" t="s">
        <v>1365</v>
      </c>
      <c r="AI3" t="s">
        <v>1366</v>
      </c>
      <c r="AJ3">
        <v>5</v>
      </c>
      <c r="AK3" t="s">
        <v>1368</v>
      </c>
    </row>
    <row r="4" spans="1:37" x14ac:dyDescent="0.35">
      <c r="A4" s="1">
        <v>45809</v>
      </c>
      <c r="B4">
        <v>48195</v>
      </c>
      <c r="C4">
        <v>25887</v>
      </c>
      <c r="D4">
        <v>12552</v>
      </c>
      <c r="E4">
        <v>3457</v>
      </c>
      <c r="F4">
        <v>5587</v>
      </c>
      <c r="G4">
        <v>5961</v>
      </c>
      <c r="H4">
        <v>274</v>
      </c>
      <c r="I4">
        <v>13264</v>
      </c>
      <c r="J4">
        <v>39.11</v>
      </c>
      <c r="K4">
        <v>53.71</v>
      </c>
      <c r="L4">
        <v>7.17</v>
      </c>
      <c r="M4">
        <v>11.59</v>
      </c>
      <c r="N4">
        <v>48.49</v>
      </c>
      <c r="O4">
        <v>62777</v>
      </c>
      <c r="P4">
        <v>14010</v>
      </c>
      <c r="Q4">
        <v>4.4800000000000004</v>
      </c>
      <c r="R4">
        <v>26000</v>
      </c>
      <c r="S4">
        <v>25613</v>
      </c>
      <c r="T4">
        <v>-1.49</v>
      </c>
      <c r="U4">
        <v>13</v>
      </c>
      <c r="V4">
        <v>10</v>
      </c>
      <c r="W4">
        <v>76.92</v>
      </c>
      <c r="X4">
        <v>-5.57</v>
      </c>
      <c r="Y4">
        <v>8007</v>
      </c>
      <c r="Z4">
        <v>1158</v>
      </c>
      <c r="AA4">
        <v>9587</v>
      </c>
      <c r="AB4">
        <v>9609.4</v>
      </c>
      <c r="AC4">
        <v>0.23</v>
      </c>
      <c r="AD4">
        <v>69383</v>
      </c>
      <c r="AE4">
        <v>3.63</v>
      </c>
      <c r="AF4">
        <v>7429</v>
      </c>
      <c r="AG4">
        <v>-4425.6000000000004</v>
      </c>
      <c r="AH4" t="s">
        <v>1365</v>
      </c>
      <c r="AI4" t="s">
        <v>1366</v>
      </c>
      <c r="AJ4">
        <v>6</v>
      </c>
      <c r="AK4" t="s">
        <v>1369</v>
      </c>
    </row>
    <row r="5" spans="1:37" x14ac:dyDescent="0.35">
      <c r="A5" s="1">
        <v>45839</v>
      </c>
      <c r="B5">
        <v>33000</v>
      </c>
      <c r="C5">
        <v>31773</v>
      </c>
      <c r="D5">
        <v>14753</v>
      </c>
      <c r="E5">
        <v>3457</v>
      </c>
      <c r="F5">
        <v>2000</v>
      </c>
      <c r="G5">
        <v>7807</v>
      </c>
      <c r="H5">
        <v>860</v>
      </c>
      <c r="I5">
        <v>-4230</v>
      </c>
      <c r="J5">
        <v>-6.76</v>
      </c>
      <c r="K5">
        <v>96.28</v>
      </c>
      <c r="L5">
        <v>10.48</v>
      </c>
      <c r="M5">
        <v>6.06</v>
      </c>
      <c r="N5">
        <v>46.43</v>
      </c>
      <c r="O5">
        <v>59629</v>
      </c>
      <c r="P5">
        <v>16241.33</v>
      </c>
      <c r="Q5">
        <v>3.67</v>
      </c>
      <c r="R5">
        <v>26000</v>
      </c>
      <c r="S5">
        <v>30913</v>
      </c>
      <c r="T5">
        <v>18.899999999999999</v>
      </c>
      <c r="U5">
        <v>13</v>
      </c>
      <c r="V5">
        <v>5</v>
      </c>
      <c r="W5">
        <v>38.46</v>
      </c>
      <c r="X5">
        <v>22.74</v>
      </c>
      <c r="Y5">
        <v>8007</v>
      </c>
      <c r="Z5">
        <v>1158</v>
      </c>
      <c r="AA5">
        <v>11587</v>
      </c>
      <c r="AB5">
        <v>11631.37</v>
      </c>
      <c r="AC5">
        <v>0.38</v>
      </c>
      <c r="AD5">
        <v>66735.47</v>
      </c>
      <c r="AE5">
        <v>7.31</v>
      </c>
      <c r="AF5">
        <v>8511</v>
      </c>
      <c r="AG5">
        <v>-3986.1</v>
      </c>
      <c r="AH5" t="s">
        <v>1365</v>
      </c>
      <c r="AI5" t="s">
        <v>1370</v>
      </c>
      <c r="AJ5">
        <v>7</v>
      </c>
      <c r="AK5" t="s">
        <v>1371</v>
      </c>
    </row>
    <row r="6" spans="1:37" x14ac:dyDescent="0.35">
      <c r="A6" s="1">
        <v>45870</v>
      </c>
      <c r="B6">
        <v>23000</v>
      </c>
      <c r="C6">
        <v>27604</v>
      </c>
      <c r="D6">
        <v>13268</v>
      </c>
      <c r="E6">
        <v>3457</v>
      </c>
      <c r="F6">
        <v>4283</v>
      </c>
      <c r="G6">
        <v>9121</v>
      </c>
      <c r="H6">
        <v>1148</v>
      </c>
      <c r="I6">
        <v>-12344</v>
      </c>
      <c r="J6">
        <v>-35.049999999999997</v>
      </c>
      <c r="K6">
        <v>120.02</v>
      </c>
      <c r="L6">
        <v>15.03</v>
      </c>
      <c r="M6">
        <v>18.62</v>
      </c>
      <c r="N6">
        <v>48.07</v>
      </c>
      <c r="O6">
        <v>45769</v>
      </c>
      <c r="P6">
        <v>16981.330000000002</v>
      </c>
      <c r="Q6">
        <v>2.7</v>
      </c>
      <c r="R6">
        <v>26000</v>
      </c>
      <c r="S6">
        <v>26456</v>
      </c>
      <c r="T6">
        <v>1.75</v>
      </c>
      <c r="U6">
        <v>13</v>
      </c>
      <c r="V6">
        <v>11</v>
      </c>
      <c r="W6">
        <v>84.62</v>
      </c>
      <c r="X6">
        <v>-13.12</v>
      </c>
      <c r="Y6">
        <v>8007</v>
      </c>
      <c r="Z6">
        <v>1158</v>
      </c>
      <c r="AA6">
        <v>15870</v>
      </c>
      <c r="AB6">
        <v>15942.49</v>
      </c>
      <c r="AC6">
        <v>0.46</v>
      </c>
      <c r="AD6">
        <v>64057.05</v>
      </c>
      <c r="AE6">
        <v>11.03</v>
      </c>
      <c r="AF6">
        <v>6995</v>
      </c>
      <c r="AG6">
        <v>-9340.56</v>
      </c>
      <c r="AH6" t="s">
        <v>1365</v>
      </c>
      <c r="AI6" t="s">
        <v>1370</v>
      </c>
      <c r="AJ6">
        <v>8</v>
      </c>
      <c r="AK6" t="s">
        <v>1372</v>
      </c>
    </row>
    <row r="7" spans="1:37" x14ac:dyDescent="0.35">
      <c r="A7" s="1">
        <v>45901</v>
      </c>
      <c r="B7">
        <v>23000</v>
      </c>
      <c r="C7">
        <v>29656</v>
      </c>
      <c r="D7">
        <v>15579</v>
      </c>
      <c r="E7">
        <v>3457</v>
      </c>
      <c r="F7">
        <v>2000</v>
      </c>
      <c r="G7">
        <v>7371</v>
      </c>
      <c r="H7">
        <v>245</v>
      </c>
      <c r="I7">
        <v>-12113</v>
      </c>
      <c r="J7">
        <v>-43.97</v>
      </c>
      <c r="K7">
        <v>128.94</v>
      </c>
      <c r="L7">
        <v>15.03</v>
      </c>
      <c r="M7">
        <v>8.6999999999999993</v>
      </c>
      <c r="N7">
        <v>52.53</v>
      </c>
      <c r="O7">
        <v>32498</v>
      </c>
      <c r="P7">
        <v>17990.330000000002</v>
      </c>
      <c r="Q7">
        <v>1.81</v>
      </c>
      <c r="R7">
        <v>26000</v>
      </c>
      <c r="S7">
        <v>29411</v>
      </c>
      <c r="T7">
        <v>13.12</v>
      </c>
      <c r="U7">
        <v>13</v>
      </c>
      <c r="V7">
        <v>6</v>
      </c>
      <c r="W7">
        <v>46.15</v>
      </c>
      <c r="X7">
        <v>7.43</v>
      </c>
      <c r="Y7">
        <v>7888</v>
      </c>
      <c r="Z7">
        <v>1039</v>
      </c>
      <c r="AA7">
        <v>17870</v>
      </c>
      <c r="AB7">
        <v>17472.88</v>
      </c>
      <c r="AC7">
        <v>-2.2200000000000002</v>
      </c>
      <c r="AD7">
        <v>61347.38</v>
      </c>
      <c r="AE7">
        <v>14.8</v>
      </c>
      <c r="AF7">
        <v>5837</v>
      </c>
      <c r="AG7">
        <v>-17213.5</v>
      </c>
      <c r="AH7" t="s">
        <v>1365</v>
      </c>
      <c r="AI7" t="s">
        <v>1370</v>
      </c>
      <c r="AJ7">
        <v>9</v>
      </c>
      <c r="AK7" t="s">
        <v>1373</v>
      </c>
    </row>
    <row r="8" spans="1:37" x14ac:dyDescent="0.35">
      <c r="A8" s="1">
        <v>45931</v>
      </c>
      <c r="B8">
        <v>43000</v>
      </c>
      <c r="C8">
        <v>35671</v>
      </c>
      <c r="D8">
        <v>13116</v>
      </c>
      <c r="E8">
        <v>3457</v>
      </c>
      <c r="F8">
        <v>3000</v>
      </c>
      <c r="G8">
        <v>6680</v>
      </c>
      <c r="H8">
        <v>1212</v>
      </c>
      <c r="I8">
        <v>872</v>
      </c>
      <c r="J8">
        <v>9</v>
      </c>
      <c r="K8">
        <v>82.96</v>
      </c>
      <c r="L8">
        <v>8.0399999999999991</v>
      </c>
      <c r="M8">
        <v>6.98</v>
      </c>
      <c r="N8">
        <v>36.770000000000003</v>
      </c>
      <c r="O8">
        <v>39230</v>
      </c>
      <c r="P8">
        <v>17444.669999999998</v>
      </c>
      <c r="Q8">
        <v>2.25</v>
      </c>
      <c r="R8">
        <v>26000</v>
      </c>
      <c r="S8">
        <v>34459</v>
      </c>
      <c r="T8">
        <v>32.53</v>
      </c>
      <c r="U8">
        <v>13</v>
      </c>
      <c r="V8">
        <v>8</v>
      </c>
      <c r="W8">
        <v>61.54</v>
      </c>
      <c r="X8">
        <v>20.28</v>
      </c>
      <c r="Y8">
        <v>8007</v>
      </c>
      <c r="Z8">
        <v>1158</v>
      </c>
      <c r="AA8">
        <v>20870</v>
      </c>
      <c r="AB8">
        <v>20938.39</v>
      </c>
      <c r="AC8">
        <v>0.33</v>
      </c>
      <c r="AD8">
        <v>58606.1</v>
      </c>
      <c r="AE8">
        <v>18.600000000000001</v>
      </c>
      <c r="AF8">
        <v>11697</v>
      </c>
      <c r="AG8">
        <v>-10134.709999999999</v>
      </c>
      <c r="AH8" t="s">
        <v>1365</v>
      </c>
      <c r="AI8" t="s">
        <v>1374</v>
      </c>
      <c r="AJ8">
        <v>10</v>
      </c>
      <c r="AK8" t="s">
        <v>1375</v>
      </c>
    </row>
    <row r="9" spans="1:37" x14ac:dyDescent="0.35">
      <c r="A9" s="1">
        <v>45962</v>
      </c>
      <c r="B9">
        <v>47033</v>
      </c>
      <c r="C9">
        <v>31940</v>
      </c>
      <c r="D9">
        <v>12771</v>
      </c>
      <c r="E9">
        <v>3457</v>
      </c>
      <c r="F9">
        <v>6551</v>
      </c>
      <c r="G9">
        <v>15267</v>
      </c>
      <c r="H9">
        <v>424</v>
      </c>
      <c r="I9">
        <v>5085</v>
      </c>
      <c r="J9">
        <v>24.74</v>
      </c>
      <c r="K9">
        <v>67.91</v>
      </c>
      <c r="L9">
        <v>7.35</v>
      </c>
      <c r="M9">
        <v>13.93</v>
      </c>
      <c r="N9">
        <v>39.979999999999997</v>
      </c>
      <c r="O9">
        <v>39619</v>
      </c>
      <c r="P9">
        <v>17279</v>
      </c>
      <c r="Q9">
        <v>2.29</v>
      </c>
      <c r="R9">
        <v>26000</v>
      </c>
      <c r="S9">
        <v>31516</v>
      </c>
      <c r="T9">
        <v>21.22</v>
      </c>
      <c r="U9">
        <v>13</v>
      </c>
      <c r="V9">
        <v>8</v>
      </c>
      <c r="W9">
        <v>61.54</v>
      </c>
      <c r="X9">
        <v>-10.46</v>
      </c>
      <c r="Y9">
        <v>8007</v>
      </c>
      <c r="Z9">
        <v>1158</v>
      </c>
      <c r="AA9">
        <v>27421</v>
      </c>
      <c r="AB9">
        <v>27652.79</v>
      </c>
      <c r="AC9">
        <v>0.85</v>
      </c>
      <c r="AD9">
        <v>55832.84</v>
      </c>
      <c r="AE9">
        <v>22.45</v>
      </c>
      <c r="AF9">
        <v>7001</v>
      </c>
      <c r="AG9">
        <v>4437.95</v>
      </c>
      <c r="AH9" t="s">
        <v>1365</v>
      </c>
      <c r="AI9" t="s">
        <v>1374</v>
      </c>
      <c r="AJ9">
        <v>11</v>
      </c>
      <c r="AK9" t="s">
        <v>1376</v>
      </c>
    </row>
    <row r="10" spans="1:37" x14ac:dyDescent="0.35">
      <c r="A10" s="1">
        <v>45992</v>
      </c>
      <c r="B10">
        <v>33182</v>
      </c>
      <c r="C10">
        <v>21924</v>
      </c>
      <c r="D10">
        <v>12567</v>
      </c>
      <c r="E10">
        <v>3457</v>
      </c>
      <c r="F10">
        <v>23000</v>
      </c>
      <c r="G10">
        <v>10568</v>
      </c>
      <c r="H10">
        <v>599</v>
      </c>
      <c r="I10">
        <v>-15199</v>
      </c>
      <c r="J10">
        <v>23.51</v>
      </c>
      <c r="K10">
        <v>66.069999999999993</v>
      </c>
      <c r="L10">
        <v>10.42</v>
      </c>
      <c r="M10">
        <v>69.31</v>
      </c>
      <c r="N10">
        <v>57.32</v>
      </c>
      <c r="O10">
        <v>18384</v>
      </c>
      <c r="P10">
        <v>16275</v>
      </c>
      <c r="Q10">
        <v>1.1299999999999999</v>
      </c>
      <c r="R10">
        <v>26000</v>
      </c>
      <c r="S10">
        <v>21325</v>
      </c>
      <c r="T10">
        <v>-17.98</v>
      </c>
      <c r="U10">
        <v>13</v>
      </c>
      <c r="V10">
        <v>11</v>
      </c>
      <c r="W10">
        <v>84.62</v>
      </c>
      <c r="X10">
        <v>-31.36</v>
      </c>
      <c r="Y10">
        <v>8007</v>
      </c>
      <c r="Z10">
        <v>1158</v>
      </c>
      <c r="AA10">
        <v>50421</v>
      </c>
      <c r="AB10">
        <v>50860.59</v>
      </c>
      <c r="AC10">
        <v>0.87</v>
      </c>
      <c r="AD10">
        <v>53027.22</v>
      </c>
      <c r="AE10">
        <v>26.35</v>
      </c>
      <c r="AF10">
        <v>965</v>
      </c>
      <c r="AG10">
        <v>15252.37</v>
      </c>
      <c r="AH10" t="s">
        <v>1365</v>
      </c>
      <c r="AI10" t="s">
        <v>1374</v>
      </c>
      <c r="AJ10">
        <v>12</v>
      </c>
      <c r="AK10" t="s">
        <v>1377</v>
      </c>
    </row>
    <row r="11" spans="1:37" x14ac:dyDescent="0.35">
      <c r="A11" s="1">
        <v>46023</v>
      </c>
      <c r="B11">
        <v>48000</v>
      </c>
      <c r="C11">
        <v>25715</v>
      </c>
      <c r="D11">
        <v>16011</v>
      </c>
      <c r="E11">
        <v>3457</v>
      </c>
      <c r="F11">
        <v>3000</v>
      </c>
      <c r="G11">
        <v>4332</v>
      </c>
      <c r="H11">
        <v>812</v>
      </c>
      <c r="I11">
        <v>15828</v>
      </c>
      <c r="J11">
        <v>39.229999999999997</v>
      </c>
      <c r="K11">
        <v>53.57</v>
      </c>
      <c r="L11">
        <v>7.2</v>
      </c>
      <c r="M11">
        <v>6.25</v>
      </c>
      <c r="N11">
        <v>62.26</v>
      </c>
      <c r="O11">
        <v>38572</v>
      </c>
      <c r="P11">
        <v>17240</v>
      </c>
      <c r="Q11">
        <v>2.2400000000000002</v>
      </c>
      <c r="R11">
        <v>26000</v>
      </c>
      <c r="S11">
        <v>24903</v>
      </c>
      <c r="T11">
        <v>-4.22</v>
      </c>
      <c r="U11">
        <v>13</v>
      </c>
      <c r="V11">
        <v>9</v>
      </c>
      <c r="W11">
        <v>69.23</v>
      </c>
      <c r="X11">
        <v>17.29</v>
      </c>
      <c r="Y11">
        <v>8007</v>
      </c>
      <c r="Z11">
        <v>1158</v>
      </c>
      <c r="AA11">
        <v>53421</v>
      </c>
      <c r="AB11">
        <v>54417.72</v>
      </c>
      <c r="AC11">
        <v>1.87</v>
      </c>
      <c r="AD11">
        <v>50188.87</v>
      </c>
      <c r="AE11">
        <v>30.29</v>
      </c>
      <c r="AF11">
        <v>5325</v>
      </c>
      <c r="AG11">
        <v>37475.85</v>
      </c>
      <c r="AH11" t="s">
        <v>1378</v>
      </c>
      <c r="AI11" t="s">
        <v>1379</v>
      </c>
      <c r="AJ11">
        <v>1</v>
      </c>
      <c r="AK11" t="s">
        <v>1380</v>
      </c>
    </row>
    <row r="12" spans="1:37" x14ac:dyDescent="0.35">
      <c r="A12" s="1">
        <v>46054</v>
      </c>
      <c r="B12">
        <v>60000</v>
      </c>
      <c r="C12">
        <v>24426</v>
      </c>
      <c r="D12">
        <v>12903</v>
      </c>
      <c r="E12">
        <v>3457</v>
      </c>
      <c r="F12">
        <v>5478</v>
      </c>
      <c r="G12">
        <v>8859</v>
      </c>
      <c r="H12">
        <v>1133</v>
      </c>
      <c r="I12">
        <v>26639</v>
      </c>
      <c r="J12">
        <v>53.53</v>
      </c>
      <c r="K12">
        <v>40.71</v>
      </c>
      <c r="L12">
        <v>5.76</v>
      </c>
      <c r="M12">
        <v>9.1300000000000008</v>
      </c>
      <c r="N12">
        <v>52.82</v>
      </c>
      <c r="O12">
        <v>61806</v>
      </c>
      <c r="P12">
        <v>17284</v>
      </c>
      <c r="Q12">
        <v>3.58</v>
      </c>
      <c r="R12">
        <v>26000</v>
      </c>
      <c r="S12">
        <v>23293</v>
      </c>
      <c r="T12">
        <v>-10.41</v>
      </c>
      <c r="U12">
        <v>13</v>
      </c>
      <c r="V12">
        <v>9</v>
      </c>
      <c r="W12">
        <v>69.23</v>
      </c>
      <c r="X12">
        <v>-5.01</v>
      </c>
      <c r="Y12">
        <v>8007</v>
      </c>
      <c r="Z12">
        <v>1158</v>
      </c>
      <c r="AA12">
        <v>58899</v>
      </c>
      <c r="AB12">
        <v>60978.51</v>
      </c>
      <c r="AC12">
        <v>3.53</v>
      </c>
      <c r="AD12">
        <v>47317.41</v>
      </c>
      <c r="AE12">
        <v>34.28</v>
      </c>
      <c r="AF12">
        <v>1920</v>
      </c>
      <c r="AG12">
        <v>73547.100000000006</v>
      </c>
      <c r="AH12" t="s">
        <v>1378</v>
      </c>
      <c r="AI12" t="s">
        <v>1379</v>
      </c>
      <c r="AJ12">
        <v>2</v>
      </c>
      <c r="AK12" t="s">
        <v>1381</v>
      </c>
    </row>
    <row r="13" spans="1:37" x14ac:dyDescent="0.35">
      <c r="A13" s="1">
        <v>46082</v>
      </c>
      <c r="B13">
        <v>23000</v>
      </c>
      <c r="C13">
        <v>27466</v>
      </c>
      <c r="D13">
        <v>12827</v>
      </c>
      <c r="E13">
        <v>3457</v>
      </c>
      <c r="F13">
        <v>3000</v>
      </c>
      <c r="G13">
        <v>5759</v>
      </c>
      <c r="H13">
        <v>378</v>
      </c>
      <c r="I13">
        <v>-10923</v>
      </c>
      <c r="J13">
        <v>-34.450000000000003</v>
      </c>
      <c r="K13">
        <v>119.42</v>
      </c>
      <c r="L13">
        <v>15.03</v>
      </c>
      <c r="M13">
        <v>13.04</v>
      </c>
      <c r="N13">
        <v>46.7</v>
      </c>
      <c r="O13">
        <v>53425</v>
      </c>
      <c r="P13">
        <v>17370.669999999998</v>
      </c>
      <c r="Q13">
        <v>3.08</v>
      </c>
      <c r="R13">
        <v>26000</v>
      </c>
      <c r="S13">
        <v>27088</v>
      </c>
      <c r="T13">
        <v>4.18</v>
      </c>
      <c r="U13">
        <v>13</v>
      </c>
      <c r="V13">
        <v>9</v>
      </c>
      <c r="W13">
        <v>69.23</v>
      </c>
      <c r="X13">
        <v>12.45</v>
      </c>
      <c r="Y13">
        <v>8007</v>
      </c>
      <c r="Z13">
        <v>1158</v>
      </c>
      <c r="AA13">
        <v>61899</v>
      </c>
      <c r="AB13">
        <v>65169.3</v>
      </c>
      <c r="AC13">
        <v>5.28</v>
      </c>
      <c r="AD13">
        <v>44412.45</v>
      </c>
      <c r="AE13">
        <v>38.32</v>
      </c>
      <c r="AF13">
        <v>4462</v>
      </c>
      <c r="AG13">
        <v>69719.850000000006</v>
      </c>
      <c r="AH13" t="s">
        <v>1378</v>
      </c>
      <c r="AI13" t="s">
        <v>1379</v>
      </c>
      <c r="AJ13">
        <v>3</v>
      </c>
      <c r="AK13" t="s">
        <v>1382</v>
      </c>
    </row>
    <row r="14" spans="1:37" x14ac:dyDescent="0.35">
      <c r="A14" s="1">
        <v>46113</v>
      </c>
      <c r="B14">
        <v>51000</v>
      </c>
      <c r="C14">
        <v>23746</v>
      </c>
      <c r="D14">
        <v>12306</v>
      </c>
      <c r="E14">
        <v>3457</v>
      </c>
      <c r="F14">
        <v>3000</v>
      </c>
      <c r="G14">
        <v>7994</v>
      </c>
      <c r="H14">
        <v>346</v>
      </c>
      <c r="I14">
        <v>20797</v>
      </c>
      <c r="J14">
        <v>46.66</v>
      </c>
      <c r="K14">
        <v>46.56</v>
      </c>
      <c r="L14">
        <v>6.78</v>
      </c>
      <c r="M14">
        <v>5.88</v>
      </c>
      <c r="N14">
        <v>51.82</v>
      </c>
      <c r="O14">
        <v>71035</v>
      </c>
      <c r="P14">
        <v>16135.67</v>
      </c>
      <c r="Q14">
        <v>4.4000000000000004</v>
      </c>
      <c r="R14">
        <v>26000</v>
      </c>
      <c r="S14">
        <v>23400</v>
      </c>
      <c r="T14">
        <v>-10</v>
      </c>
      <c r="U14">
        <v>13</v>
      </c>
      <c r="V14">
        <v>9</v>
      </c>
      <c r="W14">
        <v>69.23</v>
      </c>
      <c r="X14">
        <v>-13.54</v>
      </c>
      <c r="Y14">
        <v>8007</v>
      </c>
      <c r="Z14">
        <v>1158</v>
      </c>
      <c r="AA14">
        <v>64899</v>
      </c>
      <c r="AB14">
        <v>69146.179999999993</v>
      </c>
      <c r="AC14">
        <v>6.54</v>
      </c>
      <c r="AD14">
        <v>41473.599999999999</v>
      </c>
      <c r="AE14">
        <v>42.4</v>
      </c>
      <c r="AF14">
        <v>1275</v>
      </c>
      <c r="AG14">
        <v>97432.58</v>
      </c>
      <c r="AH14" t="s">
        <v>1378</v>
      </c>
      <c r="AI14" t="s">
        <v>1366</v>
      </c>
      <c r="AJ14">
        <v>4</v>
      </c>
      <c r="AK14" t="s">
        <v>1367</v>
      </c>
    </row>
    <row r="15" spans="1:37" x14ac:dyDescent="0.35">
      <c r="A15" s="1">
        <v>46143</v>
      </c>
      <c r="B15">
        <v>56000</v>
      </c>
      <c r="C15">
        <v>24216</v>
      </c>
      <c r="D15">
        <v>12234</v>
      </c>
      <c r="E15">
        <v>3457</v>
      </c>
      <c r="F15">
        <v>6795</v>
      </c>
      <c r="G15">
        <v>4759</v>
      </c>
      <c r="H15">
        <v>343</v>
      </c>
      <c r="I15">
        <v>21532</v>
      </c>
      <c r="J15">
        <v>50.58</v>
      </c>
      <c r="K15">
        <v>43.24</v>
      </c>
      <c r="L15">
        <v>6.17</v>
      </c>
      <c r="M15">
        <v>12.13</v>
      </c>
      <c r="N15">
        <v>50.52</v>
      </c>
      <c r="O15">
        <v>92517</v>
      </c>
      <c r="P15">
        <v>15912.67</v>
      </c>
      <c r="Q15">
        <v>5.81</v>
      </c>
      <c r="R15">
        <v>26000</v>
      </c>
      <c r="S15">
        <v>23873</v>
      </c>
      <c r="T15">
        <v>-8.18</v>
      </c>
      <c r="U15">
        <v>13</v>
      </c>
      <c r="V15">
        <v>9</v>
      </c>
      <c r="W15">
        <v>69.23</v>
      </c>
      <c r="X15">
        <v>1.98</v>
      </c>
      <c r="Y15">
        <v>8007</v>
      </c>
      <c r="Z15">
        <v>1158</v>
      </c>
      <c r="AA15">
        <v>71694</v>
      </c>
      <c r="AB15">
        <v>75910.710000000006</v>
      </c>
      <c r="AC15">
        <v>5.88</v>
      </c>
      <c r="AD15">
        <v>38500.46</v>
      </c>
      <c r="AE15">
        <v>46.53</v>
      </c>
      <c r="AF15">
        <v>1225</v>
      </c>
      <c r="AG15">
        <v>128702.25</v>
      </c>
      <c r="AH15" t="s">
        <v>1378</v>
      </c>
      <c r="AI15" t="s">
        <v>1366</v>
      </c>
      <c r="AJ15">
        <v>5</v>
      </c>
      <c r="AK15" t="s">
        <v>1368</v>
      </c>
    </row>
    <row r="16" spans="1:37" x14ac:dyDescent="0.35">
      <c r="A16" s="1">
        <v>46174</v>
      </c>
      <c r="B16">
        <v>43378</v>
      </c>
      <c r="C16">
        <v>25426</v>
      </c>
      <c r="D16">
        <v>12171</v>
      </c>
      <c r="E16">
        <v>3457</v>
      </c>
      <c r="F16">
        <v>3000</v>
      </c>
      <c r="G16">
        <v>4731</v>
      </c>
      <c r="H16">
        <v>774</v>
      </c>
      <c r="I16">
        <v>11495</v>
      </c>
      <c r="J16">
        <v>33.42</v>
      </c>
      <c r="K16">
        <v>58.61</v>
      </c>
      <c r="L16">
        <v>7.97</v>
      </c>
      <c r="M16">
        <v>6.92</v>
      </c>
      <c r="N16">
        <v>47.87</v>
      </c>
      <c r="O16">
        <v>106319</v>
      </c>
      <c r="P16">
        <v>15694</v>
      </c>
      <c r="Q16">
        <v>6.77</v>
      </c>
      <c r="R16">
        <v>26000</v>
      </c>
      <c r="S16">
        <v>24652</v>
      </c>
      <c r="T16">
        <v>-5.18</v>
      </c>
      <c r="U16">
        <v>13</v>
      </c>
      <c r="V16">
        <v>10</v>
      </c>
      <c r="W16">
        <v>76.92</v>
      </c>
      <c r="X16">
        <v>5</v>
      </c>
      <c r="Y16">
        <v>8007</v>
      </c>
      <c r="Z16">
        <v>1158</v>
      </c>
      <c r="AA16">
        <v>74694</v>
      </c>
      <c r="AB16">
        <v>77426.41</v>
      </c>
      <c r="AC16">
        <v>3.66</v>
      </c>
      <c r="AD16">
        <v>35492.629999999997</v>
      </c>
      <c r="AE16">
        <v>50.7</v>
      </c>
      <c r="AF16">
        <v>3532</v>
      </c>
      <c r="AG16">
        <v>144720.78</v>
      </c>
      <c r="AH16" t="s">
        <v>1378</v>
      </c>
      <c r="AI16" t="s">
        <v>1366</v>
      </c>
      <c r="AJ16">
        <v>6</v>
      </c>
      <c r="AK16" t="s">
        <v>1369</v>
      </c>
    </row>
    <row r="17" spans="1:37" x14ac:dyDescent="0.35">
      <c r="A17" s="1">
        <v>46204</v>
      </c>
      <c r="B17">
        <v>41097</v>
      </c>
      <c r="C17">
        <v>27393</v>
      </c>
      <c r="D17">
        <v>12028</v>
      </c>
      <c r="E17">
        <v>3457</v>
      </c>
      <c r="F17">
        <v>5462</v>
      </c>
      <c r="G17">
        <v>7108</v>
      </c>
      <c r="H17">
        <v>434</v>
      </c>
      <c r="I17">
        <v>4785</v>
      </c>
      <c r="J17">
        <v>24.93</v>
      </c>
      <c r="K17">
        <v>66.650000000000006</v>
      </c>
      <c r="L17">
        <v>8.41</v>
      </c>
      <c r="M17">
        <v>13.29</v>
      </c>
      <c r="N17">
        <v>43.91</v>
      </c>
      <c r="O17">
        <v>114453</v>
      </c>
      <c r="P17">
        <v>15601.33</v>
      </c>
      <c r="Q17">
        <v>7.34</v>
      </c>
      <c r="R17">
        <v>26000</v>
      </c>
      <c r="S17">
        <v>26959</v>
      </c>
      <c r="T17">
        <v>3.69</v>
      </c>
      <c r="U17">
        <v>13</v>
      </c>
      <c r="V17">
        <v>11</v>
      </c>
      <c r="W17">
        <v>84.62</v>
      </c>
      <c r="X17">
        <v>7.74</v>
      </c>
      <c r="Y17">
        <v>8007</v>
      </c>
      <c r="Z17">
        <v>1158</v>
      </c>
      <c r="AA17">
        <v>80156</v>
      </c>
      <c r="AB17">
        <v>82455.95</v>
      </c>
      <c r="AC17">
        <v>2.87</v>
      </c>
      <c r="AD17">
        <v>32449.71</v>
      </c>
      <c r="AE17">
        <v>54.93</v>
      </c>
      <c r="AF17">
        <v>6881</v>
      </c>
      <c r="AG17">
        <v>157578.23999999999</v>
      </c>
      <c r="AH17" t="s">
        <v>1378</v>
      </c>
      <c r="AI17" t="s">
        <v>1370</v>
      </c>
      <c r="AJ17">
        <v>7</v>
      </c>
      <c r="AK17" t="s">
        <v>1371</v>
      </c>
    </row>
    <row r="18" spans="1:37" x14ac:dyDescent="0.35">
      <c r="A18" s="1">
        <v>46235</v>
      </c>
      <c r="B18">
        <v>55000</v>
      </c>
      <c r="C18">
        <v>48309</v>
      </c>
      <c r="D18">
        <v>37186</v>
      </c>
      <c r="E18">
        <v>3457</v>
      </c>
      <c r="F18">
        <v>3000</v>
      </c>
      <c r="G18">
        <v>10310</v>
      </c>
      <c r="H18">
        <v>370</v>
      </c>
      <c r="I18">
        <v>234</v>
      </c>
      <c r="J18">
        <v>5.88</v>
      </c>
      <c r="K18">
        <v>87.83</v>
      </c>
      <c r="L18">
        <v>6.29</v>
      </c>
      <c r="M18">
        <v>5.45</v>
      </c>
      <c r="N18">
        <v>76.98</v>
      </c>
      <c r="O18">
        <v>133724</v>
      </c>
      <c r="P18">
        <v>23918.67</v>
      </c>
      <c r="Q18">
        <v>5.59</v>
      </c>
      <c r="R18">
        <v>26000</v>
      </c>
      <c r="S18">
        <v>47939</v>
      </c>
      <c r="T18">
        <v>84.38</v>
      </c>
      <c r="U18">
        <v>13</v>
      </c>
      <c r="V18">
        <v>10</v>
      </c>
      <c r="W18">
        <v>76.92</v>
      </c>
      <c r="X18">
        <v>76.36</v>
      </c>
      <c r="Y18">
        <v>8007</v>
      </c>
      <c r="Z18">
        <v>1158</v>
      </c>
      <c r="AA18">
        <v>83156</v>
      </c>
      <c r="AB18">
        <v>86124.11</v>
      </c>
      <c r="AC18">
        <v>3.57</v>
      </c>
      <c r="AD18">
        <v>29371.29</v>
      </c>
      <c r="AE18">
        <v>59.21</v>
      </c>
      <c r="AF18">
        <v>25918</v>
      </c>
      <c r="AG18">
        <v>164558.82</v>
      </c>
      <c r="AH18" t="s">
        <v>1378</v>
      </c>
      <c r="AI18" t="s">
        <v>1370</v>
      </c>
      <c r="AJ18">
        <v>8</v>
      </c>
      <c r="AK18" t="s">
        <v>1372</v>
      </c>
    </row>
    <row r="19" spans="1:37" x14ac:dyDescent="0.35">
      <c r="A19" s="1">
        <v>46266</v>
      </c>
      <c r="B19">
        <v>63000</v>
      </c>
      <c r="C19">
        <v>30211</v>
      </c>
      <c r="D19">
        <v>13387</v>
      </c>
      <c r="E19">
        <v>3457</v>
      </c>
      <c r="F19">
        <v>3000</v>
      </c>
      <c r="G19">
        <v>29172</v>
      </c>
      <c r="H19">
        <v>422</v>
      </c>
      <c r="I19">
        <v>26332</v>
      </c>
      <c r="J19">
        <v>46.56</v>
      </c>
      <c r="K19">
        <v>47.95</v>
      </c>
      <c r="L19">
        <v>5.49</v>
      </c>
      <c r="M19">
        <v>4.76</v>
      </c>
      <c r="N19">
        <v>44.31</v>
      </c>
      <c r="O19">
        <v>139229</v>
      </c>
      <c r="P19">
        <v>24324</v>
      </c>
      <c r="Q19">
        <v>5.72</v>
      </c>
      <c r="R19">
        <v>26000</v>
      </c>
      <c r="S19">
        <v>29789</v>
      </c>
      <c r="T19">
        <v>14.57</v>
      </c>
      <c r="U19">
        <v>13</v>
      </c>
      <c r="V19">
        <v>8</v>
      </c>
      <c r="W19">
        <v>61.54</v>
      </c>
      <c r="X19">
        <v>-37.46</v>
      </c>
      <c r="Y19">
        <v>8007</v>
      </c>
      <c r="Z19">
        <v>1158</v>
      </c>
      <c r="AA19">
        <v>86156</v>
      </c>
      <c r="AB19">
        <v>94368.29</v>
      </c>
      <c r="AC19">
        <v>9.5299999999999994</v>
      </c>
      <c r="AD19">
        <v>26256.959999999999</v>
      </c>
      <c r="AE19">
        <v>63.53</v>
      </c>
      <c r="AF19">
        <v>5091</v>
      </c>
      <c r="AG19">
        <v>202249.33</v>
      </c>
      <c r="AH19" t="s">
        <v>1378</v>
      </c>
      <c r="AI19" t="s">
        <v>1370</v>
      </c>
      <c r="AJ19">
        <v>9</v>
      </c>
      <c r="AK19" t="s">
        <v>1373</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2EB07-4308-4520-9474-BC433602560B}">
  <dimension ref="A1:G253"/>
  <sheetViews>
    <sheetView workbookViewId="0">
      <selection sqref="A1:G253"/>
    </sheetView>
  </sheetViews>
  <sheetFormatPr defaultRowHeight="14.5" x14ac:dyDescent="0.35"/>
  <cols>
    <col min="1" max="1" width="9.453125" bestFit="1" customWidth="1"/>
    <col min="2" max="2" width="12.81640625" bestFit="1" customWidth="1"/>
    <col min="3" max="3" width="17.08984375" bestFit="1" customWidth="1"/>
    <col min="4" max="4" width="9.7265625" bestFit="1" customWidth="1"/>
    <col min="5" max="5" width="14.453125" bestFit="1" customWidth="1"/>
    <col min="6" max="6" width="16.7265625" bestFit="1" customWidth="1"/>
    <col min="7" max="7" width="12.6328125" bestFit="1" customWidth="1"/>
  </cols>
  <sheetData>
    <row r="1" spans="1:7" x14ac:dyDescent="0.35">
      <c r="A1" t="s">
        <v>4</v>
      </c>
      <c r="B1" t="s">
        <v>71</v>
      </c>
      <c r="C1" t="s">
        <v>72</v>
      </c>
      <c r="D1" t="s">
        <v>7</v>
      </c>
      <c r="E1" t="s">
        <v>172</v>
      </c>
      <c r="F1" t="s">
        <v>173</v>
      </c>
      <c r="G1" t="s">
        <v>174</v>
      </c>
    </row>
    <row r="2" spans="1:7" x14ac:dyDescent="0.35">
      <c r="A2" s="1">
        <v>45778</v>
      </c>
      <c r="B2">
        <v>5</v>
      </c>
      <c r="C2" t="s">
        <v>78</v>
      </c>
      <c r="D2">
        <v>6500</v>
      </c>
      <c r="E2">
        <v>6500</v>
      </c>
      <c r="F2">
        <v>0</v>
      </c>
      <c r="G2">
        <v>0</v>
      </c>
    </row>
    <row r="3" spans="1:7" x14ac:dyDescent="0.35">
      <c r="A3" s="1">
        <v>45809</v>
      </c>
      <c r="B3">
        <v>5</v>
      </c>
      <c r="C3" t="s">
        <v>78</v>
      </c>
      <c r="D3">
        <v>6500</v>
      </c>
      <c r="E3">
        <v>6500</v>
      </c>
      <c r="F3">
        <v>0</v>
      </c>
      <c r="G3">
        <v>0</v>
      </c>
    </row>
    <row r="4" spans="1:7" x14ac:dyDescent="0.35">
      <c r="A4" s="1">
        <v>45839</v>
      </c>
      <c r="B4">
        <v>5</v>
      </c>
      <c r="C4" t="s">
        <v>78</v>
      </c>
      <c r="D4">
        <v>6500</v>
      </c>
      <c r="E4">
        <v>6500</v>
      </c>
      <c r="F4">
        <v>0</v>
      </c>
      <c r="G4">
        <v>0</v>
      </c>
    </row>
    <row r="5" spans="1:7" x14ac:dyDescent="0.35">
      <c r="A5" s="1">
        <v>45870</v>
      </c>
      <c r="B5">
        <v>5</v>
      </c>
      <c r="C5" t="s">
        <v>78</v>
      </c>
      <c r="D5">
        <v>6500</v>
      </c>
      <c r="E5">
        <v>6500</v>
      </c>
      <c r="F5">
        <v>0</v>
      </c>
      <c r="G5">
        <v>0</v>
      </c>
    </row>
    <row r="6" spans="1:7" x14ac:dyDescent="0.35">
      <c r="A6" s="1">
        <v>45901</v>
      </c>
      <c r="B6">
        <v>5</v>
      </c>
      <c r="C6" t="s">
        <v>78</v>
      </c>
      <c r="D6">
        <v>6500</v>
      </c>
      <c r="E6">
        <v>6500</v>
      </c>
      <c r="F6">
        <v>0</v>
      </c>
      <c r="G6">
        <v>0</v>
      </c>
    </row>
    <row r="7" spans="1:7" x14ac:dyDescent="0.35">
      <c r="A7" s="1">
        <v>45931</v>
      </c>
      <c r="B7">
        <v>5</v>
      </c>
      <c r="C7" t="s">
        <v>78</v>
      </c>
      <c r="D7">
        <v>6500</v>
      </c>
      <c r="E7">
        <v>6500</v>
      </c>
      <c r="F7">
        <v>0</v>
      </c>
      <c r="G7">
        <v>0</v>
      </c>
    </row>
    <row r="8" spans="1:7" x14ac:dyDescent="0.35">
      <c r="A8" s="1">
        <v>45962</v>
      </c>
      <c r="B8">
        <v>5</v>
      </c>
      <c r="C8" t="s">
        <v>78</v>
      </c>
      <c r="D8">
        <v>6500</v>
      </c>
      <c r="E8">
        <v>6500</v>
      </c>
      <c r="F8">
        <v>0</v>
      </c>
      <c r="G8">
        <v>0</v>
      </c>
    </row>
    <row r="9" spans="1:7" x14ac:dyDescent="0.35">
      <c r="A9" s="1">
        <v>45992</v>
      </c>
      <c r="B9">
        <v>5</v>
      </c>
      <c r="C9" t="s">
        <v>78</v>
      </c>
      <c r="D9">
        <v>6500</v>
      </c>
      <c r="E9">
        <v>6500</v>
      </c>
      <c r="F9">
        <v>0</v>
      </c>
      <c r="G9">
        <v>0</v>
      </c>
    </row>
    <row r="10" spans="1:7" x14ac:dyDescent="0.35">
      <c r="A10" s="1">
        <v>46023</v>
      </c>
      <c r="B10">
        <v>5</v>
      </c>
      <c r="C10" t="s">
        <v>78</v>
      </c>
      <c r="D10">
        <v>6500</v>
      </c>
      <c r="E10">
        <v>6500</v>
      </c>
      <c r="F10">
        <v>0</v>
      </c>
      <c r="G10">
        <v>0</v>
      </c>
    </row>
    <row r="11" spans="1:7" x14ac:dyDescent="0.35">
      <c r="A11" s="1">
        <v>46054</v>
      </c>
      <c r="B11">
        <v>5</v>
      </c>
      <c r="C11" t="s">
        <v>78</v>
      </c>
      <c r="D11">
        <v>6500</v>
      </c>
      <c r="E11">
        <v>6500</v>
      </c>
      <c r="F11">
        <v>0</v>
      </c>
      <c r="G11">
        <v>0</v>
      </c>
    </row>
    <row r="12" spans="1:7" x14ac:dyDescent="0.35">
      <c r="A12" s="1">
        <v>46082</v>
      </c>
      <c r="B12">
        <v>5</v>
      </c>
      <c r="C12" t="s">
        <v>78</v>
      </c>
      <c r="D12">
        <v>6500</v>
      </c>
      <c r="E12">
        <v>6500</v>
      </c>
      <c r="F12">
        <v>0</v>
      </c>
      <c r="G12">
        <v>0</v>
      </c>
    </row>
    <row r="13" spans="1:7" x14ac:dyDescent="0.35">
      <c r="A13" s="1">
        <v>46113</v>
      </c>
      <c r="B13">
        <v>5</v>
      </c>
      <c r="C13" t="s">
        <v>78</v>
      </c>
      <c r="D13">
        <v>6500</v>
      </c>
      <c r="E13">
        <v>6500</v>
      </c>
      <c r="F13">
        <v>0</v>
      </c>
      <c r="G13">
        <v>0</v>
      </c>
    </row>
    <row r="14" spans="1:7" x14ac:dyDescent="0.35">
      <c r="A14" s="1">
        <v>46143</v>
      </c>
      <c r="B14">
        <v>5</v>
      </c>
      <c r="C14" t="s">
        <v>78</v>
      </c>
      <c r="D14">
        <v>6500</v>
      </c>
      <c r="E14">
        <v>6500</v>
      </c>
      <c r="F14">
        <v>0</v>
      </c>
      <c r="G14">
        <v>0</v>
      </c>
    </row>
    <row r="15" spans="1:7" x14ac:dyDescent="0.35">
      <c r="A15" s="1">
        <v>46174</v>
      </c>
      <c r="B15">
        <v>5</v>
      </c>
      <c r="C15" t="s">
        <v>78</v>
      </c>
      <c r="D15">
        <v>6500</v>
      </c>
      <c r="E15">
        <v>6500</v>
      </c>
      <c r="F15">
        <v>0</v>
      </c>
      <c r="G15">
        <v>0</v>
      </c>
    </row>
    <row r="16" spans="1:7" x14ac:dyDescent="0.35">
      <c r="A16" s="1">
        <v>46204</v>
      </c>
      <c r="B16">
        <v>5</v>
      </c>
      <c r="C16" t="s">
        <v>78</v>
      </c>
      <c r="D16">
        <v>6500</v>
      </c>
      <c r="E16">
        <v>6500</v>
      </c>
      <c r="F16">
        <v>0</v>
      </c>
      <c r="G16">
        <v>0</v>
      </c>
    </row>
    <row r="17" spans="1:7" x14ac:dyDescent="0.35">
      <c r="A17" s="1">
        <v>46235</v>
      </c>
      <c r="B17">
        <v>5</v>
      </c>
      <c r="C17" t="s">
        <v>78</v>
      </c>
      <c r="D17">
        <v>6500</v>
      </c>
      <c r="E17">
        <v>6500</v>
      </c>
      <c r="F17">
        <v>0</v>
      </c>
      <c r="G17">
        <v>0</v>
      </c>
    </row>
    <row r="18" spans="1:7" x14ac:dyDescent="0.35">
      <c r="A18" s="1">
        <v>46266</v>
      </c>
      <c r="B18">
        <v>5</v>
      </c>
      <c r="C18" t="s">
        <v>78</v>
      </c>
      <c r="D18">
        <v>6500</v>
      </c>
      <c r="E18">
        <v>6500</v>
      </c>
      <c r="F18">
        <v>0</v>
      </c>
      <c r="G18">
        <v>0</v>
      </c>
    </row>
    <row r="19" spans="1:7" x14ac:dyDescent="0.35">
      <c r="A19" s="1">
        <v>45748</v>
      </c>
      <c r="B19">
        <v>9</v>
      </c>
      <c r="C19" t="s">
        <v>85</v>
      </c>
      <c r="D19">
        <v>0</v>
      </c>
      <c r="E19">
        <v>0</v>
      </c>
      <c r="F19">
        <v>0</v>
      </c>
      <c r="G19">
        <v>0</v>
      </c>
    </row>
    <row r="20" spans="1:7" x14ac:dyDescent="0.35">
      <c r="A20" s="1">
        <v>45839</v>
      </c>
      <c r="B20">
        <v>9</v>
      </c>
      <c r="C20" t="s">
        <v>85</v>
      </c>
      <c r="D20">
        <v>0</v>
      </c>
      <c r="E20">
        <v>0</v>
      </c>
      <c r="F20">
        <v>0</v>
      </c>
      <c r="G20">
        <v>0</v>
      </c>
    </row>
    <row r="21" spans="1:7" x14ac:dyDescent="0.35">
      <c r="A21" s="1">
        <v>45870</v>
      </c>
      <c r="B21">
        <v>9</v>
      </c>
      <c r="C21" t="s">
        <v>85</v>
      </c>
      <c r="D21">
        <v>0</v>
      </c>
      <c r="E21">
        <v>0</v>
      </c>
      <c r="F21">
        <v>0</v>
      </c>
      <c r="G21">
        <v>0</v>
      </c>
    </row>
    <row r="22" spans="1:7" x14ac:dyDescent="0.35">
      <c r="A22" s="1">
        <v>45901</v>
      </c>
      <c r="B22">
        <v>9</v>
      </c>
      <c r="C22" t="s">
        <v>85</v>
      </c>
      <c r="D22">
        <v>0</v>
      </c>
      <c r="E22">
        <v>0</v>
      </c>
      <c r="F22">
        <v>0</v>
      </c>
      <c r="G22">
        <v>0</v>
      </c>
    </row>
    <row r="23" spans="1:7" x14ac:dyDescent="0.35">
      <c r="A23" s="1">
        <v>45931</v>
      </c>
      <c r="B23">
        <v>9</v>
      </c>
      <c r="C23" t="s">
        <v>85</v>
      </c>
      <c r="D23">
        <v>0</v>
      </c>
      <c r="E23">
        <v>0</v>
      </c>
      <c r="F23">
        <v>0</v>
      </c>
      <c r="G23">
        <v>0</v>
      </c>
    </row>
    <row r="24" spans="1:7" x14ac:dyDescent="0.35">
      <c r="A24" s="1">
        <v>45962</v>
      </c>
      <c r="B24">
        <v>9</v>
      </c>
      <c r="C24" t="s">
        <v>85</v>
      </c>
      <c r="D24">
        <v>0</v>
      </c>
      <c r="E24">
        <v>0</v>
      </c>
      <c r="F24">
        <v>0</v>
      </c>
      <c r="G24">
        <v>0</v>
      </c>
    </row>
    <row r="25" spans="1:7" x14ac:dyDescent="0.35">
      <c r="A25" s="1">
        <v>46082</v>
      </c>
      <c r="B25">
        <v>9</v>
      </c>
      <c r="C25" t="s">
        <v>85</v>
      </c>
      <c r="D25">
        <v>0</v>
      </c>
      <c r="E25">
        <v>0</v>
      </c>
      <c r="F25">
        <v>0</v>
      </c>
      <c r="G25">
        <v>0</v>
      </c>
    </row>
    <row r="26" spans="1:7" x14ac:dyDescent="0.35">
      <c r="A26" s="1">
        <v>46113</v>
      </c>
      <c r="B26">
        <v>9</v>
      </c>
      <c r="C26" t="s">
        <v>85</v>
      </c>
      <c r="D26">
        <v>0</v>
      </c>
      <c r="E26">
        <v>0</v>
      </c>
      <c r="F26">
        <v>0</v>
      </c>
      <c r="G26">
        <v>0</v>
      </c>
    </row>
    <row r="27" spans="1:7" x14ac:dyDescent="0.35">
      <c r="A27" s="1">
        <v>46143</v>
      </c>
      <c r="B27">
        <v>9</v>
      </c>
      <c r="C27" t="s">
        <v>85</v>
      </c>
      <c r="D27">
        <v>0</v>
      </c>
      <c r="E27">
        <v>0</v>
      </c>
      <c r="F27">
        <v>0</v>
      </c>
      <c r="G27">
        <v>0</v>
      </c>
    </row>
    <row r="28" spans="1:7" x14ac:dyDescent="0.35">
      <c r="A28" s="1">
        <v>46174</v>
      </c>
      <c r="B28">
        <v>9</v>
      </c>
      <c r="C28" t="s">
        <v>85</v>
      </c>
      <c r="D28">
        <v>0</v>
      </c>
      <c r="E28">
        <v>0</v>
      </c>
      <c r="F28">
        <v>0</v>
      </c>
      <c r="G28">
        <v>0</v>
      </c>
    </row>
    <row r="29" spans="1:7" x14ac:dyDescent="0.35">
      <c r="A29" s="1">
        <v>46204</v>
      </c>
      <c r="B29">
        <v>9</v>
      </c>
      <c r="C29" t="s">
        <v>85</v>
      </c>
      <c r="D29">
        <v>0</v>
      </c>
      <c r="E29">
        <v>0</v>
      </c>
      <c r="F29">
        <v>0</v>
      </c>
      <c r="G29">
        <v>0</v>
      </c>
    </row>
    <row r="30" spans="1:7" x14ac:dyDescent="0.35">
      <c r="A30" s="1">
        <v>45748</v>
      </c>
      <c r="B30">
        <v>10</v>
      </c>
      <c r="C30" t="s">
        <v>86</v>
      </c>
      <c r="D30">
        <v>0</v>
      </c>
      <c r="E30">
        <v>0</v>
      </c>
      <c r="F30">
        <v>0</v>
      </c>
      <c r="G30">
        <v>0</v>
      </c>
    </row>
    <row r="31" spans="1:7" x14ac:dyDescent="0.35">
      <c r="A31" s="1">
        <v>45962</v>
      </c>
      <c r="B31">
        <v>10</v>
      </c>
      <c r="C31" t="s">
        <v>86</v>
      </c>
      <c r="D31">
        <v>0</v>
      </c>
      <c r="E31">
        <v>0</v>
      </c>
      <c r="F31">
        <v>0</v>
      </c>
      <c r="G31">
        <v>0</v>
      </c>
    </row>
    <row r="32" spans="1:7" x14ac:dyDescent="0.35">
      <c r="A32" s="1">
        <v>45992</v>
      </c>
      <c r="B32">
        <v>10</v>
      </c>
      <c r="C32" t="s">
        <v>86</v>
      </c>
      <c r="D32">
        <v>0</v>
      </c>
      <c r="E32">
        <v>0</v>
      </c>
      <c r="F32">
        <v>0</v>
      </c>
      <c r="G32">
        <v>0</v>
      </c>
    </row>
    <row r="33" spans="1:7" x14ac:dyDescent="0.35">
      <c r="A33" s="1">
        <v>46082</v>
      </c>
      <c r="B33">
        <v>10</v>
      </c>
      <c r="C33" t="s">
        <v>86</v>
      </c>
      <c r="D33">
        <v>0</v>
      </c>
      <c r="E33">
        <v>0</v>
      </c>
      <c r="F33">
        <v>0</v>
      </c>
      <c r="G33">
        <v>0</v>
      </c>
    </row>
    <row r="34" spans="1:7" x14ac:dyDescent="0.35">
      <c r="A34" s="1">
        <v>46113</v>
      </c>
      <c r="B34">
        <v>10</v>
      </c>
      <c r="C34" t="s">
        <v>86</v>
      </c>
      <c r="D34">
        <v>0</v>
      </c>
      <c r="E34">
        <v>0</v>
      </c>
      <c r="F34">
        <v>0</v>
      </c>
      <c r="G34">
        <v>0</v>
      </c>
    </row>
    <row r="35" spans="1:7" x14ac:dyDescent="0.35">
      <c r="A35" s="1">
        <v>46204</v>
      </c>
      <c r="B35">
        <v>10</v>
      </c>
      <c r="C35" t="s">
        <v>86</v>
      </c>
      <c r="D35">
        <v>0</v>
      </c>
      <c r="E35">
        <v>0</v>
      </c>
      <c r="F35">
        <v>0</v>
      </c>
      <c r="G35">
        <v>0</v>
      </c>
    </row>
    <row r="36" spans="1:7" x14ac:dyDescent="0.35">
      <c r="A36" s="1">
        <v>46235</v>
      </c>
      <c r="B36">
        <v>10</v>
      </c>
      <c r="C36" t="s">
        <v>86</v>
      </c>
      <c r="D36">
        <v>0</v>
      </c>
      <c r="E36">
        <v>0</v>
      </c>
      <c r="F36">
        <v>0</v>
      </c>
      <c r="G36">
        <v>0</v>
      </c>
    </row>
    <row r="37" spans="1:7" x14ac:dyDescent="0.35">
      <c r="A37" s="1">
        <v>46266</v>
      </c>
      <c r="B37">
        <v>10</v>
      </c>
      <c r="C37" t="s">
        <v>86</v>
      </c>
      <c r="D37">
        <v>0</v>
      </c>
      <c r="E37">
        <v>0</v>
      </c>
      <c r="F37">
        <v>0</v>
      </c>
      <c r="G37">
        <v>0</v>
      </c>
    </row>
    <row r="38" spans="1:7" x14ac:dyDescent="0.35">
      <c r="A38" s="1">
        <v>45778</v>
      </c>
      <c r="B38">
        <v>15</v>
      </c>
      <c r="C38" t="s">
        <v>91</v>
      </c>
      <c r="D38">
        <v>318</v>
      </c>
      <c r="E38">
        <v>318</v>
      </c>
      <c r="F38">
        <v>0</v>
      </c>
      <c r="G38">
        <v>0</v>
      </c>
    </row>
    <row r="39" spans="1:7" x14ac:dyDescent="0.35">
      <c r="A39" s="1">
        <v>45809</v>
      </c>
      <c r="B39">
        <v>15</v>
      </c>
      <c r="C39" t="s">
        <v>91</v>
      </c>
      <c r="D39">
        <v>318</v>
      </c>
      <c r="E39">
        <v>318</v>
      </c>
      <c r="F39">
        <v>0</v>
      </c>
      <c r="G39">
        <v>0</v>
      </c>
    </row>
    <row r="40" spans="1:7" x14ac:dyDescent="0.35">
      <c r="A40" s="1">
        <v>45839</v>
      </c>
      <c r="B40">
        <v>15</v>
      </c>
      <c r="C40" t="s">
        <v>91</v>
      </c>
      <c r="D40">
        <v>318</v>
      </c>
      <c r="E40">
        <v>318</v>
      </c>
      <c r="F40">
        <v>0</v>
      </c>
      <c r="G40">
        <v>0</v>
      </c>
    </row>
    <row r="41" spans="1:7" x14ac:dyDescent="0.35">
      <c r="A41" s="1">
        <v>45870</v>
      </c>
      <c r="B41">
        <v>15</v>
      </c>
      <c r="C41" t="s">
        <v>91</v>
      </c>
      <c r="D41">
        <v>318</v>
      </c>
      <c r="E41">
        <v>318</v>
      </c>
      <c r="F41">
        <v>0</v>
      </c>
      <c r="G41">
        <v>0</v>
      </c>
    </row>
    <row r="42" spans="1:7" x14ac:dyDescent="0.35">
      <c r="A42" s="1">
        <v>45962</v>
      </c>
      <c r="B42">
        <v>15</v>
      </c>
      <c r="C42" t="s">
        <v>91</v>
      </c>
      <c r="D42">
        <v>318</v>
      </c>
      <c r="E42">
        <v>318</v>
      </c>
      <c r="F42">
        <v>0</v>
      </c>
      <c r="G42">
        <v>0</v>
      </c>
    </row>
    <row r="43" spans="1:7" x14ac:dyDescent="0.35">
      <c r="A43" s="1">
        <v>45992</v>
      </c>
      <c r="B43">
        <v>15</v>
      </c>
      <c r="C43" t="s">
        <v>91</v>
      </c>
      <c r="D43">
        <v>318</v>
      </c>
      <c r="E43">
        <v>318</v>
      </c>
      <c r="F43">
        <v>0</v>
      </c>
      <c r="G43">
        <v>0</v>
      </c>
    </row>
    <row r="44" spans="1:7" x14ac:dyDescent="0.35">
      <c r="A44" s="1">
        <v>46023</v>
      </c>
      <c r="B44">
        <v>15</v>
      </c>
      <c r="C44" t="s">
        <v>91</v>
      </c>
      <c r="D44">
        <v>318</v>
      </c>
      <c r="E44">
        <v>318</v>
      </c>
      <c r="F44">
        <v>0</v>
      </c>
      <c r="G44">
        <v>0</v>
      </c>
    </row>
    <row r="45" spans="1:7" x14ac:dyDescent="0.35">
      <c r="A45" s="1">
        <v>46054</v>
      </c>
      <c r="B45">
        <v>15</v>
      </c>
      <c r="C45" t="s">
        <v>91</v>
      </c>
      <c r="D45">
        <v>318</v>
      </c>
      <c r="E45">
        <v>318</v>
      </c>
      <c r="F45">
        <v>0</v>
      </c>
      <c r="G45">
        <v>0</v>
      </c>
    </row>
    <row r="46" spans="1:7" x14ac:dyDescent="0.35">
      <c r="A46" s="1">
        <v>46082</v>
      </c>
      <c r="B46">
        <v>15</v>
      </c>
      <c r="C46" t="s">
        <v>91</v>
      </c>
      <c r="D46">
        <v>318</v>
      </c>
      <c r="E46">
        <v>318</v>
      </c>
      <c r="F46">
        <v>0</v>
      </c>
      <c r="G46">
        <v>0</v>
      </c>
    </row>
    <row r="47" spans="1:7" x14ac:dyDescent="0.35">
      <c r="A47" s="1">
        <v>46113</v>
      </c>
      <c r="B47">
        <v>15</v>
      </c>
      <c r="C47" t="s">
        <v>91</v>
      </c>
      <c r="D47">
        <v>318</v>
      </c>
      <c r="E47">
        <v>318</v>
      </c>
      <c r="F47">
        <v>0</v>
      </c>
      <c r="G47">
        <v>0</v>
      </c>
    </row>
    <row r="48" spans="1:7" x14ac:dyDescent="0.35">
      <c r="A48" s="1">
        <v>46143</v>
      </c>
      <c r="B48">
        <v>15</v>
      </c>
      <c r="C48" t="s">
        <v>91</v>
      </c>
      <c r="D48">
        <v>318</v>
      </c>
      <c r="E48">
        <v>318</v>
      </c>
      <c r="F48">
        <v>0</v>
      </c>
      <c r="G48">
        <v>0</v>
      </c>
    </row>
    <row r="49" spans="1:7" x14ac:dyDescent="0.35">
      <c r="A49" s="1">
        <v>46174</v>
      </c>
      <c r="B49">
        <v>15</v>
      </c>
      <c r="C49" t="s">
        <v>91</v>
      </c>
      <c r="D49">
        <v>318</v>
      </c>
      <c r="E49">
        <v>318</v>
      </c>
      <c r="F49">
        <v>0</v>
      </c>
      <c r="G49">
        <v>0</v>
      </c>
    </row>
    <row r="50" spans="1:7" x14ac:dyDescent="0.35">
      <c r="A50" s="1">
        <v>46204</v>
      </c>
      <c r="B50">
        <v>15</v>
      </c>
      <c r="C50" t="s">
        <v>91</v>
      </c>
      <c r="D50">
        <v>318</v>
      </c>
      <c r="E50">
        <v>318</v>
      </c>
      <c r="F50">
        <v>0</v>
      </c>
      <c r="G50">
        <v>0</v>
      </c>
    </row>
    <row r="51" spans="1:7" x14ac:dyDescent="0.35">
      <c r="A51" s="1">
        <v>46235</v>
      </c>
      <c r="B51">
        <v>15</v>
      </c>
      <c r="C51" t="s">
        <v>91</v>
      </c>
      <c r="D51">
        <v>318</v>
      </c>
      <c r="E51">
        <v>318</v>
      </c>
      <c r="F51">
        <v>0</v>
      </c>
      <c r="G51">
        <v>0</v>
      </c>
    </row>
    <row r="52" spans="1:7" x14ac:dyDescent="0.35">
      <c r="A52" s="1">
        <v>46266</v>
      </c>
      <c r="B52">
        <v>15</v>
      </c>
      <c r="C52" t="s">
        <v>91</v>
      </c>
      <c r="D52">
        <v>318</v>
      </c>
      <c r="E52">
        <v>318</v>
      </c>
      <c r="F52">
        <v>0</v>
      </c>
      <c r="G52">
        <v>0</v>
      </c>
    </row>
    <row r="53" spans="1:7" x14ac:dyDescent="0.35">
      <c r="A53" s="1">
        <v>45809</v>
      </c>
      <c r="B53">
        <v>16</v>
      </c>
      <c r="C53" t="s">
        <v>92</v>
      </c>
      <c r="D53">
        <v>0</v>
      </c>
      <c r="E53">
        <v>0</v>
      </c>
      <c r="F53">
        <v>0</v>
      </c>
      <c r="G53">
        <v>0</v>
      </c>
    </row>
    <row r="54" spans="1:7" x14ac:dyDescent="0.35">
      <c r="A54" s="1">
        <v>45962</v>
      </c>
      <c r="B54">
        <v>16</v>
      </c>
      <c r="C54" t="s">
        <v>92</v>
      </c>
      <c r="D54">
        <v>0</v>
      </c>
      <c r="E54">
        <v>0</v>
      </c>
      <c r="F54">
        <v>0</v>
      </c>
      <c r="G54">
        <v>0</v>
      </c>
    </row>
    <row r="55" spans="1:7" x14ac:dyDescent="0.35">
      <c r="A55" s="1">
        <v>45992</v>
      </c>
      <c r="B55">
        <v>16</v>
      </c>
      <c r="C55" t="s">
        <v>92</v>
      </c>
      <c r="D55">
        <v>0</v>
      </c>
      <c r="E55">
        <v>0</v>
      </c>
      <c r="F55">
        <v>0</v>
      </c>
      <c r="G55">
        <v>0</v>
      </c>
    </row>
    <row r="56" spans="1:7" x14ac:dyDescent="0.35">
      <c r="A56" s="1">
        <v>46023</v>
      </c>
      <c r="B56">
        <v>16</v>
      </c>
      <c r="C56" t="s">
        <v>92</v>
      </c>
      <c r="D56">
        <v>0</v>
      </c>
      <c r="E56">
        <v>0</v>
      </c>
      <c r="F56">
        <v>0</v>
      </c>
      <c r="G56">
        <v>0</v>
      </c>
    </row>
    <row r="57" spans="1:7" x14ac:dyDescent="0.35">
      <c r="A57" s="1">
        <v>46054</v>
      </c>
      <c r="B57">
        <v>16</v>
      </c>
      <c r="C57" t="s">
        <v>92</v>
      </c>
      <c r="D57">
        <v>0</v>
      </c>
      <c r="E57">
        <v>0</v>
      </c>
      <c r="F57">
        <v>0</v>
      </c>
      <c r="G57">
        <v>0</v>
      </c>
    </row>
    <row r="58" spans="1:7" x14ac:dyDescent="0.35">
      <c r="A58" s="1">
        <v>46082</v>
      </c>
      <c r="B58">
        <v>16</v>
      </c>
      <c r="C58" t="s">
        <v>92</v>
      </c>
      <c r="D58">
        <v>0</v>
      </c>
      <c r="E58">
        <v>0</v>
      </c>
      <c r="F58">
        <v>0</v>
      </c>
      <c r="G58">
        <v>0</v>
      </c>
    </row>
    <row r="59" spans="1:7" x14ac:dyDescent="0.35">
      <c r="A59" s="1">
        <v>46113</v>
      </c>
      <c r="B59">
        <v>16</v>
      </c>
      <c r="C59" t="s">
        <v>92</v>
      </c>
      <c r="D59">
        <v>0</v>
      </c>
      <c r="E59">
        <v>0</v>
      </c>
      <c r="F59">
        <v>0</v>
      </c>
      <c r="G59">
        <v>0</v>
      </c>
    </row>
    <row r="60" spans="1:7" x14ac:dyDescent="0.35">
      <c r="A60" s="1">
        <v>46143</v>
      </c>
      <c r="B60">
        <v>16</v>
      </c>
      <c r="C60" t="s">
        <v>92</v>
      </c>
      <c r="D60">
        <v>0</v>
      </c>
      <c r="E60">
        <v>0</v>
      </c>
      <c r="F60">
        <v>0</v>
      </c>
      <c r="G60">
        <v>0</v>
      </c>
    </row>
    <row r="61" spans="1:7" x14ac:dyDescent="0.35">
      <c r="A61" s="1">
        <v>46174</v>
      </c>
      <c r="B61">
        <v>16</v>
      </c>
      <c r="C61" t="s">
        <v>92</v>
      </c>
      <c r="D61">
        <v>0</v>
      </c>
      <c r="E61">
        <v>0</v>
      </c>
      <c r="F61">
        <v>0</v>
      </c>
      <c r="G61">
        <v>0</v>
      </c>
    </row>
    <row r="62" spans="1:7" x14ac:dyDescent="0.35">
      <c r="A62" s="1">
        <v>46204</v>
      </c>
      <c r="B62">
        <v>16</v>
      </c>
      <c r="C62" t="s">
        <v>92</v>
      </c>
      <c r="D62">
        <v>0</v>
      </c>
      <c r="E62">
        <v>0</v>
      </c>
      <c r="F62">
        <v>0</v>
      </c>
      <c r="G62">
        <v>0</v>
      </c>
    </row>
    <row r="63" spans="1:7" x14ac:dyDescent="0.35">
      <c r="A63" s="1">
        <v>46235</v>
      </c>
      <c r="B63">
        <v>16</v>
      </c>
      <c r="C63" t="s">
        <v>92</v>
      </c>
      <c r="D63">
        <v>0</v>
      </c>
      <c r="E63">
        <v>0</v>
      </c>
      <c r="F63">
        <v>0</v>
      </c>
      <c r="G63">
        <v>0</v>
      </c>
    </row>
    <row r="64" spans="1:7" x14ac:dyDescent="0.35">
      <c r="A64" s="1">
        <v>45809</v>
      </c>
      <c r="B64">
        <v>17</v>
      </c>
      <c r="C64" t="s">
        <v>93</v>
      </c>
      <c r="D64">
        <v>840</v>
      </c>
      <c r="E64">
        <v>840</v>
      </c>
      <c r="F64">
        <v>0</v>
      </c>
      <c r="G64">
        <v>0</v>
      </c>
    </row>
    <row r="65" spans="1:7" x14ac:dyDescent="0.35">
      <c r="A65" s="1">
        <v>45901</v>
      </c>
      <c r="B65">
        <v>17</v>
      </c>
      <c r="C65" t="s">
        <v>93</v>
      </c>
      <c r="D65">
        <v>840</v>
      </c>
      <c r="E65">
        <v>840</v>
      </c>
      <c r="F65">
        <v>0</v>
      </c>
      <c r="G65">
        <v>0</v>
      </c>
    </row>
    <row r="66" spans="1:7" x14ac:dyDescent="0.35">
      <c r="A66" s="1">
        <v>45992</v>
      </c>
      <c r="B66">
        <v>17</v>
      </c>
      <c r="C66" t="s">
        <v>93</v>
      </c>
      <c r="D66">
        <v>840</v>
      </c>
      <c r="E66">
        <v>840</v>
      </c>
      <c r="F66">
        <v>0</v>
      </c>
      <c r="G66">
        <v>0</v>
      </c>
    </row>
    <row r="67" spans="1:7" x14ac:dyDescent="0.35">
      <c r="A67" s="1">
        <v>46082</v>
      </c>
      <c r="B67">
        <v>17</v>
      </c>
      <c r="C67" t="s">
        <v>93</v>
      </c>
      <c r="D67">
        <v>840</v>
      </c>
      <c r="E67">
        <v>840</v>
      </c>
      <c r="F67">
        <v>0</v>
      </c>
      <c r="G67">
        <v>0</v>
      </c>
    </row>
    <row r="68" spans="1:7" x14ac:dyDescent="0.35">
      <c r="A68" s="1">
        <v>46174</v>
      </c>
      <c r="B68">
        <v>17</v>
      </c>
      <c r="C68" t="s">
        <v>93</v>
      </c>
      <c r="D68">
        <v>840</v>
      </c>
      <c r="E68">
        <v>840</v>
      </c>
      <c r="F68">
        <v>0</v>
      </c>
      <c r="G68">
        <v>0</v>
      </c>
    </row>
    <row r="69" spans="1:7" x14ac:dyDescent="0.35">
      <c r="A69" s="1">
        <v>46266</v>
      </c>
      <c r="B69">
        <v>17</v>
      </c>
      <c r="C69" t="s">
        <v>93</v>
      </c>
      <c r="D69">
        <v>840</v>
      </c>
      <c r="E69">
        <v>840</v>
      </c>
      <c r="F69">
        <v>0</v>
      </c>
      <c r="G69">
        <v>0</v>
      </c>
    </row>
    <row r="70" spans="1:7" x14ac:dyDescent="0.35">
      <c r="A70" s="1">
        <v>45748</v>
      </c>
      <c r="B70">
        <v>0</v>
      </c>
      <c r="C70" t="s">
        <v>97</v>
      </c>
      <c r="D70">
        <v>773</v>
      </c>
      <c r="E70">
        <v>0</v>
      </c>
      <c r="F70">
        <v>773</v>
      </c>
      <c r="G70">
        <v>0</v>
      </c>
    </row>
    <row r="71" spans="1:7" x14ac:dyDescent="0.35">
      <c r="A71" s="1">
        <v>45748</v>
      </c>
      <c r="B71">
        <v>5</v>
      </c>
      <c r="C71" t="s">
        <v>78</v>
      </c>
      <c r="D71">
        <v>6500</v>
      </c>
      <c r="E71">
        <v>0</v>
      </c>
      <c r="F71">
        <v>6500</v>
      </c>
      <c r="G71">
        <v>0</v>
      </c>
    </row>
    <row r="72" spans="1:7" x14ac:dyDescent="0.35">
      <c r="A72" s="1">
        <v>45748</v>
      </c>
      <c r="B72">
        <v>6</v>
      </c>
      <c r="C72" t="s">
        <v>80</v>
      </c>
      <c r="D72">
        <v>2137</v>
      </c>
      <c r="E72">
        <v>0</v>
      </c>
      <c r="F72">
        <v>2137</v>
      </c>
      <c r="G72">
        <v>0</v>
      </c>
    </row>
    <row r="73" spans="1:7" x14ac:dyDescent="0.35">
      <c r="A73" s="1">
        <v>45748</v>
      </c>
      <c r="B73">
        <v>7</v>
      </c>
      <c r="C73" t="s">
        <v>82</v>
      </c>
      <c r="D73">
        <v>905</v>
      </c>
      <c r="E73">
        <v>0</v>
      </c>
      <c r="F73">
        <v>905</v>
      </c>
      <c r="G73">
        <v>0</v>
      </c>
    </row>
    <row r="74" spans="1:7" x14ac:dyDescent="0.35">
      <c r="A74" s="1">
        <v>45748</v>
      </c>
      <c r="B74">
        <v>8</v>
      </c>
      <c r="C74" t="s">
        <v>83</v>
      </c>
      <c r="D74">
        <v>1974</v>
      </c>
      <c r="E74">
        <v>0</v>
      </c>
      <c r="F74">
        <v>1974</v>
      </c>
      <c r="G74">
        <v>0</v>
      </c>
    </row>
    <row r="75" spans="1:7" x14ac:dyDescent="0.35">
      <c r="A75" s="1">
        <v>45778</v>
      </c>
      <c r="B75">
        <v>9</v>
      </c>
      <c r="C75" t="s">
        <v>85</v>
      </c>
      <c r="D75">
        <v>499</v>
      </c>
      <c r="E75">
        <v>0</v>
      </c>
      <c r="F75">
        <v>499</v>
      </c>
      <c r="G75">
        <v>0</v>
      </c>
    </row>
    <row r="76" spans="1:7" x14ac:dyDescent="0.35">
      <c r="A76" s="1">
        <v>45992</v>
      </c>
      <c r="B76">
        <v>9</v>
      </c>
      <c r="C76" t="s">
        <v>85</v>
      </c>
      <c r="D76">
        <v>499</v>
      </c>
      <c r="E76">
        <v>0</v>
      </c>
      <c r="F76">
        <v>499</v>
      </c>
      <c r="G76">
        <v>0</v>
      </c>
    </row>
    <row r="77" spans="1:7" x14ac:dyDescent="0.35">
      <c r="A77" s="1">
        <v>46235</v>
      </c>
      <c r="B77">
        <v>9</v>
      </c>
      <c r="C77" t="s">
        <v>85</v>
      </c>
      <c r="D77">
        <v>25000</v>
      </c>
      <c r="E77">
        <v>0</v>
      </c>
      <c r="F77">
        <v>25000</v>
      </c>
      <c r="G77">
        <v>0</v>
      </c>
    </row>
    <row r="78" spans="1:7" x14ac:dyDescent="0.35">
      <c r="A78" s="1">
        <v>45778</v>
      </c>
      <c r="B78">
        <v>10</v>
      </c>
      <c r="C78" t="s">
        <v>86</v>
      </c>
      <c r="D78">
        <v>175</v>
      </c>
      <c r="E78">
        <v>0</v>
      </c>
      <c r="F78">
        <v>175</v>
      </c>
      <c r="G78">
        <v>0</v>
      </c>
    </row>
    <row r="79" spans="1:7" x14ac:dyDescent="0.35">
      <c r="A79" s="1">
        <v>45839</v>
      </c>
      <c r="B79">
        <v>10</v>
      </c>
      <c r="C79" t="s">
        <v>86</v>
      </c>
      <c r="D79">
        <v>590</v>
      </c>
      <c r="E79">
        <v>0</v>
      </c>
      <c r="F79">
        <v>590</v>
      </c>
      <c r="G79">
        <v>0</v>
      </c>
    </row>
    <row r="80" spans="1:7" x14ac:dyDescent="0.35">
      <c r="A80" s="1">
        <v>45901</v>
      </c>
      <c r="B80">
        <v>10</v>
      </c>
      <c r="C80" t="s">
        <v>86</v>
      </c>
      <c r="D80">
        <v>754</v>
      </c>
      <c r="E80">
        <v>0</v>
      </c>
      <c r="F80">
        <v>754</v>
      </c>
      <c r="G80">
        <v>0</v>
      </c>
    </row>
    <row r="81" spans="1:7" x14ac:dyDescent="0.35">
      <c r="A81" s="1">
        <v>46023</v>
      </c>
      <c r="B81">
        <v>10</v>
      </c>
      <c r="C81" t="s">
        <v>86</v>
      </c>
      <c r="D81">
        <v>265</v>
      </c>
      <c r="E81">
        <v>0</v>
      </c>
      <c r="F81">
        <v>265</v>
      </c>
      <c r="G81">
        <v>0</v>
      </c>
    </row>
    <row r="82" spans="1:7" x14ac:dyDescent="0.35">
      <c r="A82" s="1">
        <v>46143</v>
      </c>
      <c r="B82">
        <v>10</v>
      </c>
      <c r="C82" t="s">
        <v>86</v>
      </c>
      <c r="D82">
        <v>688</v>
      </c>
      <c r="E82">
        <v>0</v>
      </c>
      <c r="F82">
        <v>688</v>
      </c>
      <c r="G82">
        <v>0</v>
      </c>
    </row>
    <row r="83" spans="1:7" x14ac:dyDescent="0.35">
      <c r="A83" s="1">
        <v>45748</v>
      </c>
      <c r="B83">
        <v>11</v>
      </c>
      <c r="C83" t="s">
        <v>87</v>
      </c>
      <c r="D83">
        <v>3417</v>
      </c>
      <c r="E83">
        <v>0</v>
      </c>
      <c r="F83">
        <v>3417</v>
      </c>
      <c r="G83">
        <v>0</v>
      </c>
    </row>
    <row r="84" spans="1:7" x14ac:dyDescent="0.35">
      <c r="A84" s="1">
        <v>45748</v>
      </c>
      <c r="B84">
        <v>12</v>
      </c>
      <c r="C84" t="s">
        <v>88</v>
      </c>
      <c r="D84">
        <v>579</v>
      </c>
      <c r="E84">
        <v>0</v>
      </c>
      <c r="F84">
        <v>579</v>
      </c>
      <c r="G84">
        <v>0</v>
      </c>
    </row>
    <row r="85" spans="1:7" x14ac:dyDescent="0.35">
      <c r="A85" s="1">
        <v>45748</v>
      </c>
      <c r="B85">
        <v>13</v>
      </c>
      <c r="C85" t="s">
        <v>89</v>
      </c>
      <c r="D85">
        <v>882</v>
      </c>
      <c r="E85">
        <v>0</v>
      </c>
      <c r="F85">
        <v>882</v>
      </c>
      <c r="G85">
        <v>0</v>
      </c>
    </row>
    <row r="86" spans="1:7" x14ac:dyDescent="0.35">
      <c r="A86" s="1">
        <v>45748</v>
      </c>
      <c r="B86">
        <v>14</v>
      </c>
      <c r="C86" t="s">
        <v>90</v>
      </c>
      <c r="D86">
        <v>3457</v>
      </c>
      <c r="E86">
        <v>0</v>
      </c>
      <c r="F86">
        <v>3457</v>
      </c>
      <c r="G86">
        <v>0</v>
      </c>
    </row>
    <row r="87" spans="1:7" x14ac:dyDescent="0.35">
      <c r="A87" s="1">
        <v>45748</v>
      </c>
      <c r="B87">
        <v>15</v>
      </c>
      <c r="C87" t="s">
        <v>91</v>
      </c>
      <c r="D87">
        <v>318</v>
      </c>
      <c r="E87">
        <v>0</v>
      </c>
      <c r="F87">
        <v>318</v>
      </c>
      <c r="G87">
        <v>0</v>
      </c>
    </row>
    <row r="88" spans="1:7" x14ac:dyDescent="0.35">
      <c r="A88" s="1">
        <v>45748</v>
      </c>
      <c r="B88">
        <v>16</v>
      </c>
      <c r="C88" t="s">
        <v>92</v>
      </c>
      <c r="D88">
        <v>821</v>
      </c>
      <c r="E88">
        <v>0</v>
      </c>
      <c r="F88">
        <v>821</v>
      </c>
      <c r="G88">
        <v>0</v>
      </c>
    </row>
    <row r="89" spans="1:7" x14ac:dyDescent="0.35">
      <c r="A89" s="1">
        <v>45839</v>
      </c>
      <c r="B89">
        <v>16</v>
      </c>
      <c r="C89" t="s">
        <v>92</v>
      </c>
      <c r="D89">
        <v>721</v>
      </c>
      <c r="E89">
        <v>0</v>
      </c>
      <c r="F89">
        <v>721</v>
      </c>
      <c r="G89">
        <v>0</v>
      </c>
    </row>
    <row r="90" spans="1:7" x14ac:dyDescent="0.35">
      <c r="A90" s="1">
        <v>45901</v>
      </c>
      <c r="B90">
        <v>16</v>
      </c>
      <c r="C90" t="s">
        <v>92</v>
      </c>
      <c r="D90">
        <v>1432</v>
      </c>
      <c r="E90">
        <v>0</v>
      </c>
      <c r="F90">
        <v>1432</v>
      </c>
      <c r="G90">
        <v>0</v>
      </c>
    </row>
    <row r="91" spans="1:7" x14ac:dyDescent="0.35">
      <c r="A91" s="1">
        <v>46266</v>
      </c>
      <c r="B91">
        <v>16</v>
      </c>
      <c r="C91" t="s">
        <v>92</v>
      </c>
      <c r="D91">
        <v>1342</v>
      </c>
      <c r="E91">
        <v>0</v>
      </c>
      <c r="F91">
        <v>1342</v>
      </c>
      <c r="G91">
        <v>0</v>
      </c>
    </row>
    <row r="92" spans="1:7" x14ac:dyDescent="0.35">
      <c r="A92" s="1">
        <v>45748</v>
      </c>
      <c r="B92">
        <v>17</v>
      </c>
      <c r="C92" t="s">
        <v>93</v>
      </c>
      <c r="D92">
        <v>3240</v>
      </c>
      <c r="E92">
        <v>0</v>
      </c>
      <c r="F92">
        <v>3240</v>
      </c>
      <c r="G92">
        <v>0</v>
      </c>
    </row>
    <row r="93" spans="1:7" x14ac:dyDescent="0.35">
      <c r="A93" s="1">
        <v>45778</v>
      </c>
      <c r="B93">
        <v>0</v>
      </c>
      <c r="C93" t="s">
        <v>97</v>
      </c>
      <c r="D93">
        <v>443</v>
      </c>
      <c r="E93">
        <v>773</v>
      </c>
      <c r="F93">
        <v>-330</v>
      </c>
      <c r="G93">
        <v>-42.69</v>
      </c>
    </row>
    <row r="94" spans="1:7" x14ac:dyDescent="0.35">
      <c r="A94" s="1">
        <v>45809</v>
      </c>
      <c r="B94">
        <v>0</v>
      </c>
      <c r="C94" t="s">
        <v>97</v>
      </c>
      <c r="D94">
        <v>274</v>
      </c>
      <c r="E94">
        <v>443</v>
      </c>
      <c r="F94">
        <v>-169</v>
      </c>
      <c r="G94">
        <v>-38.15</v>
      </c>
    </row>
    <row r="95" spans="1:7" x14ac:dyDescent="0.35">
      <c r="A95" s="1">
        <v>45839</v>
      </c>
      <c r="B95">
        <v>0</v>
      </c>
      <c r="C95" t="s">
        <v>97</v>
      </c>
      <c r="D95">
        <v>860</v>
      </c>
      <c r="E95">
        <v>274</v>
      </c>
      <c r="F95">
        <v>586</v>
      </c>
      <c r="G95">
        <v>213.87</v>
      </c>
    </row>
    <row r="96" spans="1:7" x14ac:dyDescent="0.35">
      <c r="A96" s="1">
        <v>45870</v>
      </c>
      <c r="B96">
        <v>0</v>
      </c>
      <c r="C96" t="s">
        <v>97</v>
      </c>
      <c r="D96">
        <v>1148</v>
      </c>
      <c r="E96">
        <v>860</v>
      </c>
      <c r="F96">
        <v>288</v>
      </c>
      <c r="G96">
        <v>33.49</v>
      </c>
    </row>
    <row r="97" spans="1:7" x14ac:dyDescent="0.35">
      <c r="A97" s="1">
        <v>45901</v>
      </c>
      <c r="B97">
        <v>0</v>
      </c>
      <c r="C97" t="s">
        <v>97</v>
      </c>
      <c r="D97">
        <v>245</v>
      </c>
      <c r="E97">
        <v>1148</v>
      </c>
      <c r="F97">
        <v>-903</v>
      </c>
      <c r="G97">
        <v>-78.66</v>
      </c>
    </row>
    <row r="98" spans="1:7" x14ac:dyDescent="0.35">
      <c r="A98" s="1">
        <v>45931</v>
      </c>
      <c r="B98">
        <v>0</v>
      </c>
      <c r="C98" t="s">
        <v>97</v>
      </c>
      <c r="D98">
        <v>1212</v>
      </c>
      <c r="E98">
        <v>245</v>
      </c>
      <c r="F98">
        <v>967</v>
      </c>
      <c r="G98">
        <v>394.69</v>
      </c>
    </row>
    <row r="99" spans="1:7" x14ac:dyDescent="0.35">
      <c r="A99" s="1">
        <v>45962</v>
      </c>
      <c r="B99">
        <v>0</v>
      </c>
      <c r="C99" t="s">
        <v>97</v>
      </c>
      <c r="D99">
        <v>424</v>
      </c>
      <c r="E99">
        <v>1212</v>
      </c>
      <c r="F99">
        <v>-788</v>
      </c>
      <c r="G99">
        <v>-65.02</v>
      </c>
    </row>
    <row r="100" spans="1:7" x14ac:dyDescent="0.35">
      <c r="A100" s="1">
        <v>45992</v>
      </c>
      <c r="B100">
        <v>0</v>
      </c>
      <c r="C100" t="s">
        <v>97</v>
      </c>
      <c r="D100">
        <v>599</v>
      </c>
      <c r="E100">
        <v>424</v>
      </c>
      <c r="F100">
        <v>175</v>
      </c>
      <c r="G100">
        <v>41.27</v>
      </c>
    </row>
    <row r="101" spans="1:7" x14ac:dyDescent="0.35">
      <c r="A101" s="1">
        <v>46023</v>
      </c>
      <c r="B101">
        <v>0</v>
      </c>
      <c r="C101" t="s">
        <v>97</v>
      </c>
      <c r="D101">
        <v>812</v>
      </c>
      <c r="E101">
        <v>599</v>
      </c>
      <c r="F101">
        <v>213</v>
      </c>
      <c r="G101">
        <v>35.56</v>
      </c>
    </row>
    <row r="102" spans="1:7" x14ac:dyDescent="0.35">
      <c r="A102" s="1">
        <v>46054</v>
      </c>
      <c r="B102">
        <v>0</v>
      </c>
      <c r="C102" t="s">
        <v>97</v>
      </c>
      <c r="D102">
        <v>1133</v>
      </c>
      <c r="E102">
        <v>812</v>
      </c>
      <c r="F102">
        <v>321</v>
      </c>
      <c r="G102">
        <v>39.53</v>
      </c>
    </row>
    <row r="103" spans="1:7" x14ac:dyDescent="0.35">
      <c r="A103" s="1">
        <v>46082</v>
      </c>
      <c r="B103">
        <v>0</v>
      </c>
      <c r="C103" t="s">
        <v>97</v>
      </c>
      <c r="D103">
        <v>378</v>
      </c>
      <c r="E103">
        <v>1133</v>
      </c>
      <c r="F103">
        <v>-755</v>
      </c>
      <c r="G103">
        <v>-66.64</v>
      </c>
    </row>
    <row r="104" spans="1:7" x14ac:dyDescent="0.35">
      <c r="A104" s="1">
        <v>46113</v>
      </c>
      <c r="B104">
        <v>0</v>
      </c>
      <c r="C104" t="s">
        <v>97</v>
      </c>
      <c r="D104">
        <v>346</v>
      </c>
      <c r="E104">
        <v>378</v>
      </c>
      <c r="F104">
        <v>-32</v>
      </c>
      <c r="G104">
        <v>-8.4700000000000006</v>
      </c>
    </row>
    <row r="105" spans="1:7" x14ac:dyDescent="0.35">
      <c r="A105" s="1">
        <v>46143</v>
      </c>
      <c r="B105">
        <v>0</v>
      </c>
      <c r="C105" t="s">
        <v>97</v>
      </c>
      <c r="D105">
        <v>343</v>
      </c>
      <c r="E105">
        <v>346</v>
      </c>
      <c r="F105">
        <v>-3</v>
      </c>
      <c r="G105">
        <v>-0.87</v>
      </c>
    </row>
    <row r="106" spans="1:7" x14ac:dyDescent="0.35">
      <c r="A106" s="1">
        <v>46174</v>
      </c>
      <c r="B106">
        <v>0</v>
      </c>
      <c r="C106" t="s">
        <v>97</v>
      </c>
      <c r="D106">
        <v>774</v>
      </c>
      <c r="E106">
        <v>343</v>
      </c>
      <c r="F106">
        <v>431</v>
      </c>
      <c r="G106">
        <v>125.66</v>
      </c>
    </row>
    <row r="107" spans="1:7" x14ac:dyDescent="0.35">
      <c r="A107" s="1">
        <v>46204</v>
      </c>
      <c r="B107">
        <v>0</v>
      </c>
      <c r="C107" t="s">
        <v>97</v>
      </c>
      <c r="D107">
        <v>434</v>
      </c>
      <c r="E107">
        <v>774</v>
      </c>
      <c r="F107">
        <v>-340</v>
      </c>
      <c r="G107">
        <v>-43.93</v>
      </c>
    </row>
    <row r="108" spans="1:7" x14ac:dyDescent="0.35">
      <c r="A108" s="1">
        <v>46235</v>
      </c>
      <c r="B108">
        <v>0</v>
      </c>
      <c r="C108" t="s">
        <v>97</v>
      </c>
      <c r="D108">
        <v>370</v>
      </c>
      <c r="E108">
        <v>434</v>
      </c>
      <c r="F108">
        <v>-64</v>
      </c>
      <c r="G108">
        <v>-14.75</v>
      </c>
    </row>
    <row r="109" spans="1:7" x14ac:dyDescent="0.35">
      <c r="A109" s="1">
        <v>46266</v>
      </c>
      <c r="B109">
        <v>0</v>
      </c>
      <c r="C109" t="s">
        <v>97</v>
      </c>
      <c r="D109">
        <v>422</v>
      </c>
      <c r="E109">
        <v>370</v>
      </c>
      <c r="F109">
        <v>52</v>
      </c>
      <c r="G109">
        <v>14.05</v>
      </c>
    </row>
    <row r="110" spans="1:7" x14ac:dyDescent="0.35">
      <c r="A110" s="1">
        <v>45778</v>
      </c>
      <c r="B110">
        <v>6</v>
      </c>
      <c r="C110" t="s">
        <v>80</v>
      </c>
      <c r="D110">
        <v>4051</v>
      </c>
      <c r="E110">
        <v>2137</v>
      </c>
      <c r="F110">
        <v>1914</v>
      </c>
      <c r="G110">
        <v>89.56</v>
      </c>
    </row>
    <row r="111" spans="1:7" x14ac:dyDescent="0.35">
      <c r="A111" s="1">
        <v>45809</v>
      </c>
      <c r="B111">
        <v>6</v>
      </c>
      <c r="C111" t="s">
        <v>80</v>
      </c>
      <c r="D111">
        <v>3392</v>
      </c>
      <c r="E111">
        <v>4051</v>
      </c>
      <c r="F111">
        <v>-659</v>
      </c>
      <c r="G111">
        <v>-16.27</v>
      </c>
    </row>
    <row r="112" spans="1:7" x14ac:dyDescent="0.35">
      <c r="A112" s="1">
        <v>45839</v>
      </c>
      <c r="B112">
        <v>6</v>
      </c>
      <c r="C112" t="s">
        <v>80</v>
      </c>
      <c r="D112">
        <v>4092</v>
      </c>
      <c r="E112">
        <v>3392</v>
      </c>
      <c r="F112">
        <v>700</v>
      </c>
      <c r="G112">
        <v>20.64</v>
      </c>
    </row>
    <row r="113" spans="1:7" x14ac:dyDescent="0.35">
      <c r="A113" s="1">
        <v>45870</v>
      </c>
      <c r="B113">
        <v>6</v>
      </c>
      <c r="C113" t="s">
        <v>80</v>
      </c>
      <c r="D113">
        <v>3944</v>
      </c>
      <c r="E113">
        <v>4092</v>
      </c>
      <c r="F113">
        <v>-148</v>
      </c>
      <c r="G113">
        <v>-3.62</v>
      </c>
    </row>
    <row r="114" spans="1:7" x14ac:dyDescent="0.35">
      <c r="A114" s="1">
        <v>45901</v>
      </c>
      <c r="B114">
        <v>6</v>
      </c>
      <c r="C114" t="s">
        <v>80</v>
      </c>
      <c r="D114">
        <v>5186</v>
      </c>
      <c r="E114">
        <v>3944</v>
      </c>
      <c r="F114">
        <v>1242</v>
      </c>
      <c r="G114">
        <v>31.49</v>
      </c>
    </row>
    <row r="115" spans="1:7" x14ac:dyDescent="0.35">
      <c r="A115" s="1">
        <v>45931</v>
      </c>
      <c r="B115">
        <v>6</v>
      </c>
      <c r="C115" t="s">
        <v>80</v>
      </c>
      <c r="D115">
        <v>4738</v>
      </c>
      <c r="E115">
        <v>5186</v>
      </c>
      <c r="F115">
        <v>-448</v>
      </c>
      <c r="G115">
        <v>-8.64</v>
      </c>
    </row>
    <row r="116" spans="1:7" x14ac:dyDescent="0.35">
      <c r="A116" s="1">
        <v>45962</v>
      </c>
      <c r="B116">
        <v>6</v>
      </c>
      <c r="C116" t="s">
        <v>80</v>
      </c>
      <c r="D116">
        <v>3160</v>
      </c>
      <c r="E116">
        <v>4738</v>
      </c>
      <c r="F116">
        <v>-1578</v>
      </c>
      <c r="G116">
        <v>-33.31</v>
      </c>
    </row>
    <row r="117" spans="1:7" x14ac:dyDescent="0.35">
      <c r="A117" s="1">
        <v>45992</v>
      </c>
      <c r="B117">
        <v>6</v>
      </c>
      <c r="C117" t="s">
        <v>80</v>
      </c>
      <c r="D117">
        <v>2555</v>
      </c>
      <c r="E117">
        <v>3160</v>
      </c>
      <c r="F117">
        <v>-605</v>
      </c>
      <c r="G117">
        <v>-19.149999999999999</v>
      </c>
    </row>
    <row r="118" spans="1:7" x14ac:dyDescent="0.35">
      <c r="A118" s="1">
        <v>46023</v>
      </c>
      <c r="B118">
        <v>6</v>
      </c>
      <c r="C118" t="s">
        <v>80</v>
      </c>
      <c r="D118">
        <v>2238</v>
      </c>
      <c r="E118">
        <v>2555</v>
      </c>
      <c r="F118">
        <v>-317</v>
      </c>
      <c r="G118">
        <v>-12.41</v>
      </c>
    </row>
    <row r="119" spans="1:7" x14ac:dyDescent="0.35">
      <c r="A119" s="1">
        <v>46054</v>
      </c>
      <c r="B119">
        <v>6</v>
      </c>
      <c r="C119" t="s">
        <v>80</v>
      </c>
      <c r="D119">
        <v>3486</v>
      </c>
      <c r="E119">
        <v>2238</v>
      </c>
      <c r="F119">
        <v>1248</v>
      </c>
      <c r="G119">
        <v>55.76</v>
      </c>
    </row>
    <row r="120" spans="1:7" x14ac:dyDescent="0.35">
      <c r="A120" s="1">
        <v>46082</v>
      </c>
      <c r="B120">
        <v>6</v>
      </c>
      <c r="C120" t="s">
        <v>80</v>
      </c>
      <c r="D120">
        <v>3251</v>
      </c>
      <c r="E120">
        <v>3486</v>
      </c>
      <c r="F120">
        <v>-235</v>
      </c>
      <c r="G120">
        <v>-6.74</v>
      </c>
    </row>
    <row r="121" spans="1:7" x14ac:dyDescent="0.35">
      <c r="A121" s="1">
        <v>46113</v>
      </c>
      <c r="B121">
        <v>6</v>
      </c>
      <c r="C121" t="s">
        <v>80</v>
      </c>
      <c r="D121">
        <v>2715</v>
      </c>
      <c r="E121">
        <v>3251</v>
      </c>
      <c r="F121">
        <v>-536</v>
      </c>
      <c r="G121">
        <v>-16.489999999999998</v>
      </c>
    </row>
    <row r="122" spans="1:7" x14ac:dyDescent="0.35">
      <c r="A122" s="1">
        <v>46143</v>
      </c>
      <c r="B122">
        <v>6</v>
      </c>
      <c r="C122" t="s">
        <v>80</v>
      </c>
      <c r="D122">
        <v>2714</v>
      </c>
      <c r="E122">
        <v>2715</v>
      </c>
      <c r="F122">
        <v>-1</v>
      </c>
      <c r="G122">
        <v>-0.04</v>
      </c>
    </row>
    <row r="123" spans="1:7" x14ac:dyDescent="0.35">
      <c r="A123" s="1">
        <v>46174</v>
      </c>
      <c r="B123">
        <v>6</v>
      </c>
      <c r="C123" t="s">
        <v>80</v>
      </c>
      <c r="D123">
        <v>2580</v>
      </c>
      <c r="E123">
        <v>2714</v>
      </c>
      <c r="F123">
        <v>-134</v>
      </c>
      <c r="G123">
        <v>-4.9400000000000004</v>
      </c>
    </row>
    <row r="124" spans="1:7" x14ac:dyDescent="0.35">
      <c r="A124" s="1">
        <v>46204</v>
      </c>
      <c r="B124">
        <v>6</v>
      </c>
      <c r="C124" t="s">
        <v>80</v>
      </c>
      <c r="D124">
        <v>3391</v>
      </c>
      <c r="E124">
        <v>2580</v>
      </c>
      <c r="F124">
        <v>811</v>
      </c>
      <c r="G124">
        <v>31.43</v>
      </c>
    </row>
    <row r="125" spans="1:7" x14ac:dyDescent="0.35">
      <c r="A125" s="1">
        <v>46235</v>
      </c>
      <c r="B125">
        <v>6</v>
      </c>
      <c r="C125" t="s">
        <v>80</v>
      </c>
      <c r="D125">
        <v>2717</v>
      </c>
      <c r="E125">
        <v>3391</v>
      </c>
      <c r="F125">
        <v>-674</v>
      </c>
      <c r="G125">
        <v>-19.88</v>
      </c>
    </row>
    <row r="126" spans="1:7" x14ac:dyDescent="0.35">
      <c r="A126" s="1">
        <v>46266</v>
      </c>
      <c r="B126">
        <v>6</v>
      </c>
      <c r="C126" t="s">
        <v>80</v>
      </c>
      <c r="D126">
        <v>2884</v>
      </c>
      <c r="E126">
        <v>2717</v>
      </c>
      <c r="F126">
        <v>167</v>
      </c>
      <c r="G126">
        <v>6.15</v>
      </c>
    </row>
    <row r="127" spans="1:7" x14ac:dyDescent="0.35">
      <c r="A127" s="1">
        <v>45778</v>
      </c>
      <c r="B127">
        <v>7</v>
      </c>
      <c r="C127" t="s">
        <v>82</v>
      </c>
      <c r="D127">
        <v>1225</v>
      </c>
      <c r="E127">
        <v>905</v>
      </c>
      <c r="F127">
        <v>320</v>
      </c>
      <c r="G127">
        <v>35.36</v>
      </c>
    </row>
    <row r="128" spans="1:7" x14ac:dyDescent="0.35">
      <c r="A128" s="1">
        <v>45809</v>
      </c>
      <c r="B128">
        <v>7</v>
      </c>
      <c r="C128" t="s">
        <v>82</v>
      </c>
      <c r="D128">
        <v>751</v>
      </c>
      <c r="E128">
        <v>1225</v>
      </c>
      <c r="F128">
        <v>-474</v>
      </c>
      <c r="G128">
        <v>-38.69</v>
      </c>
    </row>
    <row r="129" spans="1:7" x14ac:dyDescent="0.35">
      <c r="A129" s="1">
        <v>45839</v>
      </c>
      <c r="B129">
        <v>7</v>
      </c>
      <c r="C129" t="s">
        <v>82</v>
      </c>
      <c r="D129">
        <v>1228</v>
      </c>
      <c r="E129">
        <v>751</v>
      </c>
      <c r="F129">
        <v>477</v>
      </c>
      <c r="G129">
        <v>63.52</v>
      </c>
    </row>
    <row r="130" spans="1:7" x14ac:dyDescent="0.35">
      <c r="A130" s="1">
        <v>45870</v>
      </c>
      <c r="B130">
        <v>7</v>
      </c>
      <c r="C130" t="s">
        <v>82</v>
      </c>
      <c r="D130">
        <v>1254</v>
      </c>
      <c r="E130">
        <v>1228</v>
      </c>
      <c r="F130">
        <v>26</v>
      </c>
      <c r="G130">
        <v>2.12</v>
      </c>
    </row>
    <row r="131" spans="1:7" x14ac:dyDescent="0.35">
      <c r="A131" s="1">
        <v>45901</v>
      </c>
      <c r="B131">
        <v>7</v>
      </c>
      <c r="C131" t="s">
        <v>82</v>
      </c>
      <c r="D131">
        <v>1028</v>
      </c>
      <c r="E131">
        <v>1254</v>
      </c>
      <c r="F131">
        <v>-226</v>
      </c>
      <c r="G131">
        <v>-18.02</v>
      </c>
    </row>
    <row r="132" spans="1:7" x14ac:dyDescent="0.35">
      <c r="A132" s="1">
        <v>45931</v>
      </c>
      <c r="B132">
        <v>7</v>
      </c>
      <c r="C132" t="s">
        <v>82</v>
      </c>
      <c r="D132">
        <v>1043</v>
      </c>
      <c r="E132">
        <v>1028</v>
      </c>
      <c r="F132">
        <v>15</v>
      </c>
      <c r="G132">
        <v>1.46</v>
      </c>
    </row>
    <row r="133" spans="1:7" x14ac:dyDescent="0.35">
      <c r="A133" s="1">
        <v>45962</v>
      </c>
      <c r="B133">
        <v>7</v>
      </c>
      <c r="C133" t="s">
        <v>82</v>
      </c>
      <c r="D133">
        <v>1285</v>
      </c>
      <c r="E133">
        <v>1043</v>
      </c>
      <c r="F133">
        <v>242</v>
      </c>
      <c r="G133">
        <v>23.2</v>
      </c>
    </row>
    <row r="134" spans="1:7" x14ac:dyDescent="0.35">
      <c r="A134" s="1">
        <v>45992</v>
      </c>
      <c r="B134">
        <v>7</v>
      </c>
      <c r="C134" t="s">
        <v>82</v>
      </c>
      <c r="D134">
        <v>1203</v>
      </c>
      <c r="E134">
        <v>1285</v>
      </c>
      <c r="F134">
        <v>-82</v>
      </c>
      <c r="G134">
        <v>-6.38</v>
      </c>
    </row>
    <row r="135" spans="1:7" x14ac:dyDescent="0.35">
      <c r="A135" s="1">
        <v>46023</v>
      </c>
      <c r="B135">
        <v>7</v>
      </c>
      <c r="C135" t="s">
        <v>82</v>
      </c>
      <c r="D135">
        <v>1257</v>
      </c>
      <c r="E135">
        <v>1203</v>
      </c>
      <c r="F135">
        <v>54</v>
      </c>
      <c r="G135">
        <v>4.49</v>
      </c>
    </row>
    <row r="136" spans="1:7" x14ac:dyDescent="0.35">
      <c r="A136" s="1">
        <v>46054</v>
      </c>
      <c r="B136">
        <v>7</v>
      </c>
      <c r="C136" t="s">
        <v>82</v>
      </c>
      <c r="D136">
        <v>963</v>
      </c>
      <c r="E136">
        <v>1257</v>
      </c>
      <c r="F136">
        <v>-294</v>
      </c>
      <c r="G136">
        <v>-23.39</v>
      </c>
    </row>
    <row r="137" spans="1:7" x14ac:dyDescent="0.35">
      <c r="A137" s="1">
        <v>46082</v>
      </c>
      <c r="B137">
        <v>7</v>
      </c>
      <c r="C137" t="s">
        <v>82</v>
      </c>
      <c r="D137">
        <v>1116</v>
      </c>
      <c r="E137">
        <v>963</v>
      </c>
      <c r="F137">
        <v>153</v>
      </c>
      <c r="G137">
        <v>15.89</v>
      </c>
    </row>
    <row r="138" spans="1:7" x14ac:dyDescent="0.35">
      <c r="A138" s="1">
        <v>46113</v>
      </c>
      <c r="B138">
        <v>7</v>
      </c>
      <c r="C138" t="s">
        <v>82</v>
      </c>
      <c r="D138">
        <v>1233</v>
      </c>
      <c r="E138">
        <v>1116</v>
      </c>
      <c r="F138">
        <v>117</v>
      </c>
      <c r="G138">
        <v>10.48</v>
      </c>
    </row>
    <row r="139" spans="1:7" x14ac:dyDescent="0.35">
      <c r="A139" s="1">
        <v>46143</v>
      </c>
      <c r="B139">
        <v>7</v>
      </c>
      <c r="C139" t="s">
        <v>82</v>
      </c>
      <c r="D139">
        <v>1046</v>
      </c>
      <c r="E139">
        <v>1233</v>
      </c>
      <c r="F139">
        <v>-187</v>
      </c>
      <c r="G139">
        <v>-15.17</v>
      </c>
    </row>
    <row r="140" spans="1:7" x14ac:dyDescent="0.35">
      <c r="A140" s="1">
        <v>46174</v>
      </c>
      <c r="B140">
        <v>7</v>
      </c>
      <c r="C140" t="s">
        <v>82</v>
      </c>
      <c r="D140">
        <v>922</v>
      </c>
      <c r="E140">
        <v>1046</v>
      </c>
      <c r="F140">
        <v>-124</v>
      </c>
      <c r="G140">
        <v>-11.85</v>
      </c>
    </row>
    <row r="141" spans="1:7" x14ac:dyDescent="0.35">
      <c r="A141" s="1">
        <v>46204</v>
      </c>
      <c r="B141">
        <v>7</v>
      </c>
      <c r="C141" t="s">
        <v>82</v>
      </c>
      <c r="D141">
        <v>1018</v>
      </c>
      <c r="E141">
        <v>922</v>
      </c>
      <c r="F141">
        <v>96</v>
      </c>
      <c r="G141">
        <v>10.41</v>
      </c>
    </row>
    <row r="142" spans="1:7" x14ac:dyDescent="0.35">
      <c r="A142" s="1">
        <v>46235</v>
      </c>
      <c r="B142">
        <v>7</v>
      </c>
      <c r="C142" t="s">
        <v>82</v>
      </c>
      <c r="D142">
        <v>1243</v>
      </c>
      <c r="E142">
        <v>1018</v>
      </c>
      <c r="F142">
        <v>225</v>
      </c>
      <c r="G142">
        <v>22.1</v>
      </c>
    </row>
    <row r="143" spans="1:7" x14ac:dyDescent="0.35">
      <c r="A143" s="1">
        <v>46266</v>
      </c>
      <c r="B143">
        <v>7</v>
      </c>
      <c r="C143" t="s">
        <v>82</v>
      </c>
      <c r="D143">
        <v>1214</v>
      </c>
      <c r="E143">
        <v>1243</v>
      </c>
      <c r="F143">
        <v>-29</v>
      </c>
      <c r="G143">
        <v>-2.33</v>
      </c>
    </row>
    <row r="144" spans="1:7" x14ac:dyDescent="0.35">
      <c r="A144" s="1">
        <v>45778</v>
      </c>
      <c r="B144">
        <v>8</v>
      </c>
      <c r="C144" t="s">
        <v>83</v>
      </c>
      <c r="D144">
        <v>2055</v>
      </c>
      <c r="E144">
        <v>1974</v>
      </c>
      <c r="F144">
        <v>81</v>
      </c>
      <c r="G144">
        <v>4.0999999999999996</v>
      </c>
    </row>
    <row r="145" spans="1:7" x14ac:dyDescent="0.35">
      <c r="A145" s="1">
        <v>45809</v>
      </c>
      <c r="B145">
        <v>8</v>
      </c>
      <c r="C145" t="s">
        <v>83</v>
      </c>
      <c r="D145">
        <v>1909</v>
      </c>
      <c r="E145">
        <v>2055</v>
      </c>
      <c r="F145">
        <v>-146</v>
      </c>
      <c r="G145">
        <v>-7.1</v>
      </c>
    </row>
    <row r="146" spans="1:7" x14ac:dyDescent="0.35">
      <c r="A146" s="1">
        <v>45839</v>
      </c>
      <c r="B146">
        <v>8</v>
      </c>
      <c r="C146" t="s">
        <v>83</v>
      </c>
      <c r="D146">
        <v>2343</v>
      </c>
      <c r="E146">
        <v>1909</v>
      </c>
      <c r="F146">
        <v>434</v>
      </c>
      <c r="G146">
        <v>22.73</v>
      </c>
    </row>
    <row r="147" spans="1:7" x14ac:dyDescent="0.35">
      <c r="A147" s="1">
        <v>45870</v>
      </c>
      <c r="B147">
        <v>8</v>
      </c>
      <c r="C147" t="s">
        <v>83</v>
      </c>
      <c r="D147">
        <v>1570</v>
      </c>
      <c r="E147">
        <v>2343</v>
      </c>
      <c r="F147">
        <v>-773</v>
      </c>
      <c r="G147">
        <v>-32.99</v>
      </c>
    </row>
    <row r="148" spans="1:7" x14ac:dyDescent="0.35">
      <c r="A148" s="1">
        <v>45901</v>
      </c>
      <c r="B148">
        <v>8</v>
      </c>
      <c r="C148" t="s">
        <v>83</v>
      </c>
      <c r="D148">
        <v>2111</v>
      </c>
      <c r="E148">
        <v>1570</v>
      </c>
      <c r="F148">
        <v>541</v>
      </c>
      <c r="G148">
        <v>34.46</v>
      </c>
    </row>
    <row r="149" spans="1:7" x14ac:dyDescent="0.35">
      <c r="A149" s="1">
        <v>45931</v>
      </c>
      <c r="B149">
        <v>8</v>
      </c>
      <c r="C149" t="s">
        <v>83</v>
      </c>
      <c r="D149">
        <v>835</v>
      </c>
      <c r="E149">
        <v>2111</v>
      </c>
      <c r="F149">
        <v>-1276</v>
      </c>
      <c r="G149">
        <v>-60.45</v>
      </c>
    </row>
    <row r="150" spans="1:7" x14ac:dyDescent="0.35">
      <c r="A150" s="1">
        <v>45962</v>
      </c>
      <c r="B150">
        <v>8</v>
      </c>
      <c r="C150" t="s">
        <v>83</v>
      </c>
      <c r="D150">
        <v>1826</v>
      </c>
      <c r="E150">
        <v>835</v>
      </c>
      <c r="F150">
        <v>991</v>
      </c>
      <c r="G150">
        <v>118.68</v>
      </c>
    </row>
    <row r="151" spans="1:7" x14ac:dyDescent="0.35">
      <c r="A151" s="1">
        <v>45992</v>
      </c>
      <c r="B151">
        <v>8</v>
      </c>
      <c r="C151" t="s">
        <v>83</v>
      </c>
      <c r="D151">
        <v>1810</v>
      </c>
      <c r="E151">
        <v>1826</v>
      </c>
      <c r="F151">
        <v>-16</v>
      </c>
      <c r="G151">
        <v>-0.88</v>
      </c>
    </row>
    <row r="152" spans="1:7" x14ac:dyDescent="0.35">
      <c r="A152" s="1">
        <v>46023</v>
      </c>
      <c r="B152">
        <v>8</v>
      </c>
      <c r="C152" t="s">
        <v>83</v>
      </c>
      <c r="D152">
        <v>1752</v>
      </c>
      <c r="E152">
        <v>1810</v>
      </c>
      <c r="F152">
        <v>-58</v>
      </c>
      <c r="G152">
        <v>-3.2</v>
      </c>
    </row>
    <row r="153" spans="1:7" x14ac:dyDescent="0.35">
      <c r="A153" s="1">
        <v>46054</v>
      </c>
      <c r="B153">
        <v>8</v>
      </c>
      <c r="C153" t="s">
        <v>83</v>
      </c>
      <c r="D153">
        <v>1954</v>
      </c>
      <c r="E153">
        <v>1752</v>
      </c>
      <c r="F153">
        <v>202</v>
      </c>
      <c r="G153">
        <v>11.53</v>
      </c>
    </row>
    <row r="154" spans="1:7" x14ac:dyDescent="0.35">
      <c r="A154" s="1">
        <v>46082</v>
      </c>
      <c r="B154">
        <v>8</v>
      </c>
      <c r="C154" t="s">
        <v>83</v>
      </c>
      <c r="D154">
        <v>1960</v>
      </c>
      <c r="E154">
        <v>1954</v>
      </c>
      <c r="F154">
        <v>6</v>
      </c>
      <c r="G154">
        <v>0.31</v>
      </c>
    </row>
    <row r="155" spans="1:7" x14ac:dyDescent="0.35">
      <c r="A155" s="1">
        <v>46113</v>
      </c>
      <c r="B155">
        <v>8</v>
      </c>
      <c r="C155" t="s">
        <v>83</v>
      </c>
      <c r="D155">
        <v>1858</v>
      </c>
      <c r="E155">
        <v>1960</v>
      </c>
      <c r="F155">
        <v>-102</v>
      </c>
      <c r="G155">
        <v>-5.2</v>
      </c>
    </row>
    <row r="156" spans="1:7" x14ac:dyDescent="0.35">
      <c r="A156" s="1">
        <v>46143</v>
      </c>
      <c r="B156">
        <v>8</v>
      </c>
      <c r="C156" t="s">
        <v>83</v>
      </c>
      <c r="D156">
        <v>1286</v>
      </c>
      <c r="E156">
        <v>1858</v>
      </c>
      <c r="F156">
        <v>-572</v>
      </c>
      <c r="G156">
        <v>-30.79</v>
      </c>
    </row>
    <row r="157" spans="1:7" x14ac:dyDescent="0.35">
      <c r="A157" s="1">
        <v>46174</v>
      </c>
      <c r="B157">
        <v>8</v>
      </c>
      <c r="C157" t="s">
        <v>83</v>
      </c>
      <c r="D157">
        <v>2169</v>
      </c>
      <c r="E157">
        <v>1286</v>
      </c>
      <c r="F157">
        <v>883</v>
      </c>
      <c r="G157">
        <v>68.66</v>
      </c>
    </row>
    <row r="158" spans="1:7" x14ac:dyDescent="0.35">
      <c r="A158" s="1">
        <v>46204</v>
      </c>
      <c r="B158">
        <v>8</v>
      </c>
      <c r="C158" t="s">
        <v>83</v>
      </c>
      <c r="D158">
        <v>1119</v>
      </c>
      <c r="E158">
        <v>2169</v>
      </c>
      <c r="F158">
        <v>-1050</v>
      </c>
      <c r="G158">
        <v>-48.41</v>
      </c>
    </row>
    <row r="159" spans="1:7" x14ac:dyDescent="0.35">
      <c r="A159" s="1">
        <v>46235</v>
      </c>
      <c r="B159">
        <v>8</v>
      </c>
      <c r="C159" t="s">
        <v>83</v>
      </c>
      <c r="D159">
        <v>1726</v>
      </c>
      <c r="E159">
        <v>1119</v>
      </c>
      <c r="F159">
        <v>607</v>
      </c>
      <c r="G159">
        <v>54.24</v>
      </c>
    </row>
    <row r="160" spans="1:7" x14ac:dyDescent="0.35">
      <c r="A160" s="1">
        <v>46266</v>
      </c>
      <c r="B160">
        <v>8</v>
      </c>
      <c r="C160" t="s">
        <v>83</v>
      </c>
      <c r="D160">
        <v>2340</v>
      </c>
      <c r="E160">
        <v>1726</v>
      </c>
      <c r="F160">
        <v>614</v>
      </c>
      <c r="G160">
        <v>35.57</v>
      </c>
    </row>
    <row r="161" spans="1:7" x14ac:dyDescent="0.35">
      <c r="A161" s="1">
        <v>45809</v>
      </c>
      <c r="B161">
        <v>9</v>
      </c>
      <c r="C161" t="s">
        <v>85</v>
      </c>
      <c r="D161">
        <v>0</v>
      </c>
      <c r="E161">
        <v>499</v>
      </c>
      <c r="F161">
        <v>-499</v>
      </c>
      <c r="G161">
        <v>-100</v>
      </c>
    </row>
    <row r="162" spans="1:7" x14ac:dyDescent="0.35">
      <c r="A162" s="1">
        <v>46023</v>
      </c>
      <c r="B162">
        <v>9</v>
      </c>
      <c r="C162" t="s">
        <v>85</v>
      </c>
      <c r="D162">
        <v>3999</v>
      </c>
      <c r="E162">
        <v>499</v>
      </c>
      <c r="F162">
        <v>3500</v>
      </c>
      <c r="G162">
        <v>701.4</v>
      </c>
    </row>
    <row r="163" spans="1:7" x14ac:dyDescent="0.35">
      <c r="A163" s="1">
        <v>46054</v>
      </c>
      <c r="B163">
        <v>9</v>
      </c>
      <c r="C163" t="s">
        <v>85</v>
      </c>
      <c r="D163">
        <v>0</v>
      </c>
      <c r="E163">
        <v>3999</v>
      </c>
      <c r="F163">
        <v>-3999</v>
      </c>
      <c r="G163">
        <v>-100</v>
      </c>
    </row>
    <row r="164" spans="1:7" x14ac:dyDescent="0.35">
      <c r="A164" s="1">
        <v>46266</v>
      </c>
      <c r="B164">
        <v>9</v>
      </c>
      <c r="C164" t="s">
        <v>85</v>
      </c>
      <c r="D164">
        <v>449</v>
      </c>
      <c r="E164">
        <v>25000</v>
      </c>
      <c r="F164">
        <v>-24551</v>
      </c>
      <c r="G164">
        <v>-98.2</v>
      </c>
    </row>
    <row r="165" spans="1:7" x14ac:dyDescent="0.35">
      <c r="A165" s="1">
        <v>45809</v>
      </c>
      <c r="B165">
        <v>10</v>
      </c>
      <c r="C165" t="s">
        <v>86</v>
      </c>
      <c r="D165">
        <v>0</v>
      </c>
      <c r="E165">
        <v>175</v>
      </c>
      <c r="F165">
        <v>-175</v>
      </c>
      <c r="G165">
        <v>-100</v>
      </c>
    </row>
    <row r="166" spans="1:7" x14ac:dyDescent="0.35">
      <c r="A166" s="1">
        <v>45870</v>
      </c>
      <c r="B166">
        <v>10</v>
      </c>
      <c r="C166" t="s">
        <v>86</v>
      </c>
      <c r="D166">
        <v>0</v>
      </c>
      <c r="E166">
        <v>590</v>
      </c>
      <c r="F166">
        <v>-590</v>
      </c>
      <c r="G166">
        <v>-100</v>
      </c>
    </row>
    <row r="167" spans="1:7" x14ac:dyDescent="0.35">
      <c r="A167" s="1">
        <v>45931</v>
      </c>
      <c r="B167">
        <v>10</v>
      </c>
      <c r="C167" t="s">
        <v>86</v>
      </c>
      <c r="D167">
        <v>0</v>
      </c>
      <c r="E167">
        <v>754</v>
      </c>
      <c r="F167">
        <v>-754</v>
      </c>
      <c r="G167">
        <v>-100</v>
      </c>
    </row>
    <row r="168" spans="1:7" x14ac:dyDescent="0.35">
      <c r="A168" s="1">
        <v>46054</v>
      </c>
      <c r="B168">
        <v>10</v>
      </c>
      <c r="C168" t="s">
        <v>86</v>
      </c>
      <c r="D168">
        <v>0</v>
      </c>
      <c r="E168">
        <v>265</v>
      </c>
      <c r="F168">
        <v>-265</v>
      </c>
      <c r="G168">
        <v>-100</v>
      </c>
    </row>
    <row r="169" spans="1:7" x14ac:dyDescent="0.35">
      <c r="A169" s="1">
        <v>46174</v>
      </c>
      <c r="B169">
        <v>10</v>
      </c>
      <c r="C169" t="s">
        <v>86</v>
      </c>
      <c r="D169">
        <v>0</v>
      </c>
      <c r="E169">
        <v>688</v>
      </c>
      <c r="F169">
        <v>-688</v>
      </c>
      <c r="G169">
        <v>-100</v>
      </c>
    </row>
    <row r="170" spans="1:7" x14ac:dyDescent="0.35">
      <c r="A170" s="1">
        <v>45778</v>
      </c>
      <c r="B170">
        <v>11</v>
      </c>
      <c r="C170" t="s">
        <v>87</v>
      </c>
      <c r="D170">
        <v>5139</v>
      </c>
      <c r="E170">
        <v>3417</v>
      </c>
      <c r="F170">
        <v>1722</v>
      </c>
      <c r="G170">
        <v>50.4</v>
      </c>
    </row>
    <row r="171" spans="1:7" x14ac:dyDescent="0.35">
      <c r="A171" s="1">
        <v>45809</v>
      </c>
      <c r="B171">
        <v>11</v>
      </c>
      <c r="C171" t="s">
        <v>87</v>
      </c>
      <c r="D171">
        <v>3539</v>
      </c>
      <c r="E171">
        <v>5139</v>
      </c>
      <c r="F171">
        <v>-1600</v>
      </c>
      <c r="G171">
        <v>-31.13</v>
      </c>
    </row>
    <row r="172" spans="1:7" x14ac:dyDescent="0.35">
      <c r="A172" s="1">
        <v>45839</v>
      </c>
      <c r="B172">
        <v>11</v>
      </c>
      <c r="C172" t="s">
        <v>87</v>
      </c>
      <c r="D172">
        <v>4393</v>
      </c>
      <c r="E172">
        <v>3539</v>
      </c>
      <c r="F172">
        <v>854</v>
      </c>
      <c r="G172">
        <v>24.13</v>
      </c>
    </row>
    <row r="173" spans="1:7" x14ac:dyDescent="0.35">
      <c r="A173" s="1">
        <v>45870</v>
      </c>
      <c r="B173">
        <v>11</v>
      </c>
      <c r="C173" t="s">
        <v>87</v>
      </c>
      <c r="D173">
        <v>4896</v>
      </c>
      <c r="E173">
        <v>4393</v>
      </c>
      <c r="F173">
        <v>503</v>
      </c>
      <c r="G173">
        <v>11.45</v>
      </c>
    </row>
    <row r="174" spans="1:7" x14ac:dyDescent="0.35">
      <c r="A174" s="1">
        <v>45901</v>
      </c>
      <c r="B174">
        <v>11</v>
      </c>
      <c r="C174" t="s">
        <v>87</v>
      </c>
      <c r="D174">
        <v>5887</v>
      </c>
      <c r="E174">
        <v>4896</v>
      </c>
      <c r="F174">
        <v>991</v>
      </c>
      <c r="G174">
        <v>20.239999999999998</v>
      </c>
    </row>
    <row r="175" spans="1:7" x14ac:dyDescent="0.35">
      <c r="A175" s="1">
        <v>45931</v>
      </c>
      <c r="B175">
        <v>11</v>
      </c>
      <c r="C175" t="s">
        <v>87</v>
      </c>
      <c r="D175">
        <v>7957</v>
      </c>
      <c r="E175">
        <v>5887</v>
      </c>
      <c r="F175">
        <v>2070</v>
      </c>
      <c r="G175">
        <v>35.159999999999997</v>
      </c>
    </row>
    <row r="176" spans="1:7" x14ac:dyDescent="0.35">
      <c r="A176" s="1">
        <v>45962</v>
      </c>
      <c r="B176">
        <v>11</v>
      </c>
      <c r="C176" t="s">
        <v>87</v>
      </c>
      <c r="D176">
        <v>6266</v>
      </c>
      <c r="E176">
        <v>7957</v>
      </c>
      <c r="F176">
        <v>-1691</v>
      </c>
      <c r="G176">
        <v>-21.25</v>
      </c>
    </row>
    <row r="177" spans="1:7" x14ac:dyDescent="0.35">
      <c r="A177" s="1">
        <v>45992</v>
      </c>
      <c r="B177">
        <v>11</v>
      </c>
      <c r="C177" t="s">
        <v>87</v>
      </c>
      <c r="D177">
        <v>4045</v>
      </c>
      <c r="E177">
        <v>6266</v>
      </c>
      <c r="F177">
        <v>-2221</v>
      </c>
      <c r="G177">
        <v>-35.450000000000003</v>
      </c>
    </row>
    <row r="178" spans="1:7" x14ac:dyDescent="0.35">
      <c r="A178" s="1">
        <v>46023</v>
      </c>
      <c r="B178">
        <v>11</v>
      </c>
      <c r="C178" t="s">
        <v>87</v>
      </c>
      <c r="D178">
        <v>3029</v>
      </c>
      <c r="E178">
        <v>4045</v>
      </c>
      <c r="F178">
        <v>-1016</v>
      </c>
      <c r="G178">
        <v>-25.12</v>
      </c>
    </row>
    <row r="179" spans="1:7" x14ac:dyDescent="0.35">
      <c r="A179" s="1">
        <v>46054</v>
      </c>
      <c r="B179">
        <v>11</v>
      </c>
      <c r="C179" t="s">
        <v>87</v>
      </c>
      <c r="D179">
        <v>2836</v>
      </c>
      <c r="E179">
        <v>3029</v>
      </c>
      <c r="F179">
        <v>-193</v>
      </c>
      <c r="G179">
        <v>-6.37</v>
      </c>
    </row>
    <row r="180" spans="1:7" x14ac:dyDescent="0.35">
      <c r="A180" s="1">
        <v>46082</v>
      </c>
      <c r="B180">
        <v>11</v>
      </c>
      <c r="C180" t="s">
        <v>87</v>
      </c>
      <c r="D180">
        <v>4595</v>
      </c>
      <c r="E180">
        <v>2836</v>
      </c>
      <c r="F180">
        <v>1759</v>
      </c>
      <c r="G180">
        <v>62.02</v>
      </c>
    </row>
    <row r="181" spans="1:7" x14ac:dyDescent="0.35">
      <c r="A181" s="1">
        <v>46113</v>
      </c>
      <c r="B181">
        <v>11</v>
      </c>
      <c r="C181" t="s">
        <v>87</v>
      </c>
      <c r="D181">
        <v>3233</v>
      </c>
      <c r="E181">
        <v>4595</v>
      </c>
      <c r="F181">
        <v>-1362</v>
      </c>
      <c r="G181">
        <v>-29.64</v>
      </c>
    </row>
    <row r="182" spans="1:7" x14ac:dyDescent="0.35">
      <c r="A182" s="1">
        <v>46143</v>
      </c>
      <c r="B182">
        <v>11</v>
      </c>
      <c r="C182" t="s">
        <v>87</v>
      </c>
      <c r="D182">
        <v>5400</v>
      </c>
      <c r="E182">
        <v>3233</v>
      </c>
      <c r="F182">
        <v>2167</v>
      </c>
      <c r="G182">
        <v>67.03</v>
      </c>
    </row>
    <row r="183" spans="1:7" x14ac:dyDescent="0.35">
      <c r="A183" s="1">
        <v>46174</v>
      </c>
      <c r="B183">
        <v>11</v>
      </c>
      <c r="C183" t="s">
        <v>87</v>
      </c>
      <c r="D183">
        <v>4455</v>
      </c>
      <c r="E183">
        <v>5400</v>
      </c>
      <c r="F183">
        <v>-945</v>
      </c>
      <c r="G183">
        <v>-17.5</v>
      </c>
    </row>
    <row r="184" spans="1:7" x14ac:dyDescent="0.35">
      <c r="A184" s="1">
        <v>46204</v>
      </c>
      <c r="B184">
        <v>11</v>
      </c>
      <c r="C184" t="s">
        <v>87</v>
      </c>
      <c r="D184">
        <v>3358</v>
      </c>
      <c r="E184">
        <v>4455</v>
      </c>
      <c r="F184">
        <v>-1097</v>
      </c>
      <c r="G184">
        <v>-24.62</v>
      </c>
    </row>
    <row r="185" spans="1:7" x14ac:dyDescent="0.35">
      <c r="A185" s="1">
        <v>46235</v>
      </c>
      <c r="B185">
        <v>11</v>
      </c>
      <c r="C185" t="s">
        <v>87</v>
      </c>
      <c r="D185">
        <v>4221</v>
      </c>
      <c r="E185">
        <v>3358</v>
      </c>
      <c r="F185">
        <v>863</v>
      </c>
      <c r="G185">
        <v>25.7</v>
      </c>
    </row>
    <row r="186" spans="1:7" x14ac:dyDescent="0.35">
      <c r="A186" s="1">
        <v>46266</v>
      </c>
      <c r="B186">
        <v>11</v>
      </c>
      <c r="C186" t="s">
        <v>87</v>
      </c>
      <c r="D186">
        <v>7174</v>
      </c>
      <c r="E186">
        <v>4221</v>
      </c>
      <c r="F186">
        <v>2953</v>
      </c>
      <c r="G186">
        <v>69.959999999999994</v>
      </c>
    </row>
    <row r="187" spans="1:7" x14ac:dyDescent="0.35">
      <c r="A187" s="1">
        <v>45778</v>
      </c>
      <c r="B187">
        <v>12</v>
      </c>
      <c r="C187" t="s">
        <v>88</v>
      </c>
      <c r="D187">
        <v>1679</v>
      </c>
      <c r="E187">
        <v>579</v>
      </c>
      <c r="F187">
        <v>1100</v>
      </c>
      <c r="G187">
        <v>189.98</v>
      </c>
    </row>
    <row r="188" spans="1:7" x14ac:dyDescent="0.35">
      <c r="A188" s="1">
        <v>45809</v>
      </c>
      <c r="B188">
        <v>12</v>
      </c>
      <c r="C188" t="s">
        <v>88</v>
      </c>
      <c r="D188">
        <v>1426</v>
      </c>
      <c r="E188">
        <v>1679</v>
      </c>
      <c r="F188">
        <v>-253</v>
      </c>
      <c r="G188">
        <v>-15.07</v>
      </c>
    </row>
    <row r="189" spans="1:7" x14ac:dyDescent="0.35">
      <c r="A189" s="1">
        <v>45839</v>
      </c>
      <c r="B189">
        <v>12</v>
      </c>
      <c r="C189" t="s">
        <v>88</v>
      </c>
      <c r="D189">
        <v>2475</v>
      </c>
      <c r="E189">
        <v>1426</v>
      </c>
      <c r="F189">
        <v>1049</v>
      </c>
      <c r="G189">
        <v>73.56</v>
      </c>
    </row>
    <row r="190" spans="1:7" x14ac:dyDescent="0.35">
      <c r="A190" s="1">
        <v>45870</v>
      </c>
      <c r="B190">
        <v>12</v>
      </c>
      <c r="C190" t="s">
        <v>88</v>
      </c>
      <c r="D190">
        <v>738</v>
      </c>
      <c r="E190">
        <v>2475</v>
      </c>
      <c r="F190">
        <v>-1737</v>
      </c>
      <c r="G190">
        <v>-70.180000000000007</v>
      </c>
    </row>
    <row r="191" spans="1:7" x14ac:dyDescent="0.35">
      <c r="A191" s="1">
        <v>45901</v>
      </c>
      <c r="B191">
        <v>12</v>
      </c>
      <c r="C191" t="s">
        <v>88</v>
      </c>
      <c r="D191">
        <v>1145</v>
      </c>
      <c r="E191">
        <v>738</v>
      </c>
      <c r="F191">
        <v>407</v>
      </c>
      <c r="G191">
        <v>55.15</v>
      </c>
    </row>
    <row r="192" spans="1:7" x14ac:dyDescent="0.35">
      <c r="A192" s="1">
        <v>45931</v>
      </c>
      <c r="B192">
        <v>12</v>
      </c>
      <c r="C192" t="s">
        <v>88</v>
      </c>
      <c r="D192">
        <v>576</v>
      </c>
      <c r="E192">
        <v>1145</v>
      </c>
      <c r="F192">
        <v>-569</v>
      </c>
      <c r="G192">
        <v>-49.69</v>
      </c>
    </row>
    <row r="193" spans="1:7" x14ac:dyDescent="0.35">
      <c r="A193" s="1">
        <v>45962</v>
      </c>
      <c r="B193">
        <v>12</v>
      </c>
      <c r="C193" t="s">
        <v>88</v>
      </c>
      <c r="D193">
        <v>1315</v>
      </c>
      <c r="E193">
        <v>576</v>
      </c>
      <c r="F193">
        <v>739</v>
      </c>
      <c r="G193">
        <v>128.30000000000001</v>
      </c>
    </row>
    <row r="194" spans="1:7" x14ac:dyDescent="0.35">
      <c r="A194" s="1">
        <v>45992</v>
      </c>
      <c r="B194">
        <v>12</v>
      </c>
      <c r="C194" t="s">
        <v>88</v>
      </c>
      <c r="D194">
        <v>744</v>
      </c>
      <c r="E194">
        <v>1315</v>
      </c>
      <c r="F194">
        <v>-571</v>
      </c>
      <c r="G194">
        <v>-43.42</v>
      </c>
    </row>
    <row r="195" spans="1:7" x14ac:dyDescent="0.35">
      <c r="A195" s="1">
        <v>46023</v>
      </c>
      <c r="B195">
        <v>12</v>
      </c>
      <c r="C195" t="s">
        <v>88</v>
      </c>
      <c r="D195">
        <v>510</v>
      </c>
      <c r="E195">
        <v>744</v>
      </c>
      <c r="F195">
        <v>-234</v>
      </c>
      <c r="G195">
        <v>-31.45</v>
      </c>
    </row>
    <row r="196" spans="1:7" x14ac:dyDescent="0.35">
      <c r="A196" s="1">
        <v>46054</v>
      </c>
      <c r="B196">
        <v>12</v>
      </c>
      <c r="C196" t="s">
        <v>88</v>
      </c>
      <c r="D196">
        <v>1573</v>
      </c>
      <c r="E196">
        <v>510</v>
      </c>
      <c r="F196">
        <v>1063</v>
      </c>
      <c r="G196">
        <v>208.43</v>
      </c>
    </row>
    <row r="197" spans="1:7" x14ac:dyDescent="0.35">
      <c r="A197" s="1">
        <v>46082</v>
      </c>
      <c r="B197">
        <v>12</v>
      </c>
      <c r="C197" t="s">
        <v>88</v>
      </c>
      <c r="D197">
        <v>1613</v>
      </c>
      <c r="E197">
        <v>1573</v>
      </c>
      <c r="F197">
        <v>40</v>
      </c>
      <c r="G197">
        <v>2.54</v>
      </c>
    </row>
    <row r="198" spans="1:7" x14ac:dyDescent="0.35">
      <c r="A198" s="1">
        <v>46113</v>
      </c>
      <c r="B198">
        <v>12</v>
      </c>
      <c r="C198" t="s">
        <v>88</v>
      </c>
      <c r="D198">
        <v>2556</v>
      </c>
      <c r="E198">
        <v>1613</v>
      </c>
      <c r="F198">
        <v>943</v>
      </c>
      <c r="G198">
        <v>58.46</v>
      </c>
    </row>
    <row r="199" spans="1:7" x14ac:dyDescent="0.35">
      <c r="A199" s="1">
        <v>46143</v>
      </c>
      <c r="B199">
        <v>12</v>
      </c>
      <c r="C199" t="s">
        <v>88</v>
      </c>
      <c r="D199">
        <v>1115</v>
      </c>
      <c r="E199">
        <v>2556</v>
      </c>
      <c r="F199">
        <v>-1441</v>
      </c>
      <c r="G199">
        <v>-56.38</v>
      </c>
    </row>
    <row r="200" spans="1:7" x14ac:dyDescent="0.35">
      <c r="A200" s="1">
        <v>46174</v>
      </c>
      <c r="B200">
        <v>12</v>
      </c>
      <c r="C200" t="s">
        <v>88</v>
      </c>
      <c r="D200">
        <v>686</v>
      </c>
      <c r="E200">
        <v>1115</v>
      </c>
      <c r="F200">
        <v>-429</v>
      </c>
      <c r="G200">
        <v>-38.479999999999997</v>
      </c>
    </row>
    <row r="201" spans="1:7" x14ac:dyDescent="0.35">
      <c r="A201" s="1">
        <v>46204</v>
      </c>
      <c r="B201">
        <v>12</v>
      </c>
      <c r="C201" t="s">
        <v>88</v>
      </c>
      <c r="D201">
        <v>1012</v>
      </c>
      <c r="E201">
        <v>686</v>
      </c>
      <c r="F201">
        <v>326</v>
      </c>
      <c r="G201">
        <v>47.52</v>
      </c>
    </row>
    <row r="202" spans="1:7" x14ac:dyDescent="0.35">
      <c r="A202" s="1">
        <v>46235</v>
      </c>
      <c r="B202">
        <v>12</v>
      </c>
      <c r="C202" t="s">
        <v>88</v>
      </c>
      <c r="D202">
        <v>1824</v>
      </c>
      <c r="E202">
        <v>1012</v>
      </c>
      <c r="F202">
        <v>812</v>
      </c>
      <c r="G202">
        <v>80.239999999999995</v>
      </c>
    </row>
    <row r="203" spans="1:7" x14ac:dyDescent="0.35">
      <c r="A203" s="1">
        <v>46266</v>
      </c>
      <c r="B203">
        <v>12</v>
      </c>
      <c r="C203" t="s">
        <v>88</v>
      </c>
      <c r="D203">
        <v>647</v>
      </c>
      <c r="E203">
        <v>1824</v>
      </c>
      <c r="F203">
        <v>-1177</v>
      </c>
      <c r="G203">
        <v>-64.53</v>
      </c>
    </row>
    <row r="204" spans="1:7" x14ac:dyDescent="0.35">
      <c r="A204" s="1">
        <v>45778</v>
      </c>
      <c r="B204">
        <v>13</v>
      </c>
      <c r="C204" t="s">
        <v>89</v>
      </c>
      <c r="D204">
        <v>565</v>
      </c>
      <c r="E204">
        <v>882</v>
      </c>
      <c r="F204">
        <v>-317</v>
      </c>
      <c r="G204">
        <v>-35.94</v>
      </c>
    </row>
    <row r="205" spans="1:7" x14ac:dyDescent="0.35">
      <c r="A205" s="1">
        <v>45809</v>
      </c>
      <c r="B205">
        <v>13</v>
      </c>
      <c r="C205" t="s">
        <v>89</v>
      </c>
      <c r="D205">
        <v>667</v>
      </c>
      <c r="E205">
        <v>565</v>
      </c>
      <c r="F205">
        <v>102</v>
      </c>
      <c r="G205">
        <v>18.05</v>
      </c>
    </row>
    <row r="206" spans="1:7" x14ac:dyDescent="0.35">
      <c r="A206" s="1">
        <v>45839</v>
      </c>
      <c r="B206">
        <v>13</v>
      </c>
      <c r="C206" t="s">
        <v>89</v>
      </c>
      <c r="D206">
        <v>781</v>
      </c>
      <c r="E206">
        <v>667</v>
      </c>
      <c r="F206">
        <v>114</v>
      </c>
      <c r="G206">
        <v>17.09</v>
      </c>
    </row>
    <row r="207" spans="1:7" x14ac:dyDescent="0.35">
      <c r="A207" s="1">
        <v>45870</v>
      </c>
      <c r="B207">
        <v>13</v>
      </c>
      <c r="C207" t="s">
        <v>89</v>
      </c>
      <c r="D207">
        <v>559</v>
      </c>
      <c r="E207">
        <v>781</v>
      </c>
      <c r="F207">
        <v>-222</v>
      </c>
      <c r="G207">
        <v>-28.43</v>
      </c>
    </row>
    <row r="208" spans="1:7" x14ac:dyDescent="0.35">
      <c r="A208" s="1">
        <v>45901</v>
      </c>
      <c r="B208">
        <v>13</v>
      </c>
      <c r="C208" t="s">
        <v>89</v>
      </c>
      <c r="D208">
        <v>963</v>
      </c>
      <c r="E208">
        <v>559</v>
      </c>
      <c r="F208">
        <v>404</v>
      </c>
      <c r="G208">
        <v>72.27</v>
      </c>
    </row>
    <row r="209" spans="1:7" x14ac:dyDescent="0.35">
      <c r="A209" s="1">
        <v>45931</v>
      </c>
      <c r="B209">
        <v>13</v>
      </c>
      <c r="C209" t="s">
        <v>89</v>
      </c>
      <c r="D209">
        <v>994</v>
      </c>
      <c r="E209">
        <v>963</v>
      </c>
      <c r="F209">
        <v>31</v>
      </c>
      <c r="G209">
        <v>3.22</v>
      </c>
    </row>
    <row r="210" spans="1:7" x14ac:dyDescent="0.35">
      <c r="A210" s="1">
        <v>45962</v>
      </c>
      <c r="B210">
        <v>13</v>
      </c>
      <c r="C210" t="s">
        <v>89</v>
      </c>
      <c r="D210">
        <v>1097</v>
      </c>
      <c r="E210">
        <v>994</v>
      </c>
      <c r="F210">
        <v>103</v>
      </c>
      <c r="G210">
        <v>10.36</v>
      </c>
    </row>
    <row r="211" spans="1:7" x14ac:dyDescent="0.35">
      <c r="A211" s="1">
        <v>45992</v>
      </c>
      <c r="B211">
        <v>13</v>
      </c>
      <c r="C211" t="s">
        <v>89</v>
      </c>
      <c r="D211">
        <v>437</v>
      </c>
      <c r="E211">
        <v>1097</v>
      </c>
      <c r="F211">
        <v>-660</v>
      </c>
      <c r="G211">
        <v>-60.16</v>
      </c>
    </row>
    <row r="212" spans="1:7" x14ac:dyDescent="0.35">
      <c r="A212" s="1">
        <v>46023</v>
      </c>
      <c r="B212">
        <v>13</v>
      </c>
      <c r="C212" t="s">
        <v>89</v>
      </c>
      <c r="D212">
        <v>961</v>
      </c>
      <c r="E212">
        <v>437</v>
      </c>
      <c r="F212">
        <v>524</v>
      </c>
      <c r="G212">
        <v>119.91</v>
      </c>
    </row>
    <row r="213" spans="1:7" x14ac:dyDescent="0.35">
      <c r="A213" s="1">
        <v>46054</v>
      </c>
      <c r="B213">
        <v>13</v>
      </c>
      <c r="C213" t="s">
        <v>89</v>
      </c>
      <c r="D213">
        <v>995</v>
      </c>
      <c r="E213">
        <v>961</v>
      </c>
      <c r="F213">
        <v>34</v>
      </c>
      <c r="G213">
        <v>3.54</v>
      </c>
    </row>
    <row r="214" spans="1:7" x14ac:dyDescent="0.35">
      <c r="A214" s="1">
        <v>46082</v>
      </c>
      <c r="B214">
        <v>13</v>
      </c>
      <c r="C214" t="s">
        <v>89</v>
      </c>
      <c r="D214">
        <v>525</v>
      </c>
      <c r="E214">
        <v>995</v>
      </c>
      <c r="F214">
        <v>-470</v>
      </c>
      <c r="G214">
        <v>-47.24</v>
      </c>
    </row>
    <row r="215" spans="1:7" x14ac:dyDescent="0.35">
      <c r="A215" s="1">
        <v>46113</v>
      </c>
      <c r="B215">
        <v>13</v>
      </c>
      <c r="C215" t="s">
        <v>89</v>
      </c>
      <c r="D215">
        <v>964</v>
      </c>
      <c r="E215">
        <v>525</v>
      </c>
      <c r="F215">
        <v>439</v>
      </c>
      <c r="G215">
        <v>83.62</v>
      </c>
    </row>
    <row r="216" spans="1:7" x14ac:dyDescent="0.35">
      <c r="A216" s="1">
        <v>46143</v>
      </c>
      <c r="B216">
        <v>13</v>
      </c>
      <c r="C216" t="s">
        <v>89</v>
      </c>
      <c r="D216">
        <v>833</v>
      </c>
      <c r="E216">
        <v>964</v>
      </c>
      <c r="F216">
        <v>-131</v>
      </c>
      <c r="G216">
        <v>-13.59</v>
      </c>
    </row>
    <row r="217" spans="1:7" x14ac:dyDescent="0.35">
      <c r="A217" s="1">
        <v>46174</v>
      </c>
      <c r="B217">
        <v>13</v>
      </c>
      <c r="C217" t="s">
        <v>89</v>
      </c>
      <c r="D217">
        <v>742</v>
      </c>
      <c r="E217">
        <v>833</v>
      </c>
      <c r="F217">
        <v>-91</v>
      </c>
      <c r="G217">
        <v>-10.92</v>
      </c>
    </row>
    <row r="218" spans="1:7" x14ac:dyDescent="0.35">
      <c r="A218" s="1">
        <v>46204</v>
      </c>
      <c r="B218">
        <v>13</v>
      </c>
      <c r="C218" t="s">
        <v>89</v>
      </c>
      <c r="D218">
        <v>614</v>
      </c>
      <c r="E218">
        <v>742</v>
      </c>
      <c r="F218">
        <v>-128</v>
      </c>
      <c r="G218">
        <v>-17.25</v>
      </c>
    </row>
    <row r="219" spans="1:7" x14ac:dyDescent="0.35">
      <c r="A219" s="1">
        <v>46235</v>
      </c>
      <c r="B219">
        <v>13</v>
      </c>
      <c r="C219" t="s">
        <v>89</v>
      </c>
      <c r="D219">
        <v>724</v>
      </c>
      <c r="E219">
        <v>614</v>
      </c>
      <c r="F219">
        <v>110</v>
      </c>
      <c r="G219">
        <v>17.920000000000002</v>
      </c>
    </row>
    <row r="220" spans="1:7" x14ac:dyDescent="0.35">
      <c r="A220" s="1">
        <v>46266</v>
      </c>
      <c r="B220">
        <v>13</v>
      </c>
      <c r="C220" t="s">
        <v>89</v>
      </c>
      <c r="D220">
        <v>873</v>
      </c>
      <c r="E220">
        <v>724</v>
      </c>
      <c r="F220">
        <v>149</v>
      </c>
      <c r="G220">
        <v>20.58</v>
      </c>
    </row>
    <row r="221" spans="1:7" x14ac:dyDescent="0.35">
      <c r="A221" s="1">
        <v>45778</v>
      </c>
      <c r="B221">
        <v>14</v>
      </c>
      <c r="C221" t="s">
        <v>90</v>
      </c>
      <c r="D221">
        <v>3924</v>
      </c>
      <c r="E221">
        <v>3457</v>
      </c>
      <c r="F221">
        <v>467</v>
      </c>
      <c r="G221">
        <v>13.51</v>
      </c>
    </row>
    <row r="222" spans="1:7" x14ac:dyDescent="0.35">
      <c r="A222" s="1">
        <v>45809</v>
      </c>
      <c r="B222">
        <v>14</v>
      </c>
      <c r="C222" t="s">
        <v>90</v>
      </c>
      <c r="D222">
        <v>6271</v>
      </c>
      <c r="E222">
        <v>3924</v>
      </c>
      <c r="F222">
        <v>2347</v>
      </c>
      <c r="G222">
        <v>59.81</v>
      </c>
    </row>
    <row r="223" spans="1:7" x14ac:dyDescent="0.35">
      <c r="A223" s="1">
        <v>45839</v>
      </c>
      <c r="B223">
        <v>14</v>
      </c>
      <c r="C223" t="s">
        <v>90</v>
      </c>
      <c r="D223">
        <v>4232</v>
      </c>
      <c r="E223">
        <v>6271</v>
      </c>
      <c r="F223">
        <v>-2039</v>
      </c>
      <c r="G223">
        <v>-32.51</v>
      </c>
    </row>
    <row r="224" spans="1:7" x14ac:dyDescent="0.35">
      <c r="A224" s="1">
        <v>45870</v>
      </c>
      <c r="B224">
        <v>14</v>
      </c>
      <c r="C224" t="s">
        <v>90</v>
      </c>
      <c r="D224">
        <v>5837</v>
      </c>
      <c r="E224">
        <v>4232</v>
      </c>
      <c r="F224">
        <v>1605</v>
      </c>
      <c r="G224">
        <v>37.93</v>
      </c>
    </row>
    <row r="225" spans="1:7" x14ac:dyDescent="0.35">
      <c r="A225" s="1">
        <v>45901</v>
      </c>
      <c r="B225">
        <v>14</v>
      </c>
      <c r="C225" t="s">
        <v>90</v>
      </c>
      <c r="D225">
        <v>3366</v>
      </c>
      <c r="E225">
        <v>5837</v>
      </c>
      <c r="F225">
        <v>-2471</v>
      </c>
      <c r="G225">
        <v>-42.33</v>
      </c>
    </row>
    <row r="226" spans="1:7" x14ac:dyDescent="0.35">
      <c r="A226" s="1">
        <v>45931</v>
      </c>
      <c r="B226">
        <v>14</v>
      </c>
      <c r="C226" t="s">
        <v>90</v>
      </c>
      <c r="D226">
        <v>8258</v>
      </c>
      <c r="E226">
        <v>3366</v>
      </c>
      <c r="F226">
        <v>4892</v>
      </c>
      <c r="G226">
        <v>145.34</v>
      </c>
    </row>
    <row r="227" spans="1:7" x14ac:dyDescent="0.35">
      <c r="A227" s="1">
        <v>45962</v>
      </c>
      <c r="B227">
        <v>14</v>
      </c>
      <c r="C227" t="s">
        <v>90</v>
      </c>
      <c r="D227">
        <v>8909</v>
      </c>
      <c r="E227">
        <v>8258</v>
      </c>
      <c r="F227">
        <v>651</v>
      </c>
      <c r="G227">
        <v>7.88</v>
      </c>
    </row>
    <row r="228" spans="1:7" x14ac:dyDescent="0.35">
      <c r="A228" s="1">
        <v>45992</v>
      </c>
      <c r="B228">
        <v>14</v>
      </c>
      <c r="C228" t="s">
        <v>90</v>
      </c>
      <c r="D228">
        <v>2374</v>
      </c>
      <c r="E228">
        <v>8909</v>
      </c>
      <c r="F228">
        <v>-6535</v>
      </c>
      <c r="G228">
        <v>-73.349999999999994</v>
      </c>
    </row>
    <row r="229" spans="1:7" x14ac:dyDescent="0.35">
      <c r="A229" s="1">
        <v>46023</v>
      </c>
      <c r="B229">
        <v>14</v>
      </c>
      <c r="C229" t="s">
        <v>90</v>
      </c>
      <c r="D229">
        <v>834</v>
      </c>
      <c r="E229">
        <v>2374</v>
      </c>
      <c r="F229">
        <v>-1540</v>
      </c>
      <c r="G229">
        <v>-64.87</v>
      </c>
    </row>
    <row r="230" spans="1:7" x14ac:dyDescent="0.35">
      <c r="A230" s="1">
        <v>46054</v>
      </c>
      <c r="B230">
        <v>14</v>
      </c>
      <c r="C230" t="s">
        <v>90</v>
      </c>
      <c r="D230">
        <v>3828</v>
      </c>
      <c r="E230">
        <v>834</v>
      </c>
      <c r="F230">
        <v>2994</v>
      </c>
      <c r="G230">
        <v>358.99</v>
      </c>
    </row>
    <row r="231" spans="1:7" x14ac:dyDescent="0.35">
      <c r="A231" s="1">
        <v>46082</v>
      </c>
      <c r="B231">
        <v>14</v>
      </c>
      <c r="C231" t="s">
        <v>90</v>
      </c>
      <c r="D231">
        <v>6370</v>
      </c>
      <c r="E231">
        <v>3828</v>
      </c>
      <c r="F231">
        <v>2542</v>
      </c>
      <c r="G231">
        <v>66.41</v>
      </c>
    </row>
    <row r="232" spans="1:7" x14ac:dyDescent="0.35">
      <c r="A232" s="1">
        <v>46113</v>
      </c>
      <c r="B232">
        <v>14</v>
      </c>
      <c r="C232" t="s">
        <v>90</v>
      </c>
      <c r="D232">
        <v>783</v>
      </c>
      <c r="E232">
        <v>6370</v>
      </c>
      <c r="F232">
        <v>-5587</v>
      </c>
      <c r="G232">
        <v>-87.71</v>
      </c>
    </row>
    <row r="233" spans="1:7" x14ac:dyDescent="0.35">
      <c r="A233" s="1">
        <v>46143</v>
      </c>
      <c r="B233">
        <v>14</v>
      </c>
      <c r="C233" t="s">
        <v>90</v>
      </c>
      <c r="D233">
        <v>3133</v>
      </c>
      <c r="E233">
        <v>783</v>
      </c>
      <c r="F233">
        <v>2350</v>
      </c>
      <c r="G233">
        <v>300.13</v>
      </c>
    </row>
    <row r="234" spans="1:7" x14ac:dyDescent="0.35">
      <c r="A234" s="1">
        <v>46174</v>
      </c>
      <c r="B234">
        <v>14</v>
      </c>
      <c r="C234" t="s">
        <v>90</v>
      </c>
      <c r="D234">
        <v>5440</v>
      </c>
      <c r="E234">
        <v>3133</v>
      </c>
      <c r="F234">
        <v>2307</v>
      </c>
      <c r="G234">
        <v>73.64</v>
      </c>
    </row>
    <row r="235" spans="1:7" x14ac:dyDescent="0.35">
      <c r="A235" s="1">
        <v>46204</v>
      </c>
      <c r="B235">
        <v>14</v>
      </c>
      <c r="C235" t="s">
        <v>90</v>
      </c>
      <c r="D235">
        <v>6389</v>
      </c>
      <c r="E235">
        <v>5440</v>
      </c>
      <c r="F235">
        <v>949</v>
      </c>
      <c r="G235">
        <v>17.440000000000001</v>
      </c>
    </row>
    <row r="236" spans="1:7" x14ac:dyDescent="0.35">
      <c r="A236" s="1">
        <v>46235</v>
      </c>
      <c r="B236">
        <v>14</v>
      </c>
      <c r="C236" t="s">
        <v>90</v>
      </c>
      <c r="D236">
        <v>2826</v>
      </c>
      <c r="E236">
        <v>6389</v>
      </c>
      <c r="F236">
        <v>-3563</v>
      </c>
      <c r="G236">
        <v>-55.77</v>
      </c>
    </row>
    <row r="237" spans="1:7" x14ac:dyDescent="0.35">
      <c r="A237" s="1">
        <v>46266</v>
      </c>
      <c r="B237">
        <v>14</v>
      </c>
      <c r="C237" t="s">
        <v>90</v>
      </c>
      <c r="D237">
        <v>5208</v>
      </c>
      <c r="E237">
        <v>2826</v>
      </c>
      <c r="F237">
        <v>2382</v>
      </c>
      <c r="G237">
        <v>84.29</v>
      </c>
    </row>
    <row r="238" spans="1:7" x14ac:dyDescent="0.35">
      <c r="A238" s="1">
        <v>45901</v>
      </c>
      <c r="B238">
        <v>15</v>
      </c>
      <c r="C238" t="s">
        <v>91</v>
      </c>
      <c r="D238">
        <v>199</v>
      </c>
      <c r="E238">
        <v>318</v>
      </c>
      <c r="F238">
        <v>-119</v>
      </c>
      <c r="G238">
        <v>-37.42</v>
      </c>
    </row>
    <row r="239" spans="1:7" x14ac:dyDescent="0.35">
      <c r="A239" s="1">
        <v>45931</v>
      </c>
      <c r="B239">
        <v>15</v>
      </c>
      <c r="C239" t="s">
        <v>91</v>
      </c>
      <c r="D239">
        <v>318</v>
      </c>
      <c r="E239">
        <v>199</v>
      </c>
      <c r="F239">
        <v>119</v>
      </c>
      <c r="G239">
        <v>59.8</v>
      </c>
    </row>
    <row r="240" spans="1:7" x14ac:dyDescent="0.35">
      <c r="A240" s="1">
        <v>45778</v>
      </c>
      <c r="B240">
        <v>16</v>
      </c>
      <c r="C240" t="s">
        <v>92</v>
      </c>
      <c r="D240">
        <v>0</v>
      </c>
      <c r="E240">
        <v>821</v>
      </c>
      <c r="F240">
        <v>-821</v>
      </c>
      <c r="G240">
        <v>-100</v>
      </c>
    </row>
    <row r="241" spans="1:7" x14ac:dyDescent="0.35">
      <c r="A241" s="1">
        <v>45870</v>
      </c>
      <c r="B241">
        <v>16</v>
      </c>
      <c r="C241" t="s">
        <v>92</v>
      </c>
      <c r="D241">
        <v>0</v>
      </c>
      <c r="E241">
        <v>721</v>
      </c>
      <c r="F241">
        <v>-721</v>
      </c>
      <c r="G241">
        <v>-100</v>
      </c>
    </row>
    <row r="242" spans="1:7" x14ac:dyDescent="0.35">
      <c r="A242" s="1">
        <v>45931</v>
      </c>
      <c r="B242">
        <v>16</v>
      </c>
      <c r="C242" t="s">
        <v>92</v>
      </c>
      <c r="D242">
        <v>0</v>
      </c>
      <c r="E242">
        <v>1432</v>
      </c>
      <c r="F242">
        <v>-1432</v>
      </c>
      <c r="G242">
        <v>-100</v>
      </c>
    </row>
    <row r="243" spans="1:7" x14ac:dyDescent="0.35">
      <c r="A243" s="1">
        <v>45778</v>
      </c>
      <c r="B243">
        <v>17</v>
      </c>
      <c r="C243" t="s">
        <v>93</v>
      </c>
      <c r="D243">
        <v>840</v>
      </c>
      <c r="E243">
        <v>3240</v>
      </c>
      <c r="F243">
        <v>-2400</v>
      </c>
      <c r="G243">
        <v>-74.069999999999993</v>
      </c>
    </row>
    <row r="244" spans="1:7" x14ac:dyDescent="0.35">
      <c r="A244" s="1">
        <v>45839</v>
      </c>
      <c r="B244">
        <v>17</v>
      </c>
      <c r="C244" t="s">
        <v>93</v>
      </c>
      <c r="D244">
        <v>3240</v>
      </c>
      <c r="E244">
        <v>840</v>
      </c>
      <c r="F244">
        <v>2400</v>
      </c>
      <c r="G244">
        <v>285.70999999999998</v>
      </c>
    </row>
    <row r="245" spans="1:7" x14ac:dyDescent="0.35">
      <c r="A245" s="1">
        <v>45870</v>
      </c>
      <c r="B245">
        <v>17</v>
      </c>
      <c r="C245" t="s">
        <v>93</v>
      </c>
      <c r="D245">
        <v>840</v>
      </c>
      <c r="E245">
        <v>3240</v>
      </c>
      <c r="F245">
        <v>-2400</v>
      </c>
      <c r="G245">
        <v>-74.069999999999993</v>
      </c>
    </row>
    <row r="246" spans="1:7" x14ac:dyDescent="0.35">
      <c r="A246" s="1">
        <v>45931</v>
      </c>
      <c r="B246">
        <v>17</v>
      </c>
      <c r="C246" t="s">
        <v>93</v>
      </c>
      <c r="D246">
        <v>3240</v>
      </c>
      <c r="E246">
        <v>840</v>
      </c>
      <c r="F246">
        <v>2400</v>
      </c>
      <c r="G246">
        <v>285.70999999999998</v>
      </c>
    </row>
    <row r="247" spans="1:7" x14ac:dyDescent="0.35">
      <c r="A247" s="1">
        <v>45962</v>
      </c>
      <c r="B247">
        <v>17</v>
      </c>
      <c r="C247" t="s">
        <v>93</v>
      </c>
      <c r="D247">
        <v>840</v>
      </c>
      <c r="E247">
        <v>3240</v>
      </c>
      <c r="F247">
        <v>-2400</v>
      </c>
      <c r="G247">
        <v>-74.069999999999993</v>
      </c>
    </row>
    <row r="248" spans="1:7" x14ac:dyDescent="0.35">
      <c r="A248" s="1">
        <v>46023</v>
      </c>
      <c r="B248">
        <v>17</v>
      </c>
      <c r="C248" t="s">
        <v>93</v>
      </c>
      <c r="D248">
        <v>3240</v>
      </c>
      <c r="E248">
        <v>840</v>
      </c>
      <c r="F248">
        <v>2400</v>
      </c>
      <c r="G248">
        <v>285.70999999999998</v>
      </c>
    </row>
    <row r="249" spans="1:7" x14ac:dyDescent="0.35">
      <c r="A249" s="1">
        <v>46054</v>
      </c>
      <c r="B249">
        <v>17</v>
      </c>
      <c r="C249" t="s">
        <v>93</v>
      </c>
      <c r="D249">
        <v>840</v>
      </c>
      <c r="E249">
        <v>3240</v>
      </c>
      <c r="F249">
        <v>-2400</v>
      </c>
      <c r="G249">
        <v>-74.069999999999993</v>
      </c>
    </row>
    <row r="250" spans="1:7" x14ac:dyDescent="0.35">
      <c r="A250" s="1">
        <v>46113</v>
      </c>
      <c r="B250">
        <v>17</v>
      </c>
      <c r="C250" t="s">
        <v>93</v>
      </c>
      <c r="D250">
        <v>3240</v>
      </c>
      <c r="E250">
        <v>840</v>
      </c>
      <c r="F250">
        <v>2400</v>
      </c>
      <c r="G250">
        <v>285.70999999999998</v>
      </c>
    </row>
    <row r="251" spans="1:7" x14ac:dyDescent="0.35">
      <c r="A251" s="1">
        <v>46143</v>
      </c>
      <c r="B251">
        <v>17</v>
      </c>
      <c r="C251" t="s">
        <v>93</v>
      </c>
      <c r="D251">
        <v>840</v>
      </c>
      <c r="E251">
        <v>3240</v>
      </c>
      <c r="F251">
        <v>-2400</v>
      </c>
      <c r="G251">
        <v>-74.069999999999993</v>
      </c>
    </row>
    <row r="252" spans="1:7" x14ac:dyDescent="0.35">
      <c r="A252" s="1">
        <v>46204</v>
      </c>
      <c r="B252">
        <v>17</v>
      </c>
      <c r="C252" t="s">
        <v>93</v>
      </c>
      <c r="D252">
        <v>3240</v>
      </c>
      <c r="E252">
        <v>840</v>
      </c>
      <c r="F252">
        <v>2400</v>
      </c>
      <c r="G252">
        <v>285.70999999999998</v>
      </c>
    </row>
    <row r="253" spans="1:7" x14ac:dyDescent="0.35">
      <c r="A253" s="1">
        <v>46235</v>
      </c>
      <c r="B253">
        <v>17</v>
      </c>
      <c r="C253" t="s">
        <v>93</v>
      </c>
      <c r="D253">
        <v>840</v>
      </c>
      <c r="E253">
        <v>3240</v>
      </c>
      <c r="F253">
        <v>-2400</v>
      </c>
      <c r="G253">
        <v>-74.069999999999993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0214F-F0F8-44D1-AC39-E1A110B75EF8}">
  <dimension ref="A1:E55"/>
  <sheetViews>
    <sheetView workbookViewId="0">
      <selection sqref="A1:E55"/>
    </sheetView>
  </sheetViews>
  <sheetFormatPr defaultRowHeight="14.5" x14ac:dyDescent="0.35"/>
  <cols>
    <col min="1" max="1" width="9.453125" bestFit="1" customWidth="1"/>
    <col min="2" max="2" width="12.26953125" bestFit="1" customWidth="1"/>
    <col min="3" max="3" width="15.54296875" bestFit="1" customWidth="1"/>
    <col min="4" max="4" width="14.453125" bestFit="1" customWidth="1"/>
    <col min="5" max="5" width="20.54296875" bestFit="1" customWidth="1"/>
  </cols>
  <sheetData>
    <row r="1" spans="1:5" x14ac:dyDescent="0.35">
      <c r="A1" t="s">
        <v>4</v>
      </c>
      <c r="B1" t="s">
        <v>0</v>
      </c>
      <c r="C1" t="s">
        <v>1</v>
      </c>
      <c r="D1" t="s">
        <v>2</v>
      </c>
      <c r="E1" t="s">
        <v>175</v>
      </c>
    </row>
    <row r="2" spans="1:5" x14ac:dyDescent="0.35">
      <c r="A2" s="1">
        <v>45748</v>
      </c>
      <c r="B2">
        <v>3</v>
      </c>
      <c r="C2" t="s">
        <v>68</v>
      </c>
      <c r="D2" t="s">
        <v>69</v>
      </c>
      <c r="E2">
        <v>1213</v>
      </c>
    </row>
    <row r="3" spans="1:5" x14ac:dyDescent="0.35">
      <c r="A3" s="1">
        <v>45748</v>
      </c>
      <c r="B3">
        <v>2</v>
      </c>
      <c r="C3" t="s">
        <v>53</v>
      </c>
      <c r="D3" t="s">
        <v>54</v>
      </c>
      <c r="E3">
        <v>-7836</v>
      </c>
    </row>
    <row r="4" spans="1:5" x14ac:dyDescent="0.35">
      <c r="A4" s="1">
        <v>45748</v>
      </c>
      <c r="B4">
        <v>1</v>
      </c>
      <c r="C4" t="s">
        <v>11</v>
      </c>
      <c r="D4" t="s">
        <v>12</v>
      </c>
      <c r="E4">
        <v>43120</v>
      </c>
    </row>
    <row r="5" spans="1:5" x14ac:dyDescent="0.35">
      <c r="A5" s="1">
        <v>45778</v>
      </c>
      <c r="B5">
        <v>3</v>
      </c>
      <c r="C5" t="s">
        <v>68</v>
      </c>
      <c r="D5" t="s">
        <v>69</v>
      </c>
      <c r="E5">
        <v>1120</v>
      </c>
    </row>
    <row r="6" spans="1:5" x14ac:dyDescent="0.35">
      <c r="A6" s="1">
        <v>45778</v>
      </c>
      <c r="B6">
        <v>2</v>
      </c>
      <c r="C6" t="s">
        <v>53</v>
      </c>
      <c r="D6" t="s">
        <v>54</v>
      </c>
      <c r="E6">
        <v>-5581</v>
      </c>
    </row>
    <row r="7" spans="1:5" x14ac:dyDescent="0.35">
      <c r="A7" s="1">
        <v>45778</v>
      </c>
      <c r="B7">
        <v>1</v>
      </c>
      <c r="C7" t="s">
        <v>11</v>
      </c>
      <c r="D7" t="s">
        <v>12</v>
      </c>
      <c r="E7">
        <v>46545</v>
      </c>
    </row>
    <row r="8" spans="1:5" x14ac:dyDescent="0.35">
      <c r="A8" s="1">
        <v>45809</v>
      </c>
      <c r="B8">
        <v>3</v>
      </c>
      <c r="C8" t="s">
        <v>68</v>
      </c>
      <c r="D8" t="s">
        <v>69</v>
      </c>
      <c r="E8">
        <v>1122</v>
      </c>
    </row>
    <row r="9" spans="1:5" x14ac:dyDescent="0.35">
      <c r="A9" s="1">
        <v>45809</v>
      </c>
      <c r="B9">
        <v>2</v>
      </c>
      <c r="C9" t="s">
        <v>53</v>
      </c>
      <c r="D9" t="s">
        <v>54</v>
      </c>
      <c r="E9">
        <v>-7429</v>
      </c>
    </row>
    <row r="10" spans="1:5" x14ac:dyDescent="0.35">
      <c r="A10" s="1">
        <v>45809</v>
      </c>
      <c r="B10">
        <v>1</v>
      </c>
      <c r="C10" t="s">
        <v>11</v>
      </c>
      <c r="D10" t="s">
        <v>12</v>
      </c>
      <c r="E10">
        <v>61655</v>
      </c>
    </row>
    <row r="11" spans="1:5" x14ac:dyDescent="0.35">
      <c r="A11" s="1">
        <v>45839</v>
      </c>
      <c r="B11">
        <v>3</v>
      </c>
      <c r="C11" t="s">
        <v>68</v>
      </c>
      <c r="D11" t="s">
        <v>69</v>
      </c>
      <c r="E11">
        <v>890</v>
      </c>
    </row>
    <row r="12" spans="1:5" x14ac:dyDescent="0.35">
      <c r="A12" s="1">
        <v>45839</v>
      </c>
      <c r="B12">
        <v>2</v>
      </c>
      <c r="C12" t="s">
        <v>53</v>
      </c>
      <c r="D12" t="s">
        <v>54</v>
      </c>
      <c r="E12">
        <v>-8511</v>
      </c>
    </row>
    <row r="13" spans="1:5" x14ac:dyDescent="0.35">
      <c r="A13" s="1">
        <v>45839</v>
      </c>
      <c r="B13">
        <v>1</v>
      </c>
      <c r="C13" t="s">
        <v>11</v>
      </c>
      <c r="D13" t="s">
        <v>12</v>
      </c>
      <c r="E13">
        <v>58739</v>
      </c>
    </row>
    <row r="14" spans="1:5" x14ac:dyDescent="0.35">
      <c r="A14" s="1">
        <v>45870</v>
      </c>
      <c r="B14">
        <v>3</v>
      </c>
      <c r="C14" t="s">
        <v>68</v>
      </c>
      <c r="D14" t="s">
        <v>69</v>
      </c>
      <c r="E14">
        <v>1124</v>
      </c>
    </row>
    <row r="15" spans="1:5" x14ac:dyDescent="0.35">
      <c r="A15" s="1">
        <v>45870</v>
      </c>
      <c r="B15">
        <v>2</v>
      </c>
      <c r="C15" t="s">
        <v>53</v>
      </c>
      <c r="D15" t="s">
        <v>54</v>
      </c>
      <c r="E15">
        <v>-6995</v>
      </c>
    </row>
    <row r="16" spans="1:5" x14ac:dyDescent="0.35">
      <c r="A16" s="1">
        <v>45870</v>
      </c>
      <c r="B16">
        <v>1</v>
      </c>
      <c r="C16" t="s">
        <v>11</v>
      </c>
      <c r="D16" t="s">
        <v>12</v>
      </c>
      <c r="E16">
        <v>44645</v>
      </c>
    </row>
    <row r="17" spans="1:5" x14ac:dyDescent="0.35">
      <c r="A17" s="1">
        <v>45901</v>
      </c>
      <c r="B17">
        <v>3</v>
      </c>
      <c r="C17" t="s">
        <v>68</v>
      </c>
      <c r="D17" t="s">
        <v>69</v>
      </c>
      <c r="E17">
        <v>893</v>
      </c>
    </row>
    <row r="18" spans="1:5" x14ac:dyDescent="0.35">
      <c r="A18" s="1">
        <v>45901</v>
      </c>
      <c r="B18">
        <v>2</v>
      </c>
      <c r="C18" t="s">
        <v>53</v>
      </c>
      <c r="D18" t="s">
        <v>54</v>
      </c>
      <c r="E18">
        <v>-5837</v>
      </c>
    </row>
    <row r="19" spans="1:5" x14ac:dyDescent="0.35">
      <c r="A19" s="1">
        <v>45901</v>
      </c>
      <c r="B19">
        <v>1</v>
      </c>
      <c r="C19" t="s">
        <v>11</v>
      </c>
      <c r="D19" t="s">
        <v>12</v>
      </c>
      <c r="E19">
        <v>31605</v>
      </c>
    </row>
    <row r="20" spans="1:5" x14ac:dyDescent="0.35">
      <c r="A20" s="1">
        <v>45931</v>
      </c>
      <c r="B20">
        <v>3</v>
      </c>
      <c r="C20" t="s">
        <v>68</v>
      </c>
      <c r="D20" t="s">
        <v>69</v>
      </c>
      <c r="E20">
        <v>1113</v>
      </c>
    </row>
    <row r="21" spans="1:5" x14ac:dyDescent="0.35">
      <c r="A21" s="1">
        <v>45931</v>
      </c>
      <c r="B21">
        <v>2</v>
      </c>
      <c r="C21" t="s">
        <v>53</v>
      </c>
      <c r="D21" t="s">
        <v>54</v>
      </c>
      <c r="E21">
        <v>-11697</v>
      </c>
    </row>
    <row r="22" spans="1:5" x14ac:dyDescent="0.35">
      <c r="A22" s="1">
        <v>45931</v>
      </c>
      <c r="B22">
        <v>1</v>
      </c>
      <c r="C22" t="s">
        <v>11</v>
      </c>
      <c r="D22" t="s">
        <v>12</v>
      </c>
      <c r="E22">
        <v>38117</v>
      </c>
    </row>
    <row r="23" spans="1:5" x14ac:dyDescent="0.35">
      <c r="A23" s="1">
        <v>45962</v>
      </c>
      <c r="B23">
        <v>3</v>
      </c>
      <c r="C23" t="s">
        <v>68</v>
      </c>
      <c r="D23" t="s">
        <v>69</v>
      </c>
      <c r="E23">
        <v>1116</v>
      </c>
    </row>
    <row r="24" spans="1:5" x14ac:dyDescent="0.35">
      <c r="A24" s="1">
        <v>45962</v>
      </c>
      <c r="B24">
        <v>2</v>
      </c>
      <c r="C24" t="s">
        <v>53</v>
      </c>
      <c r="D24" t="s">
        <v>54</v>
      </c>
      <c r="E24">
        <v>-7001</v>
      </c>
    </row>
    <row r="25" spans="1:5" x14ac:dyDescent="0.35">
      <c r="A25" s="1">
        <v>45962</v>
      </c>
      <c r="B25">
        <v>1</v>
      </c>
      <c r="C25" t="s">
        <v>11</v>
      </c>
      <c r="D25" t="s">
        <v>12</v>
      </c>
      <c r="E25">
        <v>38503</v>
      </c>
    </row>
    <row r="26" spans="1:5" x14ac:dyDescent="0.35">
      <c r="A26" s="1">
        <v>45992</v>
      </c>
      <c r="B26">
        <v>3</v>
      </c>
      <c r="C26" t="s">
        <v>68</v>
      </c>
      <c r="D26" t="s">
        <v>69</v>
      </c>
      <c r="E26">
        <v>1316</v>
      </c>
    </row>
    <row r="27" spans="1:5" x14ac:dyDescent="0.35">
      <c r="A27" s="1">
        <v>45992</v>
      </c>
      <c r="B27">
        <v>2</v>
      </c>
      <c r="C27" t="s">
        <v>53</v>
      </c>
      <c r="D27" t="s">
        <v>54</v>
      </c>
      <c r="E27">
        <v>-965</v>
      </c>
    </row>
    <row r="28" spans="1:5" x14ac:dyDescent="0.35">
      <c r="A28" s="1">
        <v>45992</v>
      </c>
      <c r="B28">
        <v>1</v>
      </c>
      <c r="C28" t="s">
        <v>11</v>
      </c>
      <c r="D28" t="s">
        <v>12</v>
      </c>
      <c r="E28">
        <v>17068</v>
      </c>
    </row>
    <row r="29" spans="1:5" x14ac:dyDescent="0.35">
      <c r="A29" s="1">
        <v>46023</v>
      </c>
      <c r="B29">
        <v>3</v>
      </c>
      <c r="C29" t="s">
        <v>68</v>
      </c>
      <c r="D29" t="s">
        <v>69</v>
      </c>
      <c r="E29">
        <v>1149</v>
      </c>
    </row>
    <row r="30" spans="1:5" x14ac:dyDescent="0.35">
      <c r="A30" s="1">
        <v>46023</v>
      </c>
      <c r="B30">
        <v>2</v>
      </c>
      <c r="C30" t="s">
        <v>53</v>
      </c>
      <c r="D30" t="s">
        <v>54</v>
      </c>
      <c r="E30">
        <v>-5325</v>
      </c>
    </row>
    <row r="31" spans="1:5" x14ac:dyDescent="0.35">
      <c r="A31" s="1">
        <v>46023</v>
      </c>
      <c r="B31">
        <v>1</v>
      </c>
      <c r="C31" t="s">
        <v>11</v>
      </c>
      <c r="D31" t="s">
        <v>12</v>
      </c>
      <c r="E31">
        <v>37423</v>
      </c>
    </row>
    <row r="32" spans="1:5" x14ac:dyDescent="0.35">
      <c r="A32" s="1">
        <v>46054</v>
      </c>
      <c r="B32">
        <v>3</v>
      </c>
      <c r="C32" t="s">
        <v>68</v>
      </c>
      <c r="D32" t="s">
        <v>69</v>
      </c>
      <c r="E32">
        <v>844</v>
      </c>
    </row>
    <row r="33" spans="1:5" x14ac:dyDescent="0.35">
      <c r="A33" s="1">
        <v>46054</v>
      </c>
      <c r="B33">
        <v>2</v>
      </c>
      <c r="C33" t="s">
        <v>53</v>
      </c>
      <c r="D33" t="s">
        <v>54</v>
      </c>
      <c r="E33">
        <v>-1920</v>
      </c>
    </row>
    <row r="34" spans="1:5" x14ac:dyDescent="0.35">
      <c r="A34" s="1">
        <v>46054</v>
      </c>
      <c r="B34">
        <v>1</v>
      </c>
      <c r="C34" t="s">
        <v>11</v>
      </c>
      <c r="D34" t="s">
        <v>12</v>
      </c>
      <c r="E34">
        <v>60962</v>
      </c>
    </row>
    <row r="35" spans="1:5" x14ac:dyDescent="0.35">
      <c r="A35" s="1">
        <v>46082</v>
      </c>
      <c r="B35">
        <v>3</v>
      </c>
      <c r="C35" t="s">
        <v>68</v>
      </c>
      <c r="D35" t="s">
        <v>69</v>
      </c>
      <c r="E35">
        <v>1151</v>
      </c>
    </row>
    <row r="36" spans="1:5" x14ac:dyDescent="0.35">
      <c r="A36" s="1">
        <v>46082</v>
      </c>
      <c r="B36">
        <v>2</v>
      </c>
      <c r="C36" t="s">
        <v>53</v>
      </c>
      <c r="D36" t="s">
        <v>54</v>
      </c>
      <c r="E36">
        <v>-4462</v>
      </c>
    </row>
    <row r="37" spans="1:5" x14ac:dyDescent="0.35">
      <c r="A37" s="1">
        <v>46082</v>
      </c>
      <c r="B37">
        <v>1</v>
      </c>
      <c r="C37" t="s">
        <v>11</v>
      </c>
      <c r="D37" t="s">
        <v>12</v>
      </c>
      <c r="E37">
        <v>52274</v>
      </c>
    </row>
    <row r="38" spans="1:5" x14ac:dyDescent="0.35">
      <c r="A38" s="1">
        <v>46113</v>
      </c>
      <c r="B38">
        <v>3</v>
      </c>
      <c r="C38" t="s">
        <v>68</v>
      </c>
      <c r="D38" t="s">
        <v>69</v>
      </c>
      <c r="E38">
        <v>1199</v>
      </c>
    </row>
    <row r="39" spans="1:5" x14ac:dyDescent="0.35">
      <c r="A39" s="1">
        <v>46113</v>
      </c>
      <c r="B39">
        <v>2</v>
      </c>
      <c r="C39" t="s">
        <v>53</v>
      </c>
      <c r="D39" t="s">
        <v>54</v>
      </c>
      <c r="E39">
        <v>-1275</v>
      </c>
    </row>
    <row r="40" spans="1:5" x14ac:dyDescent="0.35">
      <c r="A40" s="1">
        <v>46113</v>
      </c>
      <c r="B40">
        <v>1</v>
      </c>
      <c r="C40" t="s">
        <v>11</v>
      </c>
      <c r="D40" t="s">
        <v>12</v>
      </c>
      <c r="E40">
        <v>69836</v>
      </c>
    </row>
    <row r="41" spans="1:5" x14ac:dyDescent="0.35">
      <c r="A41" s="1">
        <v>46143</v>
      </c>
      <c r="B41">
        <v>3</v>
      </c>
      <c r="C41" t="s">
        <v>68</v>
      </c>
      <c r="D41" t="s">
        <v>69</v>
      </c>
      <c r="E41">
        <v>1177</v>
      </c>
    </row>
    <row r="42" spans="1:5" x14ac:dyDescent="0.35">
      <c r="A42" s="1">
        <v>46143</v>
      </c>
      <c r="B42">
        <v>2</v>
      </c>
      <c r="C42" t="s">
        <v>53</v>
      </c>
      <c r="D42" t="s">
        <v>54</v>
      </c>
      <c r="E42">
        <v>-1225</v>
      </c>
    </row>
    <row r="43" spans="1:5" x14ac:dyDescent="0.35">
      <c r="A43" s="1">
        <v>46143</v>
      </c>
      <c r="B43">
        <v>1</v>
      </c>
      <c r="C43" t="s">
        <v>11</v>
      </c>
      <c r="D43" t="s">
        <v>12</v>
      </c>
      <c r="E43">
        <v>91340</v>
      </c>
    </row>
    <row r="44" spans="1:5" x14ac:dyDescent="0.35">
      <c r="A44" s="1">
        <v>46174</v>
      </c>
      <c r="B44">
        <v>3</v>
      </c>
      <c r="C44" t="s">
        <v>68</v>
      </c>
      <c r="D44" t="s">
        <v>69</v>
      </c>
      <c r="E44">
        <v>1107</v>
      </c>
    </row>
    <row r="45" spans="1:5" x14ac:dyDescent="0.35">
      <c r="A45" s="1">
        <v>46174</v>
      </c>
      <c r="B45">
        <v>2</v>
      </c>
      <c r="C45" t="s">
        <v>53</v>
      </c>
      <c r="D45" t="s">
        <v>54</v>
      </c>
      <c r="E45">
        <v>-3532</v>
      </c>
    </row>
    <row r="46" spans="1:5" x14ac:dyDescent="0.35">
      <c r="A46" s="1">
        <v>46174</v>
      </c>
      <c r="B46">
        <v>1</v>
      </c>
      <c r="C46" t="s">
        <v>11</v>
      </c>
      <c r="D46" t="s">
        <v>12</v>
      </c>
      <c r="E46">
        <v>105212</v>
      </c>
    </row>
    <row r="47" spans="1:5" x14ac:dyDescent="0.35">
      <c r="A47" s="1">
        <v>46204</v>
      </c>
      <c r="B47">
        <v>3</v>
      </c>
      <c r="C47" t="s">
        <v>68</v>
      </c>
      <c r="D47" t="s">
        <v>69</v>
      </c>
      <c r="E47">
        <v>1353</v>
      </c>
    </row>
    <row r="48" spans="1:5" x14ac:dyDescent="0.35">
      <c r="A48" s="1">
        <v>46204</v>
      </c>
      <c r="B48">
        <v>2</v>
      </c>
      <c r="C48" t="s">
        <v>53</v>
      </c>
      <c r="D48" t="s">
        <v>54</v>
      </c>
      <c r="E48">
        <v>-6881</v>
      </c>
    </row>
    <row r="49" spans="1:5" x14ac:dyDescent="0.35">
      <c r="A49" s="1">
        <v>46204</v>
      </c>
      <c r="B49">
        <v>1</v>
      </c>
      <c r="C49" t="s">
        <v>11</v>
      </c>
      <c r="D49" t="s">
        <v>12</v>
      </c>
      <c r="E49">
        <v>113100</v>
      </c>
    </row>
    <row r="50" spans="1:5" x14ac:dyDescent="0.35">
      <c r="A50" s="1">
        <v>46235</v>
      </c>
      <c r="B50">
        <v>3</v>
      </c>
      <c r="C50" t="s">
        <v>68</v>
      </c>
      <c r="D50" t="s">
        <v>69</v>
      </c>
      <c r="E50">
        <v>1528</v>
      </c>
    </row>
    <row r="51" spans="1:5" x14ac:dyDescent="0.35">
      <c r="A51" s="1">
        <v>46235</v>
      </c>
      <c r="B51">
        <v>2</v>
      </c>
      <c r="C51" t="s">
        <v>53</v>
      </c>
      <c r="D51" t="s">
        <v>54</v>
      </c>
      <c r="E51">
        <v>-25918</v>
      </c>
    </row>
    <row r="52" spans="1:5" x14ac:dyDescent="0.35">
      <c r="A52" s="1">
        <v>46235</v>
      </c>
      <c r="B52">
        <v>1</v>
      </c>
      <c r="C52" t="s">
        <v>11</v>
      </c>
      <c r="D52" t="s">
        <v>12</v>
      </c>
      <c r="E52">
        <v>132196</v>
      </c>
    </row>
    <row r="53" spans="1:5" x14ac:dyDescent="0.35">
      <c r="A53" s="1">
        <v>46266</v>
      </c>
      <c r="B53">
        <v>3</v>
      </c>
      <c r="C53" t="s">
        <v>68</v>
      </c>
      <c r="D53" t="s">
        <v>69</v>
      </c>
      <c r="E53">
        <v>1266</v>
      </c>
    </row>
    <row r="54" spans="1:5" x14ac:dyDescent="0.35">
      <c r="A54" s="1">
        <v>46266</v>
      </c>
      <c r="B54">
        <v>2</v>
      </c>
      <c r="C54" t="s">
        <v>53</v>
      </c>
      <c r="D54" t="s">
        <v>54</v>
      </c>
      <c r="E54">
        <v>-5091</v>
      </c>
    </row>
    <row r="55" spans="1:5" x14ac:dyDescent="0.35">
      <c r="A55" s="1">
        <v>46266</v>
      </c>
      <c r="B55">
        <v>1</v>
      </c>
      <c r="C55" t="s">
        <v>11</v>
      </c>
      <c r="D55" t="s">
        <v>12</v>
      </c>
      <c r="E55">
        <v>137963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7ACCF-EF4D-4B45-90C1-ACA7AB05F66C}">
  <dimension ref="A1:M19"/>
  <sheetViews>
    <sheetView workbookViewId="0">
      <selection sqref="A1:I19"/>
    </sheetView>
  </sheetViews>
  <sheetFormatPr defaultRowHeight="14.5" x14ac:dyDescent="0.35"/>
  <cols>
    <col min="1" max="1" width="9.453125" bestFit="1" customWidth="1"/>
    <col min="2" max="2" width="9.1796875" bestFit="1" customWidth="1"/>
    <col min="3" max="3" width="10.81640625" bestFit="1" customWidth="1"/>
    <col min="4" max="4" width="19.36328125" bestFit="1" customWidth="1"/>
    <col min="5" max="5" width="13.7265625" bestFit="1" customWidth="1"/>
    <col min="6" max="6" width="10.1796875" bestFit="1" customWidth="1"/>
    <col min="7" max="7" width="19.26953125" bestFit="1" customWidth="1"/>
    <col min="8" max="8" width="21.1796875" bestFit="1" customWidth="1"/>
    <col min="9" max="9" width="15.36328125" bestFit="1" customWidth="1"/>
    <col min="10" max="10" width="14.1796875" bestFit="1" customWidth="1"/>
    <col min="11" max="11" width="17.1796875" bestFit="1" customWidth="1"/>
    <col min="12" max="12" width="21.453125" bestFit="1" customWidth="1"/>
    <col min="13" max="13" width="16.26953125" bestFit="1" customWidth="1"/>
  </cols>
  <sheetData>
    <row r="1" spans="1:13" x14ac:dyDescent="0.35">
      <c r="A1" t="s">
        <v>4</v>
      </c>
      <c r="B1" t="s">
        <v>145</v>
      </c>
      <c r="C1" t="s">
        <v>146</v>
      </c>
      <c r="D1" t="s">
        <v>147</v>
      </c>
      <c r="E1" t="s">
        <v>148</v>
      </c>
      <c r="F1" t="s">
        <v>149</v>
      </c>
      <c r="G1" t="s">
        <v>150</v>
      </c>
      <c r="H1" t="s">
        <v>151</v>
      </c>
      <c r="I1" t="s">
        <v>152</v>
      </c>
      <c r="J1" t="s">
        <v>1361</v>
      </c>
      <c r="K1" t="s">
        <v>1362</v>
      </c>
      <c r="L1" t="s">
        <v>1363</v>
      </c>
      <c r="M1" t="s">
        <v>1364</v>
      </c>
    </row>
    <row r="2" spans="1:13" x14ac:dyDescent="0.35">
      <c r="A2" s="1">
        <v>45748</v>
      </c>
      <c r="B2">
        <v>38000</v>
      </c>
      <c r="C2">
        <v>25003</v>
      </c>
      <c r="D2">
        <v>11516</v>
      </c>
      <c r="E2">
        <v>0</v>
      </c>
      <c r="F2">
        <v>2000</v>
      </c>
      <c r="G2">
        <v>1000</v>
      </c>
      <c r="H2">
        <v>773</v>
      </c>
      <c r="I2">
        <v>10997</v>
      </c>
      <c r="J2" t="s">
        <v>1365</v>
      </c>
      <c r="K2" t="s">
        <v>1366</v>
      </c>
      <c r="L2">
        <v>4</v>
      </c>
      <c r="M2" t="s">
        <v>1367</v>
      </c>
    </row>
    <row r="3" spans="1:13" x14ac:dyDescent="0.35">
      <c r="A3" s="1">
        <v>45778</v>
      </c>
      <c r="B3">
        <v>35000</v>
      </c>
      <c r="C3">
        <v>27413</v>
      </c>
      <c r="D3">
        <v>14505</v>
      </c>
      <c r="E3">
        <v>0</v>
      </c>
      <c r="F3">
        <v>2000</v>
      </c>
      <c r="G3">
        <v>8123</v>
      </c>
      <c r="H3">
        <v>443</v>
      </c>
      <c r="I3">
        <v>5587</v>
      </c>
      <c r="J3" t="s">
        <v>1365</v>
      </c>
      <c r="K3" t="s">
        <v>1366</v>
      </c>
      <c r="L3">
        <v>5</v>
      </c>
      <c r="M3" t="s">
        <v>1368</v>
      </c>
    </row>
    <row r="4" spans="1:13" x14ac:dyDescent="0.35">
      <c r="A4" s="1">
        <v>45809</v>
      </c>
      <c r="B4">
        <v>48195</v>
      </c>
      <c r="C4">
        <v>25887</v>
      </c>
      <c r="D4">
        <v>12552</v>
      </c>
      <c r="E4">
        <v>3457</v>
      </c>
      <c r="F4">
        <v>5587</v>
      </c>
      <c r="G4">
        <v>5961</v>
      </c>
      <c r="H4">
        <v>274</v>
      </c>
      <c r="I4">
        <v>13264</v>
      </c>
      <c r="J4" t="s">
        <v>1365</v>
      </c>
      <c r="K4" t="s">
        <v>1366</v>
      </c>
      <c r="L4">
        <v>6</v>
      </c>
      <c r="M4" t="s">
        <v>1369</v>
      </c>
    </row>
    <row r="5" spans="1:13" x14ac:dyDescent="0.35">
      <c r="A5" s="1">
        <v>45839</v>
      </c>
      <c r="B5">
        <v>33000</v>
      </c>
      <c r="C5">
        <v>31773</v>
      </c>
      <c r="D5">
        <v>14753</v>
      </c>
      <c r="E5">
        <v>3457</v>
      </c>
      <c r="F5">
        <v>2000</v>
      </c>
      <c r="G5">
        <v>7807</v>
      </c>
      <c r="H5">
        <v>860</v>
      </c>
      <c r="I5">
        <v>-4230</v>
      </c>
      <c r="J5" t="s">
        <v>1365</v>
      </c>
      <c r="K5" t="s">
        <v>1370</v>
      </c>
      <c r="L5">
        <v>7</v>
      </c>
      <c r="M5" t="s">
        <v>1371</v>
      </c>
    </row>
    <row r="6" spans="1:13" x14ac:dyDescent="0.35">
      <c r="A6" s="1">
        <v>45870</v>
      </c>
      <c r="B6">
        <v>23000</v>
      </c>
      <c r="C6">
        <v>27604</v>
      </c>
      <c r="D6">
        <v>13268</v>
      </c>
      <c r="E6">
        <v>3457</v>
      </c>
      <c r="F6">
        <v>4283</v>
      </c>
      <c r="G6">
        <v>9121</v>
      </c>
      <c r="H6">
        <v>1148</v>
      </c>
      <c r="I6">
        <v>-12344</v>
      </c>
      <c r="J6" t="s">
        <v>1365</v>
      </c>
      <c r="K6" t="s">
        <v>1370</v>
      </c>
      <c r="L6">
        <v>8</v>
      </c>
      <c r="M6" t="s">
        <v>1372</v>
      </c>
    </row>
    <row r="7" spans="1:13" x14ac:dyDescent="0.35">
      <c r="A7" s="1">
        <v>45901</v>
      </c>
      <c r="B7">
        <v>23000</v>
      </c>
      <c r="C7">
        <v>29656</v>
      </c>
      <c r="D7">
        <v>15579</v>
      </c>
      <c r="E7">
        <v>3457</v>
      </c>
      <c r="F7">
        <v>2000</v>
      </c>
      <c r="G7">
        <v>7371</v>
      </c>
      <c r="H7">
        <v>245</v>
      </c>
      <c r="I7">
        <v>-12113</v>
      </c>
      <c r="J7" t="s">
        <v>1365</v>
      </c>
      <c r="K7" t="s">
        <v>1370</v>
      </c>
      <c r="L7">
        <v>9</v>
      </c>
      <c r="M7" t="s">
        <v>1373</v>
      </c>
    </row>
    <row r="8" spans="1:13" x14ac:dyDescent="0.35">
      <c r="A8" s="1">
        <v>45931</v>
      </c>
      <c r="B8">
        <v>43000</v>
      </c>
      <c r="C8">
        <v>35671</v>
      </c>
      <c r="D8">
        <v>13116</v>
      </c>
      <c r="E8">
        <v>3457</v>
      </c>
      <c r="F8">
        <v>3000</v>
      </c>
      <c r="G8">
        <v>6680</v>
      </c>
      <c r="H8">
        <v>1212</v>
      </c>
      <c r="I8">
        <v>872</v>
      </c>
      <c r="J8" t="s">
        <v>1365</v>
      </c>
      <c r="K8" t="s">
        <v>1374</v>
      </c>
      <c r="L8">
        <v>10</v>
      </c>
      <c r="M8" t="s">
        <v>1375</v>
      </c>
    </row>
    <row r="9" spans="1:13" x14ac:dyDescent="0.35">
      <c r="A9" s="1">
        <v>45962</v>
      </c>
      <c r="B9">
        <v>47033</v>
      </c>
      <c r="C9">
        <v>31940</v>
      </c>
      <c r="D9">
        <v>12771</v>
      </c>
      <c r="E9">
        <v>3457</v>
      </c>
      <c r="F9">
        <v>6551</v>
      </c>
      <c r="G9">
        <v>15267</v>
      </c>
      <c r="H9">
        <v>424</v>
      </c>
      <c r="I9">
        <v>5085</v>
      </c>
      <c r="J9" t="s">
        <v>1365</v>
      </c>
      <c r="K9" t="s">
        <v>1374</v>
      </c>
      <c r="L9">
        <v>11</v>
      </c>
      <c r="M9" t="s">
        <v>1376</v>
      </c>
    </row>
    <row r="10" spans="1:13" x14ac:dyDescent="0.35">
      <c r="A10" s="1">
        <v>45992</v>
      </c>
      <c r="B10">
        <v>33182</v>
      </c>
      <c r="C10">
        <v>21924</v>
      </c>
      <c r="D10">
        <v>12567</v>
      </c>
      <c r="E10">
        <v>3457</v>
      </c>
      <c r="F10">
        <v>23000</v>
      </c>
      <c r="G10">
        <v>10568</v>
      </c>
      <c r="H10">
        <v>599</v>
      </c>
      <c r="I10">
        <v>-15199</v>
      </c>
      <c r="J10" t="s">
        <v>1365</v>
      </c>
      <c r="K10" t="s">
        <v>1374</v>
      </c>
      <c r="L10">
        <v>12</v>
      </c>
      <c r="M10" t="s">
        <v>1377</v>
      </c>
    </row>
    <row r="11" spans="1:13" x14ac:dyDescent="0.35">
      <c r="A11" s="1">
        <v>46023</v>
      </c>
      <c r="B11">
        <v>48000</v>
      </c>
      <c r="C11">
        <v>25715</v>
      </c>
      <c r="D11">
        <v>16011</v>
      </c>
      <c r="E11">
        <v>3457</v>
      </c>
      <c r="F11">
        <v>3000</v>
      </c>
      <c r="G11">
        <v>4332</v>
      </c>
      <c r="H11">
        <v>812</v>
      </c>
      <c r="I11">
        <v>15828</v>
      </c>
      <c r="J11" t="s">
        <v>1378</v>
      </c>
      <c r="K11" t="s">
        <v>1379</v>
      </c>
      <c r="L11">
        <v>1</v>
      </c>
      <c r="M11" t="s">
        <v>1380</v>
      </c>
    </row>
    <row r="12" spans="1:13" x14ac:dyDescent="0.35">
      <c r="A12" s="1">
        <v>46054</v>
      </c>
      <c r="B12">
        <v>60000</v>
      </c>
      <c r="C12">
        <v>24426</v>
      </c>
      <c r="D12">
        <v>12903</v>
      </c>
      <c r="E12">
        <v>3457</v>
      </c>
      <c r="F12">
        <v>5478</v>
      </c>
      <c r="G12">
        <v>8859</v>
      </c>
      <c r="H12">
        <v>1133</v>
      </c>
      <c r="I12">
        <v>26639</v>
      </c>
      <c r="J12" t="s">
        <v>1378</v>
      </c>
      <c r="K12" t="s">
        <v>1379</v>
      </c>
      <c r="L12">
        <v>2</v>
      </c>
      <c r="M12" t="s">
        <v>1381</v>
      </c>
    </row>
    <row r="13" spans="1:13" x14ac:dyDescent="0.35">
      <c r="A13" s="1">
        <v>46082</v>
      </c>
      <c r="B13">
        <v>23000</v>
      </c>
      <c r="C13">
        <v>27466</v>
      </c>
      <c r="D13">
        <v>12827</v>
      </c>
      <c r="E13">
        <v>3457</v>
      </c>
      <c r="F13">
        <v>3000</v>
      </c>
      <c r="G13">
        <v>5759</v>
      </c>
      <c r="H13">
        <v>378</v>
      </c>
      <c r="I13">
        <v>-10923</v>
      </c>
      <c r="J13" t="s">
        <v>1378</v>
      </c>
      <c r="K13" t="s">
        <v>1379</v>
      </c>
      <c r="L13">
        <v>3</v>
      </c>
      <c r="M13" t="s">
        <v>1382</v>
      </c>
    </row>
    <row r="14" spans="1:13" x14ac:dyDescent="0.35">
      <c r="A14" s="1">
        <v>46113</v>
      </c>
      <c r="B14">
        <v>51000</v>
      </c>
      <c r="C14">
        <v>23746</v>
      </c>
      <c r="D14">
        <v>12306</v>
      </c>
      <c r="E14">
        <v>3457</v>
      </c>
      <c r="F14">
        <v>3000</v>
      </c>
      <c r="G14">
        <v>7994</v>
      </c>
      <c r="H14">
        <v>346</v>
      </c>
      <c r="I14">
        <v>20797</v>
      </c>
      <c r="J14" t="s">
        <v>1378</v>
      </c>
      <c r="K14" t="s">
        <v>1366</v>
      </c>
      <c r="L14">
        <v>4</v>
      </c>
      <c r="M14" t="s">
        <v>1367</v>
      </c>
    </row>
    <row r="15" spans="1:13" x14ac:dyDescent="0.35">
      <c r="A15" s="1">
        <v>46143</v>
      </c>
      <c r="B15">
        <v>56000</v>
      </c>
      <c r="C15">
        <v>24216</v>
      </c>
      <c r="D15">
        <v>12234</v>
      </c>
      <c r="E15">
        <v>3457</v>
      </c>
      <c r="F15">
        <v>6795</v>
      </c>
      <c r="G15">
        <v>4759</v>
      </c>
      <c r="H15">
        <v>343</v>
      </c>
      <c r="I15">
        <v>21532</v>
      </c>
      <c r="J15" t="s">
        <v>1378</v>
      </c>
      <c r="K15" t="s">
        <v>1366</v>
      </c>
      <c r="L15">
        <v>5</v>
      </c>
      <c r="M15" t="s">
        <v>1368</v>
      </c>
    </row>
    <row r="16" spans="1:13" x14ac:dyDescent="0.35">
      <c r="A16" s="1">
        <v>46174</v>
      </c>
      <c r="B16">
        <v>43378</v>
      </c>
      <c r="C16">
        <v>25426</v>
      </c>
      <c r="D16">
        <v>12171</v>
      </c>
      <c r="E16">
        <v>3457</v>
      </c>
      <c r="F16">
        <v>3000</v>
      </c>
      <c r="G16">
        <v>4731</v>
      </c>
      <c r="H16">
        <v>774</v>
      </c>
      <c r="I16">
        <v>11495</v>
      </c>
      <c r="J16" t="s">
        <v>1378</v>
      </c>
      <c r="K16" t="s">
        <v>1366</v>
      </c>
      <c r="L16">
        <v>6</v>
      </c>
      <c r="M16" t="s">
        <v>1369</v>
      </c>
    </row>
    <row r="17" spans="1:13" x14ac:dyDescent="0.35">
      <c r="A17" s="1">
        <v>46204</v>
      </c>
      <c r="B17">
        <v>41097</v>
      </c>
      <c r="C17">
        <v>27393</v>
      </c>
      <c r="D17">
        <v>12028</v>
      </c>
      <c r="E17">
        <v>3457</v>
      </c>
      <c r="F17">
        <v>5462</v>
      </c>
      <c r="G17">
        <v>7108</v>
      </c>
      <c r="H17">
        <v>434</v>
      </c>
      <c r="I17">
        <v>4785</v>
      </c>
      <c r="J17" t="s">
        <v>1378</v>
      </c>
      <c r="K17" t="s">
        <v>1370</v>
      </c>
      <c r="L17">
        <v>7</v>
      </c>
      <c r="M17" t="s">
        <v>1371</v>
      </c>
    </row>
    <row r="18" spans="1:13" x14ac:dyDescent="0.35">
      <c r="A18" s="1">
        <v>46235</v>
      </c>
      <c r="B18">
        <v>55000</v>
      </c>
      <c r="C18">
        <v>48309</v>
      </c>
      <c r="D18">
        <v>37186</v>
      </c>
      <c r="E18">
        <v>3457</v>
      </c>
      <c r="F18">
        <v>3000</v>
      </c>
      <c r="G18">
        <v>10310</v>
      </c>
      <c r="H18">
        <v>370</v>
      </c>
      <c r="I18">
        <v>234</v>
      </c>
      <c r="J18" t="s">
        <v>1378</v>
      </c>
      <c r="K18" t="s">
        <v>1370</v>
      </c>
      <c r="L18">
        <v>8</v>
      </c>
      <c r="M18" t="s">
        <v>1372</v>
      </c>
    </row>
    <row r="19" spans="1:13" x14ac:dyDescent="0.35">
      <c r="A19" s="1">
        <v>46266</v>
      </c>
      <c r="B19">
        <v>63000</v>
      </c>
      <c r="C19">
        <v>30211</v>
      </c>
      <c r="D19">
        <v>13387</v>
      </c>
      <c r="E19">
        <v>3457</v>
      </c>
      <c r="F19">
        <v>3000</v>
      </c>
      <c r="G19">
        <v>29172</v>
      </c>
      <c r="H19">
        <v>422</v>
      </c>
      <c r="I19">
        <v>26332</v>
      </c>
      <c r="J19" t="s">
        <v>1378</v>
      </c>
      <c r="K19" t="s">
        <v>1370</v>
      </c>
      <c r="L19">
        <v>9</v>
      </c>
      <c r="M19" t="s">
        <v>1373</v>
      </c>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52CD3-2DAC-4744-A97B-A27D75AA17FC}">
  <dimension ref="A1:J19"/>
  <sheetViews>
    <sheetView workbookViewId="0">
      <selection sqref="A1:F19"/>
    </sheetView>
  </sheetViews>
  <sheetFormatPr defaultRowHeight="14.5" x14ac:dyDescent="0.35"/>
  <cols>
    <col min="1" max="1" width="9.453125" bestFit="1" customWidth="1"/>
    <col min="2" max="2" width="15.26953125" bestFit="1" customWidth="1"/>
    <col min="3" max="3" width="18.08984375" bestFit="1" customWidth="1"/>
    <col min="4" max="5" width="17.90625" bestFit="1" customWidth="1"/>
    <col min="6" max="6" width="12" bestFit="1" customWidth="1"/>
    <col min="7" max="7" width="14.1796875" bestFit="1" customWidth="1"/>
    <col min="8" max="8" width="17.1796875" bestFit="1" customWidth="1"/>
    <col min="9" max="9" width="21.453125" bestFit="1" customWidth="1"/>
    <col min="10" max="10" width="16.26953125" bestFit="1" customWidth="1"/>
  </cols>
  <sheetData>
    <row r="1" spans="1:10" x14ac:dyDescent="0.35">
      <c r="A1" t="s">
        <v>4</v>
      </c>
      <c r="B1" t="s">
        <v>155</v>
      </c>
      <c r="C1" t="s">
        <v>176</v>
      </c>
      <c r="D1" t="s">
        <v>170</v>
      </c>
      <c r="E1" t="s">
        <v>168</v>
      </c>
      <c r="F1" t="s">
        <v>171</v>
      </c>
      <c r="G1" t="s">
        <v>1361</v>
      </c>
      <c r="H1" t="s">
        <v>1362</v>
      </c>
      <c r="I1" t="s">
        <v>1363</v>
      </c>
      <c r="J1" t="s">
        <v>1364</v>
      </c>
    </row>
    <row r="2" spans="1:10" x14ac:dyDescent="0.35">
      <c r="A2" s="1">
        <v>45748</v>
      </c>
      <c r="B2">
        <v>44333</v>
      </c>
      <c r="C2">
        <v>2000</v>
      </c>
      <c r="D2">
        <v>7836</v>
      </c>
      <c r="E2">
        <v>0</v>
      </c>
      <c r="F2">
        <v>38497</v>
      </c>
      <c r="G2" t="s">
        <v>1365</v>
      </c>
      <c r="H2" t="s">
        <v>1366</v>
      </c>
      <c r="I2">
        <v>4</v>
      </c>
      <c r="J2" t="s">
        <v>1367</v>
      </c>
    </row>
    <row r="3" spans="1:10" x14ac:dyDescent="0.35">
      <c r="A3" s="1">
        <v>45778</v>
      </c>
      <c r="B3">
        <v>47665</v>
      </c>
      <c r="C3">
        <v>4004.17</v>
      </c>
      <c r="D3">
        <v>5581</v>
      </c>
      <c r="E3">
        <v>0</v>
      </c>
      <c r="F3">
        <v>46088.17</v>
      </c>
      <c r="G3" t="s">
        <v>1365</v>
      </c>
      <c r="H3" t="s">
        <v>1366</v>
      </c>
      <c r="I3">
        <v>5</v>
      </c>
      <c r="J3" t="s">
        <v>1368</v>
      </c>
    </row>
    <row r="4" spans="1:10" x14ac:dyDescent="0.35">
      <c r="A4" s="1">
        <v>45809</v>
      </c>
      <c r="B4">
        <v>62777</v>
      </c>
      <c r="C4">
        <v>9609.4</v>
      </c>
      <c r="D4">
        <v>7429</v>
      </c>
      <c r="E4">
        <v>69383</v>
      </c>
      <c r="F4">
        <v>-4425.6000000000004</v>
      </c>
      <c r="G4" t="s">
        <v>1365</v>
      </c>
      <c r="H4" t="s">
        <v>1366</v>
      </c>
      <c r="I4">
        <v>6</v>
      </c>
      <c r="J4" t="s">
        <v>1369</v>
      </c>
    </row>
    <row r="5" spans="1:10" x14ac:dyDescent="0.35">
      <c r="A5" s="1">
        <v>45839</v>
      </c>
      <c r="B5">
        <v>59629</v>
      </c>
      <c r="C5">
        <v>11631.37</v>
      </c>
      <c r="D5">
        <v>8511</v>
      </c>
      <c r="E5">
        <v>66735.47</v>
      </c>
      <c r="F5">
        <v>-3986.1</v>
      </c>
      <c r="G5" t="s">
        <v>1365</v>
      </c>
      <c r="H5" t="s">
        <v>1370</v>
      </c>
      <c r="I5">
        <v>7</v>
      </c>
      <c r="J5" t="s">
        <v>1371</v>
      </c>
    </row>
    <row r="6" spans="1:10" x14ac:dyDescent="0.35">
      <c r="A6" s="1">
        <v>45870</v>
      </c>
      <c r="B6">
        <v>45769</v>
      </c>
      <c r="C6">
        <v>15942.49</v>
      </c>
      <c r="D6">
        <v>6995</v>
      </c>
      <c r="E6">
        <v>64057.05</v>
      </c>
      <c r="F6">
        <v>-9340.56</v>
      </c>
      <c r="G6" t="s">
        <v>1365</v>
      </c>
      <c r="H6" t="s">
        <v>1370</v>
      </c>
      <c r="I6">
        <v>8</v>
      </c>
      <c r="J6" t="s">
        <v>1372</v>
      </c>
    </row>
    <row r="7" spans="1:10" x14ac:dyDescent="0.35">
      <c r="A7" s="1">
        <v>45901</v>
      </c>
      <c r="B7">
        <v>32498</v>
      </c>
      <c r="C7">
        <v>17472.88</v>
      </c>
      <c r="D7">
        <v>5837</v>
      </c>
      <c r="E7">
        <v>61347.38</v>
      </c>
      <c r="F7">
        <v>-17213.5</v>
      </c>
      <c r="G7" t="s">
        <v>1365</v>
      </c>
      <c r="H7" t="s">
        <v>1370</v>
      </c>
      <c r="I7">
        <v>9</v>
      </c>
      <c r="J7" t="s">
        <v>1373</v>
      </c>
    </row>
    <row r="8" spans="1:10" x14ac:dyDescent="0.35">
      <c r="A8" s="1">
        <v>45931</v>
      </c>
      <c r="B8">
        <v>39230</v>
      </c>
      <c r="C8">
        <v>20938.39</v>
      </c>
      <c r="D8">
        <v>11697</v>
      </c>
      <c r="E8">
        <v>58606.1</v>
      </c>
      <c r="F8">
        <v>-10134.709999999999</v>
      </c>
      <c r="G8" t="s">
        <v>1365</v>
      </c>
      <c r="H8" t="s">
        <v>1374</v>
      </c>
      <c r="I8">
        <v>10</v>
      </c>
      <c r="J8" t="s">
        <v>1375</v>
      </c>
    </row>
    <row r="9" spans="1:10" x14ac:dyDescent="0.35">
      <c r="A9" s="1">
        <v>45962</v>
      </c>
      <c r="B9">
        <v>39619</v>
      </c>
      <c r="C9">
        <v>27652.79</v>
      </c>
      <c r="D9">
        <v>7001</v>
      </c>
      <c r="E9">
        <v>55832.84</v>
      </c>
      <c r="F9">
        <v>4437.95</v>
      </c>
      <c r="G9" t="s">
        <v>1365</v>
      </c>
      <c r="H9" t="s">
        <v>1374</v>
      </c>
      <c r="I9">
        <v>11</v>
      </c>
      <c r="J9" t="s">
        <v>1376</v>
      </c>
    </row>
    <row r="10" spans="1:10" x14ac:dyDescent="0.35">
      <c r="A10" s="1">
        <v>45992</v>
      </c>
      <c r="B10">
        <v>18384</v>
      </c>
      <c r="C10">
        <v>50860.59</v>
      </c>
      <c r="D10">
        <v>965</v>
      </c>
      <c r="E10">
        <v>53027.22</v>
      </c>
      <c r="F10">
        <v>15252.37</v>
      </c>
      <c r="G10" t="s">
        <v>1365</v>
      </c>
      <c r="H10" t="s">
        <v>1374</v>
      </c>
      <c r="I10">
        <v>12</v>
      </c>
      <c r="J10" t="s">
        <v>1377</v>
      </c>
    </row>
    <row r="11" spans="1:10" x14ac:dyDescent="0.35">
      <c r="A11" s="1">
        <v>46023</v>
      </c>
      <c r="B11">
        <v>38572</v>
      </c>
      <c r="C11">
        <v>54417.72</v>
      </c>
      <c r="D11">
        <v>5325</v>
      </c>
      <c r="E11">
        <v>50188.87</v>
      </c>
      <c r="F11">
        <v>37475.85</v>
      </c>
      <c r="G11" t="s">
        <v>1378</v>
      </c>
      <c r="H11" t="s">
        <v>1379</v>
      </c>
      <c r="I11">
        <v>1</v>
      </c>
      <c r="J11" t="s">
        <v>1380</v>
      </c>
    </row>
    <row r="12" spans="1:10" x14ac:dyDescent="0.35">
      <c r="A12" s="1">
        <v>46054</v>
      </c>
      <c r="B12">
        <v>61806</v>
      </c>
      <c r="C12">
        <v>60978.51</v>
      </c>
      <c r="D12">
        <v>1920</v>
      </c>
      <c r="E12">
        <v>47317.41</v>
      </c>
      <c r="F12">
        <v>73547.100000000006</v>
      </c>
      <c r="G12" t="s">
        <v>1378</v>
      </c>
      <c r="H12" t="s">
        <v>1379</v>
      </c>
      <c r="I12">
        <v>2</v>
      </c>
      <c r="J12" t="s">
        <v>1381</v>
      </c>
    </row>
    <row r="13" spans="1:10" x14ac:dyDescent="0.35">
      <c r="A13" s="1">
        <v>46082</v>
      </c>
      <c r="B13">
        <v>53425</v>
      </c>
      <c r="C13">
        <v>65169.3</v>
      </c>
      <c r="D13">
        <v>4462</v>
      </c>
      <c r="E13">
        <v>44412.45</v>
      </c>
      <c r="F13">
        <v>69719.850000000006</v>
      </c>
      <c r="G13" t="s">
        <v>1378</v>
      </c>
      <c r="H13" t="s">
        <v>1379</v>
      </c>
      <c r="I13">
        <v>3</v>
      </c>
      <c r="J13" t="s">
        <v>1382</v>
      </c>
    </row>
    <row r="14" spans="1:10" x14ac:dyDescent="0.35">
      <c r="A14" s="1">
        <v>46113</v>
      </c>
      <c r="B14">
        <v>71035</v>
      </c>
      <c r="C14">
        <v>69146.179999999993</v>
      </c>
      <c r="D14">
        <v>1275</v>
      </c>
      <c r="E14">
        <v>41473.599999999999</v>
      </c>
      <c r="F14">
        <v>97432.58</v>
      </c>
      <c r="G14" t="s">
        <v>1378</v>
      </c>
      <c r="H14" t="s">
        <v>1366</v>
      </c>
      <c r="I14">
        <v>4</v>
      </c>
      <c r="J14" t="s">
        <v>1367</v>
      </c>
    </row>
    <row r="15" spans="1:10" x14ac:dyDescent="0.35">
      <c r="A15" s="1">
        <v>46143</v>
      </c>
      <c r="B15">
        <v>92517</v>
      </c>
      <c r="C15">
        <v>75910.710000000006</v>
      </c>
      <c r="D15">
        <v>1225</v>
      </c>
      <c r="E15">
        <v>38500.46</v>
      </c>
      <c r="F15">
        <v>128702.25</v>
      </c>
      <c r="G15" t="s">
        <v>1378</v>
      </c>
      <c r="H15" t="s">
        <v>1366</v>
      </c>
      <c r="I15">
        <v>5</v>
      </c>
      <c r="J15" t="s">
        <v>1368</v>
      </c>
    </row>
    <row r="16" spans="1:10" x14ac:dyDescent="0.35">
      <c r="A16" s="1">
        <v>46174</v>
      </c>
      <c r="B16">
        <v>106319</v>
      </c>
      <c r="C16">
        <v>77426.41</v>
      </c>
      <c r="D16">
        <v>3532</v>
      </c>
      <c r="E16">
        <v>35492.629999999997</v>
      </c>
      <c r="F16">
        <v>144720.78</v>
      </c>
      <c r="G16" t="s">
        <v>1378</v>
      </c>
      <c r="H16" t="s">
        <v>1366</v>
      </c>
      <c r="I16">
        <v>6</v>
      </c>
      <c r="J16" t="s">
        <v>1369</v>
      </c>
    </row>
    <row r="17" spans="1:10" x14ac:dyDescent="0.35">
      <c r="A17" s="1">
        <v>46204</v>
      </c>
      <c r="B17">
        <v>114453</v>
      </c>
      <c r="C17">
        <v>82455.95</v>
      </c>
      <c r="D17">
        <v>6881</v>
      </c>
      <c r="E17">
        <v>32449.71</v>
      </c>
      <c r="F17">
        <v>157578.23999999999</v>
      </c>
      <c r="G17" t="s">
        <v>1378</v>
      </c>
      <c r="H17" t="s">
        <v>1370</v>
      </c>
      <c r="I17">
        <v>7</v>
      </c>
      <c r="J17" t="s">
        <v>1371</v>
      </c>
    </row>
    <row r="18" spans="1:10" x14ac:dyDescent="0.35">
      <c r="A18" s="1">
        <v>46235</v>
      </c>
      <c r="B18">
        <v>133724</v>
      </c>
      <c r="C18">
        <v>86124.11</v>
      </c>
      <c r="D18">
        <v>25918</v>
      </c>
      <c r="E18">
        <v>29371.29</v>
      </c>
      <c r="F18">
        <v>164558.82</v>
      </c>
      <c r="G18" t="s">
        <v>1378</v>
      </c>
      <c r="H18" t="s">
        <v>1370</v>
      </c>
      <c r="I18">
        <v>8</v>
      </c>
      <c r="J18" t="s">
        <v>1372</v>
      </c>
    </row>
    <row r="19" spans="1:10" x14ac:dyDescent="0.35">
      <c r="A19" s="1">
        <v>46266</v>
      </c>
      <c r="B19">
        <v>139229</v>
      </c>
      <c r="C19">
        <v>94368.29</v>
      </c>
      <c r="D19">
        <v>5091</v>
      </c>
      <c r="E19">
        <v>26256.959999999999</v>
      </c>
      <c r="F19">
        <v>202249.33</v>
      </c>
      <c r="G19" t="s">
        <v>1378</v>
      </c>
      <c r="H19" t="s">
        <v>1370</v>
      </c>
      <c r="I19">
        <v>9</v>
      </c>
      <c r="J19" t="s">
        <v>1373</v>
      </c>
    </row>
  </sheetData>
  <phoneticPr fontId="1"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1D1FB-75F8-40F7-B474-5FDDD100418A}">
  <dimension ref="A1:AA2"/>
  <sheetViews>
    <sheetView workbookViewId="0">
      <selection sqref="A1:AA2"/>
    </sheetView>
  </sheetViews>
  <sheetFormatPr defaultRowHeight="14.5" x14ac:dyDescent="0.35"/>
  <cols>
    <col min="1" max="1" width="14.26953125" bestFit="1" customWidth="1"/>
    <col min="2" max="2" width="17.26953125" bestFit="1" customWidth="1"/>
    <col min="3" max="3" width="13.26953125" bestFit="1" customWidth="1"/>
    <col min="4" max="4" width="14.90625" bestFit="1" customWidth="1"/>
    <col min="5" max="5" width="17.90625" bestFit="1" customWidth="1"/>
    <col min="6" max="6" width="14.26953125" bestFit="1" customWidth="1"/>
    <col min="7" max="7" width="19.54296875" bestFit="1" customWidth="1"/>
    <col min="8" max="8" width="21.453125" bestFit="1" customWidth="1"/>
    <col min="9" max="9" width="28" bestFit="1" customWidth="1"/>
    <col min="10" max="10" width="13.08984375" bestFit="1" customWidth="1"/>
    <col min="11" max="11" width="25" bestFit="1" customWidth="1"/>
    <col min="12" max="12" width="16" bestFit="1" customWidth="1"/>
    <col min="13" max="13" width="17.6328125" bestFit="1" customWidth="1"/>
    <col min="14" max="14" width="22.1796875" bestFit="1" customWidth="1"/>
    <col min="15" max="15" width="24.1796875" bestFit="1" customWidth="1"/>
    <col min="16" max="16" width="21.08984375" bestFit="1" customWidth="1"/>
    <col min="17" max="17" width="25.6328125" bestFit="1" customWidth="1"/>
    <col min="18" max="18" width="28.26953125" bestFit="1" customWidth="1"/>
    <col min="19" max="19" width="31.1796875" bestFit="1" customWidth="1"/>
    <col min="20" max="20" width="28.6328125" bestFit="1" customWidth="1"/>
    <col min="21" max="22" width="23.81640625" bestFit="1" customWidth="1"/>
    <col min="23" max="23" width="22.6328125" bestFit="1" customWidth="1"/>
    <col min="24" max="24" width="21.54296875" bestFit="1" customWidth="1"/>
    <col min="25" max="25" width="24.36328125" bestFit="1" customWidth="1"/>
    <col min="26" max="26" width="17.81640625" bestFit="1" customWidth="1"/>
    <col min="27" max="27" width="19.81640625" bestFit="1" customWidth="1"/>
  </cols>
  <sheetData>
    <row r="1" spans="1:27" x14ac:dyDescent="0.35">
      <c r="A1" t="s">
        <v>177</v>
      </c>
      <c r="B1" t="s">
        <v>178</v>
      </c>
      <c r="C1" t="s">
        <v>179</v>
      </c>
      <c r="D1" t="s">
        <v>180</v>
      </c>
      <c r="E1" t="s">
        <v>181</v>
      </c>
      <c r="F1" t="s">
        <v>182</v>
      </c>
      <c r="G1" t="s">
        <v>183</v>
      </c>
      <c r="H1" t="s">
        <v>184</v>
      </c>
      <c r="I1" t="s">
        <v>185</v>
      </c>
      <c r="J1" t="s">
        <v>186</v>
      </c>
      <c r="K1" t="s">
        <v>187</v>
      </c>
      <c r="L1" t="s">
        <v>188</v>
      </c>
      <c r="M1" t="s">
        <v>189</v>
      </c>
      <c r="N1" t="s">
        <v>190</v>
      </c>
      <c r="O1" t="s">
        <v>191</v>
      </c>
      <c r="P1" t="s">
        <v>192</v>
      </c>
      <c r="Q1" t="s">
        <v>193</v>
      </c>
      <c r="R1" t="s">
        <v>194</v>
      </c>
      <c r="S1" t="s">
        <v>195</v>
      </c>
      <c r="T1" t="s">
        <v>196</v>
      </c>
      <c r="U1" t="s">
        <v>197</v>
      </c>
      <c r="V1" t="s">
        <v>198</v>
      </c>
      <c r="W1" t="s">
        <v>199</v>
      </c>
      <c r="X1" t="s">
        <v>200</v>
      </c>
      <c r="Y1" t="s">
        <v>201</v>
      </c>
      <c r="Z1" t="s">
        <v>202</v>
      </c>
      <c r="AA1" t="s">
        <v>203</v>
      </c>
    </row>
    <row r="2" spans="1:27" x14ac:dyDescent="0.35">
      <c r="A2" s="1">
        <v>46266</v>
      </c>
      <c r="B2">
        <v>18</v>
      </c>
      <c r="C2">
        <v>563690</v>
      </c>
      <c r="D2">
        <v>346443</v>
      </c>
      <c r="E2">
        <v>41484</v>
      </c>
      <c r="F2">
        <v>68286</v>
      </c>
      <c r="G2">
        <v>107477</v>
      </c>
      <c r="H2">
        <v>31.18</v>
      </c>
      <c r="I2">
        <v>61.46</v>
      </c>
      <c r="J2">
        <v>7.36</v>
      </c>
      <c r="K2">
        <v>12.11</v>
      </c>
      <c r="L2">
        <v>763885</v>
      </c>
      <c r="M2">
        <v>513779</v>
      </c>
      <c r="N2">
        <v>108638</v>
      </c>
      <c r="O2">
        <v>25.5</v>
      </c>
      <c r="P2">
        <v>139229</v>
      </c>
      <c r="Q2">
        <v>5.72</v>
      </c>
      <c r="R2">
        <v>86156</v>
      </c>
      <c r="S2">
        <v>94368.29</v>
      </c>
      <c r="T2">
        <v>9.5299999999999994</v>
      </c>
      <c r="U2">
        <v>5091</v>
      </c>
      <c r="V2">
        <v>26256.959999999999</v>
      </c>
      <c r="W2">
        <v>63.53</v>
      </c>
      <c r="X2">
        <v>8007</v>
      </c>
      <c r="Y2">
        <v>1158</v>
      </c>
      <c r="Z2">
        <v>202249.33</v>
      </c>
      <c r="AA2">
        <v>82.82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06F12-8D1F-4835-96CF-86FC6BB900CF}">
  <dimension ref="A1:P91"/>
  <sheetViews>
    <sheetView workbookViewId="0">
      <selection sqref="A1:L91"/>
    </sheetView>
  </sheetViews>
  <sheetFormatPr defaultRowHeight="14.5" x14ac:dyDescent="0.35"/>
  <cols>
    <col min="1" max="1" width="9.453125" bestFit="1" customWidth="1"/>
    <col min="2" max="2" width="15.1796875" bestFit="1" customWidth="1"/>
    <col min="3" max="3" width="23.81640625" bestFit="1" customWidth="1"/>
    <col min="4" max="4" width="17.26953125" bestFit="1" customWidth="1"/>
    <col min="5" max="5" width="10.453125" bestFit="1" customWidth="1"/>
    <col min="6" max="6" width="21.08984375" bestFit="1" customWidth="1"/>
    <col min="7" max="7" width="11.7265625" bestFit="1" customWidth="1"/>
    <col min="8" max="8" width="11.90625" bestFit="1" customWidth="1"/>
    <col min="9" max="9" width="9.81640625" bestFit="1" customWidth="1"/>
    <col min="10" max="10" width="14.6328125" bestFit="1" customWidth="1"/>
    <col min="11" max="11" width="16.36328125" bestFit="1" customWidth="1"/>
    <col min="12" max="12" width="12.08984375" bestFit="1" customWidth="1"/>
    <col min="13" max="13" width="14.1796875" bestFit="1" customWidth="1"/>
    <col min="14" max="14" width="17.1796875" bestFit="1" customWidth="1"/>
    <col min="15" max="15" width="21.453125" bestFit="1" customWidth="1"/>
    <col min="16" max="16" width="16.26953125" bestFit="1" customWidth="1"/>
  </cols>
  <sheetData>
    <row r="1" spans="1:16" x14ac:dyDescent="0.35">
      <c r="A1" t="s">
        <v>4</v>
      </c>
      <c r="B1" t="s">
        <v>204</v>
      </c>
      <c r="C1" t="s">
        <v>121</v>
      </c>
      <c r="D1" t="s">
        <v>122</v>
      </c>
      <c r="E1" t="s">
        <v>205</v>
      </c>
      <c r="F1" t="s">
        <v>206</v>
      </c>
      <c r="G1" t="s">
        <v>207</v>
      </c>
      <c r="H1" t="s">
        <v>208</v>
      </c>
      <c r="I1" t="s">
        <v>209</v>
      </c>
      <c r="J1" t="s">
        <v>210</v>
      </c>
      <c r="K1" t="s">
        <v>211</v>
      </c>
      <c r="L1" t="s">
        <v>212</v>
      </c>
      <c r="M1" t="s">
        <v>1361</v>
      </c>
      <c r="N1" t="s">
        <v>1362</v>
      </c>
      <c r="O1" t="s">
        <v>1363</v>
      </c>
      <c r="P1" t="s">
        <v>1364</v>
      </c>
    </row>
    <row r="2" spans="1:16" x14ac:dyDescent="0.35">
      <c r="A2" s="1">
        <v>45748</v>
      </c>
      <c r="B2">
        <v>1</v>
      </c>
      <c r="C2" t="s">
        <v>125</v>
      </c>
      <c r="D2" t="s">
        <v>126</v>
      </c>
      <c r="E2" t="s">
        <v>213</v>
      </c>
      <c r="F2">
        <v>2000</v>
      </c>
      <c r="G2">
        <v>2000</v>
      </c>
      <c r="H2">
        <v>13.2903</v>
      </c>
      <c r="I2">
        <v>150.4855</v>
      </c>
      <c r="J2">
        <v>2000</v>
      </c>
      <c r="K2">
        <v>0</v>
      </c>
      <c r="L2">
        <v>0</v>
      </c>
      <c r="M2" t="s">
        <v>1365</v>
      </c>
      <c r="N2" t="s">
        <v>1366</v>
      </c>
      <c r="O2">
        <v>4</v>
      </c>
      <c r="P2" t="s">
        <v>1367</v>
      </c>
    </row>
    <row r="3" spans="1:16" x14ac:dyDescent="0.35">
      <c r="A3" s="1">
        <v>45778</v>
      </c>
      <c r="B3">
        <v>1</v>
      </c>
      <c r="C3" t="s">
        <v>125</v>
      </c>
      <c r="D3" t="s">
        <v>126</v>
      </c>
      <c r="E3" t="s">
        <v>213</v>
      </c>
      <c r="F3">
        <v>2000</v>
      </c>
      <c r="G3">
        <v>4000</v>
      </c>
      <c r="H3">
        <v>26.553000000000001</v>
      </c>
      <c r="I3">
        <v>150.79900000000001</v>
      </c>
      <c r="J3">
        <v>4004.17</v>
      </c>
      <c r="K3">
        <v>4.17</v>
      </c>
      <c r="L3">
        <v>0.1</v>
      </c>
      <c r="M3" t="s">
        <v>1365</v>
      </c>
      <c r="N3" t="s">
        <v>1366</v>
      </c>
      <c r="O3">
        <v>5</v>
      </c>
      <c r="P3" t="s">
        <v>1368</v>
      </c>
    </row>
    <row r="4" spans="1:16" x14ac:dyDescent="0.35">
      <c r="A4" s="1">
        <v>45809</v>
      </c>
      <c r="B4">
        <v>1</v>
      </c>
      <c r="C4" t="s">
        <v>125</v>
      </c>
      <c r="D4" t="s">
        <v>126</v>
      </c>
      <c r="E4" t="s">
        <v>213</v>
      </c>
      <c r="F4">
        <v>2000</v>
      </c>
      <c r="G4">
        <v>6000</v>
      </c>
      <c r="H4">
        <v>39.755600000000001</v>
      </c>
      <c r="I4">
        <v>151.48480000000001</v>
      </c>
      <c r="J4">
        <v>6022.37</v>
      </c>
      <c r="K4">
        <v>22.37</v>
      </c>
      <c r="L4">
        <v>0.37</v>
      </c>
      <c r="M4" t="s">
        <v>1365</v>
      </c>
      <c r="N4" t="s">
        <v>1366</v>
      </c>
      <c r="O4">
        <v>6</v>
      </c>
      <c r="P4" t="s">
        <v>1369</v>
      </c>
    </row>
    <row r="5" spans="1:16" x14ac:dyDescent="0.35">
      <c r="A5" s="1">
        <v>45839</v>
      </c>
      <c r="B5">
        <v>1</v>
      </c>
      <c r="C5" t="s">
        <v>125</v>
      </c>
      <c r="D5" t="s">
        <v>126</v>
      </c>
      <c r="E5" t="s">
        <v>213</v>
      </c>
      <c r="F5">
        <v>2000</v>
      </c>
      <c r="G5">
        <v>8000</v>
      </c>
      <c r="H5">
        <v>52.4863</v>
      </c>
      <c r="I5">
        <v>157.10169999999999</v>
      </c>
      <c r="J5">
        <v>8245.69</v>
      </c>
      <c r="K5">
        <v>245.69</v>
      </c>
      <c r="L5">
        <v>3.07</v>
      </c>
      <c r="M5" t="s">
        <v>1365</v>
      </c>
      <c r="N5" t="s">
        <v>1370</v>
      </c>
      <c r="O5">
        <v>7</v>
      </c>
      <c r="P5" t="s">
        <v>1371</v>
      </c>
    </row>
    <row r="6" spans="1:16" x14ac:dyDescent="0.35">
      <c r="A6" s="1">
        <v>45870</v>
      </c>
      <c r="B6">
        <v>1</v>
      </c>
      <c r="C6" t="s">
        <v>125</v>
      </c>
      <c r="D6" t="s">
        <v>126</v>
      </c>
      <c r="E6" t="s">
        <v>213</v>
      </c>
      <c r="F6">
        <v>2000</v>
      </c>
      <c r="G6">
        <v>10000</v>
      </c>
      <c r="H6">
        <v>65.167400000000001</v>
      </c>
      <c r="I6">
        <v>157.7139</v>
      </c>
      <c r="J6">
        <v>10277.799999999999</v>
      </c>
      <c r="K6">
        <v>277.8</v>
      </c>
      <c r="L6">
        <v>2.78</v>
      </c>
      <c r="M6" t="s">
        <v>1365</v>
      </c>
      <c r="N6" t="s">
        <v>1370</v>
      </c>
      <c r="O6">
        <v>8</v>
      </c>
      <c r="P6" t="s">
        <v>1372</v>
      </c>
    </row>
    <row r="7" spans="1:16" x14ac:dyDescent="0.35">
      <c r="A7" s="1">
        <v>45901</v>
      </c>
      <c r="B7">
        <v>1</v>
      </c>
      <c r="C7" t="s">
        <v>125</v>
      </c>
      <c r="D7" t="s">
        <v>126</v>
      </c>
      <c r="E7" t="s">
        <v>213</v>
      </c>
      <c r="F7">
        <v>2000</v>
      </c>
      <c r="G7">
        <v>12000</v>
      </c>
      <c r="H7">
        <v>78.528599999999997</v>
      </c>
      <c r="I7">
        <v>149.68719999999999</v>
      </c>
      <c r="J7">
        <v>11754.73</v>
      </c>
      <c r="K7">
        <v>-245.27</v>
      </c>
      <c r="L7">
        <v>-2.04</v>
      </c>
      <c r="M7" t="s">
        <v>1365</v>
      </c>
      <c r="N7" t="s">
        <v>1370</v>
      </c>
      <c r="O7">
        <v>9</v>
      </c>
      <c r="P7" t="s">
        <v>1373</v>
      </c>
    </row>
    <row r="8" spans="1:16" x14ac:dyDescent="0.35">
      <c r="A8" s="1">
        <v>45931</v>
      </c>
      <c r="B8">
        <v>1</v>
      </c>
      <c r="C8" t="s">
        <v>125</v>
      </c>
      <c r="D8" t="s">
        <v>126</v>
      </c>
      <c r="E8" t="s">
        <v>213</v>
      </c>
      <c r="F8">
        <v>2000</v>
      </c>
      <c r="G8">
        <v>14000</v>
      </c>
      <c r="H8">
        <v>91.598500000000001</v>
      </c>
      <c r="I8">
        <v>153.0241</v>
      </c>
      <c r="J8">
        <v>14016.78</v>
      </c>
      <c r="K8">
        <v>16.78</v>
      </c>
      <c r="L8">
        <v>0.12</v>
      </c>
      <c r="M8" t="s">
        <v>1365</v>
      </c>
      <c r="N8" t="s">
        <v>1374</v>
      </c>
      <c r="O8">
        <v>10</v>
      </c>
      <c r="P8" t="s">
        <v>1375</v>
      </c>
    </row>
    <row r="9" spans="1:16" x14ac:dyDescent="0.35">
      <c r="A9" s="1">
        <v>45962</v>
      </c>
      <c r="B9">
        <v>1</v>
      </c>
      <c r="C9" t="s">
        <v>125</v>
      </c>
      <c r="D9" t="s">
        <v>126</v>
      </c>
      <c r="E9" t="s">
        <v>213</v>
      </c>
      <c r="F9">
        <v>2000</v>
      </c>
      <c r="G9">
        <v>16000</v>
      </c>
      <c r="H9">
        <v>104.6905</v>
      </c>
      <c r="I9">
        <v>152.76499999999999</v>
      </c>
      <c r="J9">
        <v>15993.04</v>
      </c>
      <c r="K9">
        <v>-6.96</v>
      </c>
      <c r="L9">
        <v>-0.04</v>
      </c>
      <c r="M9" t="s">
        <v>1365</v>
      </c>
      <c r="N9" t="s">
        <v>1374</v>
      </c>
      <c r="O9">
        <v>11</v>
      </c>
      <c r="P9" t="s">
        <v>1376</v>
      </c>
    </row>
    <row r="10" spans="1:16" x14ac:dyDescent="0.35">
      <c r="A10" s="1">
        <v>45992</v>
      </c>
      <c r="B10">
        <v>1</v>
      </c>
      <c r="C10" t="s">
        <v>125</v>
      </c>
      <c r="D10" t="s">
        <v>126</v>
      </c>
      <c r="E10" t="s">
        <v>213</v>
      </c>
      <c r="F10">
        <v>2000</v>
      </c>
      <c r="G10">
        <v>18000</v>
      </c>
      <c r="H10">
        <v>117.7783</v>
      </c>
      <c r="I10">
        <v>152.8141</v>
      </c>
      <c r="J10">
        <v>17998.18</v>
      </c>
      <c r="K10">
        <v>-1.82</v>
      </c>
      <c r="L10">
        <v>-0.01</v>
      </c>
      <c r="M10" t="s">
        <v>1365</v>
      </c>
      <c r="N10" t="s">
        <v>1374</v>
      </c>
      <c r="O10">
        <v>12</v>
      </c>
      <c r="P10" t="s">
        <v>1377</v>
      </c>
    </row>
    <row r="11" spans="1:16" x14ac:dyDescent="0.35">
      <c r="A11" s="1">
        <v>46023</v>
      </c>
      <c r="B11">
        <v>1</v>
      </c>
      <c r="C11" t="s">
        <v>125</v>
      </c>
      <c r="D11" t="s">
        <v>126</v>
      </c>
      <c r="E11" t="s">
        <v>213</v>
      </c>
      <c r="F11">
        <v>2000</v>
      </c>
      <c r="G11">
        <v>20000</v>
      </c>
      <c r="H11">
        <v>130.69</v>
      </c>
      <c r="I11">
        <v>154.89779999999999</v>
      </c>
      <c r="J11">
        <v>20243.59</v>
      </c>
      <c r="K11">
        <v>243.59</v>
      </c>
      <c r="L11">
        <v>1.22</v>
      </c>
      <c r="M11" t="s">
        <v>1378</v>
      </c>
      <c r="N11" t="s">
        <v>1379</v>
      </c>
      <c r="O11">
        <v>1</v>
      </c>
      <c r="P11" t="s">
        <v>1380</v>
      </c>
    </row>
    <row r="12" spans="1:16" x14ac:dyDescent="0.35">
      <c r="A12" s="1">
        <v>46054</v>
      </c>
      <c r="B12">
        <v>1</v>
      </c>
      <c r="C12" t="s">
        <v>125</v>
      </c>
      <c r="D12" t="s">
        <v>126</v>
      </c>
      <c r="E12" t="s">
        <v>213</v>
      </c>
      <c r="F12">
        <v>2000</v>
      </c>
      <c r="G12">
        <v>22000</v>
      </c>
      <c r="H12">
        <v>143.3698</v>
      </c>
      <c r="I12">
        <v>157.7312</v>
      </c>
      <c r="J12">
        <v>22613.89</v>
      </c>
      <c r="K12">
        <v>613.89</v>
      </c>
      <c r="L12">
        <v>2.79</v>
      </c>
      <c r="M12" t="s">
        <v>1378</v>
      </c>
      <c r="N12" t="s">
        <v>1379</v>
      </c>
      <c r="O12">
        <v>2</v>
      </c>
      <c r="P12" t="s">
        <v>1381</v>
      </c>
    </row>
    <row r="13" spans="1:16" x14ac:dyDescent="0.35">
      <c r="A13" s="1">
        <v>46082</v>
      </c>
      <c r="B13">
        <v>1</v>
      </c>
      <c r="C13" t="s">
        <v>125</v>
      </c>
      <c r="D13" t="s">
        <v>126</v>
      </c>
      <c r="E13" t="s">
        <v>213</v>
      </c>
      <c r="F13">
        <v>2000</v>
      </c>
      <c r="G13">
        <v>24000</v>
      </c>
      <c r="H13">
        <v>155.38239999999999</v>
      </c>
      <c r="I13">
        <v>166.49189999999999</v>
      </c>
      <c r="J13">
        <v>25869.91</v>
      </c>
      <c r="K13">
        <v>1869.91</v>
      </c>
      <c r="L13">
        <v>7.79</v>
      </c>
      <c r="M13" t="s">
        <v>1378</v>
      </c>
      <c r="N13" t="s">
        <v>1379</v>
      </c>
      <c r="O13">
        <v>3</v>
      </c>
      <c r="P13" t="s">
        <v>1382</v>
      </c>
    </row>
    <row r="14" spans="1:16" x14ac:dyDescent="0.35">
      <c r="A14" s="1">
        <v>46113</v>
      </c>
      <c r="B14">
        <v>1</v>
      </c>
      <c r="C14" t="s">
        <v>125</v>
      </c>
      <c r="D14" t="s">
        <v>126</v>
      </c>
      <c r="E14" t="s">
        <v>213</v>
      </c>
      <c r="F14">
        <v>2000</v>
      </c>
      <c r="G14">
        <v>26000</v>
      </c>
      <c r="H14">
        <v>166.98580000000001</v>
      </c>
      <c r="I14">
        <v>172.36330000000001</v>
      </c>
      <c r="J14">
        <v>28782.22</v>
      </c>
      <c r="K14">
        <v>2782.22</v>
      </c>
      <c r="L14">
        <v>10.7</v>
      </c>
      <c r="M14" t="s">
        <v>1378</v>
      </c>
      <c r="N14" t="s">
        <v>1366</v>
      </c>
      <c r="O14">
        <v>4</v>
      </c>
      <c r="P14" t="s">
        <v>1367</v>
      </c>
    </row>
    <row r="15" spans="1:16" x14ac:dyDescent="0.35">
      <c r="A15" s="1">
        <v>46143</v>
      </c>
      <c r="B15">
        <v>1</v>
      </c>
      <c r="C15" t="s">
        <v>125</v>
      </c>
      <c r="D15" t="s">
        <v>126</v>
      </c>
      <c r="E15" t="s">
        <v>213</v>
      </c>
      <c r="F15">
        <v>2000</v>
      </c>
      <c r="G15">
        <v>28000</v>
      </c>
      <c r="H15">
        <v>178.43559999999999</v>
      </c>
      <c r="I15">
        <v>174.6765</v>
      </c>
      <c r="J15">
        <v>31168.51</v>
      </c>
      <c r="K15">
        <v>3168.51</v>
      </c>
      <c r="L15">
        <v>11.32</v>
      </c>
      <c r="M15" t="s">
        <v>1378</v>
      </c>
      <c r="N15" t="s">
        <v>1366</v>
      </c>
      <c r="O15">
        <v>5</v>
      </c>
      <c r="P15" t="s">
        <v>1368</v>
      </c>
    </row>
    <row r="16" spans="1:16" x14ac:dyDescent="0.35">
      <c r="A16" s="1">
        <v>46174</v>
      </c>
      <c r="B16">
        <v>1</v>
      </c>
      <c r="C16" t="s">
        <v>125</v>
      </c>
      <c r="D16" t="s">
        <v>126</v>
      </c>
      <c r="E16" t="s">
        <v>213</v>
      </c>
      <c r="F16">
        <v>2000</v>
      </c>
      <c r="G16">
        <v>30000</v>
      </c>
      <c r="H16">
        <v>190.12530000000001</v>
      </c>
      <c r="I16">
        <v>171.0899</v>
      </c>
      <c r="J16">
        <v>32528.52</v>
      </c>
      <c r="K16">
        <v>2528.52</v>
      </c>
      <c r="L16">
        <v>8.43</v>
      </c>
      <c r="M16" t="s">
        <v>1378</v>
      </c>
      <c r="N16" t="s">
        <v>1366</v>
      </c>
      <c r="O16">
        <v>6</v>
      </c>
      <c r="P16" t="s">
        <v>1369</v>
      </c>
    </row>
    <row r="17" spans="1:16" x14ac:dyDescent="0.35">
      <c r="A17" s="1">
        <v>46204</v>
      </c>
      <c r="B17">
        <v>1</v>
      </c>
      <c r="C17" t="s">
        <v>125</v>
      </c>
      <c r="D17" t="s">
        <v>126</v>
      </c>
      <c r="E17" t="s">
        <v>213</v>
      </c>
      <c r="F17">
        <v>2000</v>
      </c>
      <c r="G17">
        <v>32000</v>
      </c>
      <c r="H17">
        <v>202.19640000000001</v>
      </c>
      <c r="I17">
        <v>165.6858</v>
      </c>
      <c r="J17">
        <v>33501.07</v>
      </c>
      <c r="K17">
        <v>1501.07</v>
      </c>
      <c r="L17">
        <v>4.6900000000000004</v>
      </c>
      <c r="M17" t="s">
        <v>1378</v>
      </c>
      <c r="N17" t="s">
        <v>1370</v>
      </c>
      <c r="O17">
        <v>7</v>
      </c>
      <c r="P17" t="s">
        <v>1371</v>
      </c>
    </row>
    <row r="18" spans="1:16" x14ac:dyDescent="0.35">
      <c r="A18" s="1">
        <v>46235</v>
      </c>
      <c r="B18">
        <v>1</v>
      </c>
      <c r="C18" t="s">
        <v>125</v>
      </c>
      <c r="D18" t="s">
        <v>126</v>
      </c>
      <c r="E18" t="s">
        <v>213</v>
      </c>
      <c r="F18">
        <v>2000</v>
      </c>
      <c r="G18">
        <v>34000</v>
      </c>
      <c r="H18">
        <v>214.04400000000001</v>
      </c>
      <c r="I18">
        <v>168.80950000000001</v>
      </c>
      <c r="J18">
        <v>36132.660000000003</v>
      </c>
      <c r="K18">
        <v>2132.66</v>
      </c>
      <c r="L18">
        <v>6.27</v>
      </c>
      <c r="M18" t="s">
        <v>1378</v>
      </c>
      <c r="N18" t="s">
        <v>1370</v>
      </c>
      <c r="O18">
        <v>8</v>
      </c>
      <c r="P18" t="s">
        <v>1372</v>
      </c>
    </row>
    <row r="19" spans="1:16" x14ac:dyDescent="0.35">
      <c r="A19" s="1">
        <v>46266</v>
      </c>
      <c r="B19">
        <v>1</v>
      </c>
      <c r="C19" t="s">
        <v>125</v>
      </c>
      <c r="D19" t="s">
        <v>126</v>
      </c>
      <c r="E19" t="s">
        <v>213</v>
      </c>
      <c r="F19">
        <v>2000</v>
      </c>
      <c r="G19">
        <v>36000</v>
      </c>
      <c r="H19">
        <v>225.20590000000001</v>
      </c>
      <c r="I19">
        <v>179.18170000000001</v>
      </c>
      <c r="J19">
        <v>40352.78</v>
      </c>
      <c r="K19">
        <v>4352.78</v>
      </c>
      <c r="L19">
        <v>12.09</v>
      </c>
      <c r="M19" t="s">
        <v>1378</v>
      </c>
      <c r="N19" t="s">
        <v>1370</v>
      </c>
      <c r="O19">
        <v>9</v>
      </c>
      <c r="P19" t="s">
        <v>1373</v>
      </c>
    </row>
    <row r="20" spans="1:16" x14ac:dyDescent="0.35">
      <c r="A20" s="1">
        <v>45748</v>
      </c>
      <c r="B20">
        <v>2</v>
      </c>
      <c r="C20" t="s">
        <v>128</v>
      </c>
      <c r="D20" t="s">
        <v>126</v>
      </c>
      <c r="E20" t="s">
        <v>213</v>
      </c>
      <c r="F20">
        <v>0</v>
      </c>
      <c r="G20">
        <v>0</v>
      </c>
      <c r="H20">
        <v>0</v>
      </c>
      <c r="I20">
        <v>0</v>
      </c>
      <c r="J20">
        <v>0</v>
      </c>
      <c r="K20">
        <v>0</v>
      </c>
      <c r="L20">
        <v>0</v>
      </c>
      <c r="M20" t="s">
        <v>1365</v>
      </c>
      <c r="N20" t="s">
        <v>1366</v>
      </c>
      <c r="O20">
        <v>4</v>
      </c>
      <c r="P20" t="s">
        <v>1367</v>
      </c>
    </row>
    <row r="21" spans="1:16" x14ac:dyDescent="0.35">
      <c r="A21" s="1">
        <v>45778</v>
      </c>
      <c r="B21">
        <v>2</v>
      </c>
      <c r="C21" t="s">
        <v>128</v>
      </c>
      <c r="D21" t="s">
        <v>126</v>
      </c>
      <c r="E21" t="s">
        <v>213</v>
      </c>
      <c r="F21">
        <v>0</v>
      </c>
      <c r="G21">
        <v>0</v>
      </c>
      <c r="H21">
        <v>0</v>
      </c>
      <c r="I21">
        <v>0</v>
      </c>
      <c r="J21">
        <v>0</v>
      </c>
      <c r="K21">
        <v>0</v>
      </c>
      <c r="L21">
        <v>0</v>
      </c>
      <c r="M21" t="s">
        <v>1365</v>
      </c>
      <c r="N21" t="s">
        <v>1366</v>
      </c>
      <c r="O21">
        <v>5</v>
      </c>
      <c r="P21" t="s">
        <v>1368</v>
      </c>
    </row>
    <row r="22" spans="1:16" x14ac:dyDescent="0.35">
      <c r="A22" s="1">
        <v>45809</v>
      </c>
      <c r="B22">
        <v>2</v>
      </c>
      <c r="C22" t="s">
        <v>128</v>
      </c>
      <c r="D22" t="s">
        <v>126</v>
      </c>
      <c r="E22" t="s">
        <v>213</v>
      </c>
      <c r="F22">
        <v>0</v>
      </c>
      <c r="G22">
        <v>0</v>
      </c>
      <c r="H22">
        <v>0</v>
      </c>
      <c r="I22">
        <v>0</v>
      </c>
      <c r="J22">
        <v>0</v>
      </c>
      <c r="K22">
        <v>0</v>
      </c>
      <c r="L22">
        <v>0</v>
      </c>
      <c r="M22" t="s">
        <v>1365</v>
      </c>
      <c r="N22" t="s">
        <v>1366</v>
      </c>
      <c r="O22">
        <v>6</v>
      </c>
      <c r="P22" t="s">
        <v>1369</v>
      </c>
    </row>
    <row r="23" spans="1:16" x14ac:dyDescent="0.35">
      <c r="A23" s="1">
        <v>45839</v>
      </c>
      <c r="B23">
        <v>2</v>
      </c>
      <c r="C23" t="s">
        <v>128</v>
      </c>
      <c r="D23" t="s">
        <v>126</v>
      </c>
      <c r="E23" t="s">
        <v>213</v>
      </c>
      <c r="F23">
        <v>0</v>
      </c>
      <c r="G23">
        <v>0</v>
      </c>
      <c r="H23">
        <v>0</v>
      </c>
      <c r="I23">
        <v>0</v>
      </c>
      <c r="J23">
        <v>0</v>
      </c>
      <c r="K23">
        <v>0</v>
      </c>
      <c r="L23">
        <v>0</v>
      </c>
      <c r="M23" t="s">
        <v>1365</v>
      </c>
      <c r="N23" t="s">
        <v>1370</v>
      </c>
      <c r="O23">
        <v>7</v>
      </c>
      <c r="P23" t="s">
        <v>1371</v>
      </c>
    </row>
    <row r="24" spans="1:16" x14ac:dyDescent="0.35">
      <c r="A24" s="1">
        <v>45870</v>
      </c>
      <c r="B24">
        <v>2</v>
      </c>
      <c r="C24" t="s">
        <v>128</v>
      </c>
      <c r="D24" t="s">
        <v>126</v>
      </c>
      <c r="E24" t="s">
        <v>213</v>
      </c>
      <c r="F24">
        <v>0</v>
      </c>
      <c r="G24">
        <v>0</v>
      </c>
      <c r="H24">
        <v>0</v>
      </c>
      <c r="I24">
        <v>0</v>
      </c>
      <c r="J24">
        <v>0</v>
      </c>
      <c r="K24">
        <v>0</v>
      </c>
      <c r="L24">
        <v>0</v>
      </c>
      <c r="M24" t="s">
        <v>1365</v>
      </c>
      <c r="N24" t="s">
        <v>1370</v>
      </c>
      <c r="O24">
        <v>8</v>
      </c>
      <c r="P24" t="s">
        <v>1372</v>
      </c>
    </row>
    <row r="25" spans="1:16" x14ac:dyDescent="0.35">
      <c r="A25" s="1">
        <v>45901</v>
      </c>
      <c r="B25">
        <v>2</v>
      </c>
      <c r="C25" t="s">
        <v>128</v>
      </c>
      <c r="D25" t="s">
        <v>126</v>
      </c>
      <c r="E25" t="s">
        <v>213</v>
      </c>
      <c r="F25">
        <v>0</v>
      </c>
      <c r="G25">
        <v>0</v>
      </c>
      <c r="H25">
        <v>0</v>
      </c>
      <c r="I25">
        <v>0</v>
      </c>
      <c r="J25">
        <v>0</v>
      </c>
      <c r="K25">
        <v>0</v>
      </c>
      <c r="L25">
        <v>0</v>
      </c>
      <c r="M25" t="s">
        <v>1365</v>
      </c>
      <c r="N25" t="s">
        <v>1370</v>
      </c>
      <c r="O25">
        <v>9</v>
      </c>
      <c r="P25" t="s">
        <v>1373</v>
      </c>
    </row>
    <row r="26" spans="1:16" x14ac:dyDescent="0.35">
      <c r="A26" s="1">
        <v>45931</v>
      </c>
      <c r="B26">
        <v>2</v>
      </c>
      <c r="C26" t="s">
        <v>128</v>
      </c>
      <c r="D26" t="s">
        <v>126</v>
      </c>
      <c r="E26" t="s">
        <v>213</v>
      </c>
      <c r="F26">
        <v>1000</v>
      </c>
      <c r="G26">
        <v>1000</v>
      </c>
      <c r="H26">
        <v>11.7921</v>
      </c>
      <c r="I26">
        <v>84.802800000000005</v>
      </c>
      <c r="J26">
        <v>1000</v>
      </c>
      <c r="K26">
        <v>0</v>
      </c>
      <c r="L26">
        <v>0</v>
      </c>
      <c r="M26" t="s">
        <v>1365</v>
      </c>
      <c r="N26" t="s">
        <v>1374</v>
      </c>
      <c r="O26">
        <v>10</v>
      </c>
      <c r="P26" t="s">
        <v>1375</v>
      </c>
    </row>
    <row r="27" spans="1:16" x14ac:dyDescent="0.35">
      <c r="A27" s="1">
        <v>45962</v>
      </c>
      <c r="B27">
        <v>2</v>
      </c>
      <c r="C27" t="s">
        <v>128</v>
      </c>
      <c r="D27" t="s">
        <v>126</v>
      </c>
      <c r="E27" t="s">
        <v>213</v>
      </c>
      <c r="F27">
        <v>1000</v>
      </c>
      <c r="G27">
        <v>2000</v>
      </c>
      <c r="H27">
        <v>23.542100000000001</v>
      </c>
      <c r="I27">
        <v>85.106200000000001</v>
      </c>
      <c r="J27">
        <v>2003.58</v>
      </c>
      <c r="K27">
        <v>3.58</v>
      </c>
      <c r="L27">
        <v>0.18</v>
      </c>
      <c r="M27" t="s">
        <v>1365</v>
      </c>
      <c r="N27" t="s">
        <v>1374</v>
      </c>
      <c r="O27">
        <v>11</v>
      </c>
      <c r="P27" t="s">
        <v>1376</v>
      </c>
    </row>
    <row r="28" spans="1:16" x14ac:dyDescent="0.35">
      <c r="A28" s="1">
        <v>45992</v>
      </c>
      <c r="B28">
        <v>2</v>
      </c>
      <c r="C28" t="s">
        <v>128</v>
      </c>
      <c r="D28" t="s">
        <v>126</v>
      </c>
      <c r="E28" t="s">
        <v>213</v>
      </c>
      <c r="F28">
        <v>1000</v>
      </c>
      <c r="G28">
        <v>3000</v>
      </c>
      <c r="H28">
        <v>35.003500000000003</v>
      </c>
      <c r="I28">
        <v>87.249200000000002</v>
      </c>
      <c r="J28">
        <v>3054.03</v>
      </c>
      <c r="K28">
        <v>54.03</v>
      </c>
      <c r="L28">
        <v>1.8</v>
      </c>
      <c r="M28" t="s">
        <v>1365</v>
      </c>
      <c r="N28" t="s">
        <v>1374</v>
      </c>
      <c r="O28">
        <v>12</v>
      </c>
      <c r="P28" t="s">
        <v>1377</v>
      </c>
    </row>
    <row r="29" spans="1:16" x14ac:dyDescent="0.35">
      <c r="A29" s="1">
        <v>46023</v>
      </c>
      <c r="B29">
        <v>2</v>
      </c>
      <c r="C29" t="s">
        <v>128</v>
      </c>
      <c r="D29" t="s">
        <v>126</v>
      </c>
      <c r="E29" t="s">
        <v>213</v>
      </c>
      <c r="F29">
        <v>1000</v>
      </c>
      <c r="G29">
        <v>4000</v>
      </c>
      <c r="H29">
        <v>46.232599999999998</v>
      </c>
      <c r="I29">
        <v>89.054199999999994</v>
      </c>
      <c r="J29">
        <v>4117.21</v>
      </c>
      <c r="K29">
        <v>117.21</v>
      </c>
      <c r="L29">
        <v>2.93</v>
      </c>
      <c r="M29" t="s">
        <v>1378</v>
      </c>
      <c r="N29" t="s">
        <v>1379</v>
      </c>
      <c r="O29">
        <v>1</v>
      </c>
      <c r="P29" t="s">
        <v>1380</v>
      </c>
    </row>
    <row r="30" spans="1:16" x14ac:dyDescent="0.35">
      <c r="A30" s="1">
        <v>46054</v>
      </c>
      <c r="B30">
        <v>2</v>
      </c>
      <c r="C30" t="s">
        <v>128</v>
      </c>
      <c r="D30" t="s">
        <v>126</v>
      </c>
      <c r="E30" t="s">
        <v>213</v>
      </c>
      <c r="F30">
        <v>1000</v>
      </c>
      <c r="G30">
        <v>5000</v>
      </c>
      <c r="H30">
        <v>57.036299999999997</v>
      </c>
      <c r="I30">
        <v>92.561300000000003</v>
      </c>
      <c r="J30">
        <v>5279.35</v>
      </c>
      <c r="K30">
        <v>279.35000000000002</v>
      </c>
      <c r="L30">
        <v>5.59</v>
      </c>
      <c r="M30" t="s">
        <v>1378</v>
      </c>
      <c r="N30" t="s">
        <v>1379</v>
      </c>
      <c r="O30">
        <v>2</v>
      </c>
      <c r="P30" t="s">
        <v>1381</v>
      </c>
    </row>
    <row r="31" spans="1:16" x14ac:dyDescent="0.35">
      <c r="A31" s="1">
        <v>46082</v>
      </c>
      <c r="B31">
        <v>2</v>
      </c>
      <c r="C31" t="s">
        <v>128</v>
      </c>
      <c r="D31" t="s">
        <v>126</v>
      </c>
      <c r="E31" t="s">
        <v>213</v>
      </c>
      <c r="F31">
        <v>1000</v>
      </c>
      <c r="G31">
        <v>6000</v>
      </c>
      <c r="H31">
        <v>68.139300000000006</v>
      </c>
      <c r="I31">
        <v>90.065600000000003</v>
      </c>
      <c r="J31">
        <v>6137.01</v>
      </c>
      <c r="K31">
        <v>137.01</v>
      </c>
      <c r="L31">
        <v>2.2799999999999998</v>
      </c>
      <c r="M31" t="s">
        <v>1378</v>
      </c>
      <c r="N31" t="s">
        <v>1379</v>
      </c>
      <c r="O31">
        <v>3</v>
      </c>
      <c r="P31" t="s">
        <v>1382</v>
      </c>
    </row>
    <row r="32" spans="1:16" x14ac:dyDescent="0.35">
      <c r="A32" s="1">
        <v>46113</v>
      </c>
      <c r="B32">
        <v>2</v>
      </c>
      <c r="C32" t="s">
        <v>128</v>
      </c>
      <c r="D32" t="s">
        <v>126</v>
      </c>
      <c r="E32" t="s">
        <v>213</v>
      </c>
      <c r="F32">
        <v>1000</v>
      </c>
      <c r="G32">
        <v>7000</v>
      </c>
      <c r="H32">
        <v>78.899199999999993</v>
      </c>
      <c r="I32">
        <v>92.937700000000007</v>
      </c>
      <c r="J32">
        <v>7332.71</v>
      </c>
      <c r="K32">
        <v>332.71</v>
      </c>
      <c r="L32">
        <v>4.75</v>
      </c>
      <c r="M32" t="s">
        <v>1378</v>
      </c>
      <c r="N32" t="s">
        <v>1366</v>
      </c>
      <c r="O32">
        <v>4</v>
      </c>
      <c r="P32" t="s">
        <v>1367</v>
      </c>
    </row>
    <row r="33" spans="1:16" x14ac:dyDescent="0.35">
      <c r="A33" s="1">
        <v>46143</v>
      </c>
      <c r="B33">
        <v>2</v>
      </c>
      <c r="C33" t="s">
        <v>128</v>
      </c>
      <c r="D33" t="s">
        <v>126</v>
      </c>
      <c r="E33" t="s">
        <v>213</v>
      </c>
      <c r="F33">
        <v>1000</v>
      </c>
      <c r="G33">
        <v>8000</v>
      </c>
      <c r="H33">
        <v>90.119200000000006</v>
      </c>
      <c r="I33">
        <v>89.126400000000004</v>
      </c>
      <c r="J33">
        <v>8032</v>
      </c>
      <c r="K33">
        <v>32</v>
      </c>
      <c r="L33">
        <v>0.4</v>
      </c>
      <c r="M33" t="s">
        <v>1378</v>
      </c>
      <c r="N33" t="s">
        <v>1366</v>
      </c>
      <c r="O33">
        <v>5</v>
      </c>
      <c r="P33" t="s">
        <v>1368</v>
      </c>
    </row>
    <row r="34" spans="1:16" x14ac:dyDescent="0.35">
      <c r="A34" s="1">
        <v>46174</v>
      </c>
      <c r="B34">
        <v>2</v>
      </c>
      <c r="C34" t="s">
        <v>128</v>
      </c>
      <c r="D34" t="s">
        <v>126</v>
      </c>
      <c r="E34" t="s">
        <v>213</v>
      </c>
      <c r="F34">
        <v>1000</v>
      </c>
      <c r="G34">
        <v>9000</v>
      </c>
      <c r="H34">
        <v>102.3109</v>
      </c>
      <c r="I34">
        <v>82.023200000000003</v>
      </c>
      <c r="J34">
        <v>8391.8700000000008</v>
      </c>
      <c r="K34">
        <v>-608.13</v>
      </c>
      <c r="L34">
        <v>-6.76</v>
      </c>
      <c r="M34" t="s">
        <v>1378</v>
      </c>
      <c r="N34" t="s">
        <v>1366</v>
      </c>
      <c r="O34">
        <v>6</v>
      </c>
      <c r="P34" t="s">
        <v>1369</v>
      </c>
    </row>
    <row r="35" spans="1:16" x14ac:dyDescent="0.35">
      <c r="A35" s="1">
        <v>46204</v>
      </c>
      <c r="B35">
        <v>2</v>
      </c>
      <c r="C35" t="s">
        <v>128</v>
      </c>
      <c r="D35" t="s">
        <v>126</v>
      </c>
      <c r="E35" t="s">
        <v>213</v>
      </c>
      <c r="F35">
        <v>1000</v>
      </c>
      <c r="G35">
        <v>10000</v>
      </c>
      <c r="H35">
        <v>114.6163</v>
      </c>
      <c r="I35">
        <v>81.265199999999993</v>
      </c>
      <c r="J35">
        <v>9314.32</v>
      </c>
      <c r="K35">
        <v>-685.68</v>
      </c>
      <c r="L35">
        <v>-6.86</v>
      </c>
      <c r="M35" t="s">
        <v>1378</v>
      </c>
      <c r="N35" t="s">
        <v>1370</v>
      </c>
      <c r="O35">
        <v>7</v>
      </c>
      <c r="P35" t="s">
        <v>1371</v>
      </c>
    </row>
    <row r="36" spans="1:16" x14ac:dyDescent="0.35">
      <c r="A36" s="1">
        <v>46235</v>
      </c>
      <c r="B36">
        <v>2</v>
      </c>
      <c r="C36" t="s">
        <v>128</v>
      </c>
      <c r="D36" t="s">
        <v>126</v>
      </c>
      <c r="E36" t="s">
        <v>213</v>
      </c>
      <c r="F36">
        <v>1000</v>
      </c>
      <c r="G36">
        <v>11000</v>
      </c>
      <c r="H36">
        <v>127.1735</v>
      </c>
      <c r="I36">
        <v>79.635599999999997</v>
      </c>
      <c r="J36">
        <v>10127.540000000001</v>
      </c>
      <c r="K36">
        <v>-872.46</v>
      </c>
      <c r="L36">
        <v>-7.93</v>
      </c>
      <c r="M36" t="s">
        <v>1378</v>
      </c>
      <c r="N36" t="s">
        <v>1370</v>
      </c>
      <c r="O36">
        <v>8</v>
      </c>
      <c r="P36" t="s">
        <v>1372</v>
      </c>
    </row>
    <row r="37" spans="1:16" x14ac:dyDescent="0.35">
      <c r="A37" s="1">
        <v>46266</v>
      </c>
      <c r="B37">
        <v>2</v>
      </c>
      <c r="C37" t="s">
        <v>128</v>
      </c>
      <c r="D37" t="s">
        <v>126</v>
      </c>
      <c r="E37" t="s">
        <v>213</v>
      </c>
      <c r="F37">
        <v>1000</v>
      </c>
      <c r="G37">
        <v>12000</v>
      </c>
      <c r="H37">
        <v>139.21690000000001</v>
      </c>
      <c r="I37">
        <v>83.032899999999998</v>
      </c>
      <c r="J37">
        <v>11559.58</v>
      </c>
      <c r="K37">
        <v>-440.42</v>
      </c>
      <c r="L37">
        <v>-3.67</v>
      </c>
      <c r="M37" t="s">
        <v>1378</v>
      </c>
      <c r="N37" t="s">
        <v>1370</v>
      </c>
      <c r="O37">
        <v>9</v>
      </c>
      <c r="P37" t="s">
        <v>1373</v>
      </c>
    </row>
    <row r="38" spans="1:16" x14ac:dyDescent="0.35">
      <c r="A38" s="1">
        <v>45748</v>
      </c>
      <c r="B38">
        <v>3</v>
      </c>
      <c r="C38" t="s">
        <v>133</v>
      </c>
      <c r="D38" t="s">
        <v>130</v>
      </c>
      <c r="E38" t="s">
        <v>214</v>
      </c>
      <c r="F38">
        <v>0</v>
      </c>
      <c r="G38">
        <v>0</v>
      </c>
      <c r="H38">
        <v>0</v>
      </c>
      <c r="I38">
        <v>0</v>
      </c>
      <c r="J38">
        <v>0</v>
      </c>
      <c r="K38">
        <v>0</v>
      </c>
      <c r="L38">
        <v>0</v>
      </c>
      <c r="M38" t="s">
        <v>1365</v>
      </c>
      <c r="N38" t="s">
        <v>1366</v>
      </c>
      <c r="O38">
        <v>4</v>
      </c>
      <c r="P38" t="s">
        <v>1367</v>
      </c>
    </row>
    <row r="39" spans="1:16" x14ac:dyDescent="0.35">
      <c r="A39" s="1">
        <v>45778</v>
      </c>
      <c r="B39">
        <v>3</v>
      </c>
      <c r="C39" t="s">
        <v>133</v>
      </c>
      <c r="D39" t="s">
        <v>130</v>
      </c>
      <c r="E39" t="s">
        <v>214</v>
      </c>
      <c r="F39">
        <v>0</v>
      </c>
      <c r="G39">
        <v>0</v>
      </c>
      <c r="H39">
        <v>0</v>
      </c>
      <c r="I39">
        <v>0</v>
      </c>
      <c r="J39">
        <v>0</v>
      </c>
      <c r="K39">
        <v>0</v>
      </c>
      <c r="L39">
        <v>0</v>
      </c>
      <c r="M39" t="s">
        <v>1365</v>
      </c>
      <c r="N39" t="s">
        <v>1366</v>
      </c>
      <c r="O39">
        <v>5</v>
      </c>
      <c r="P39" t="s">
        <v>1368</v>
      </c>
    </row>
    <row r="40" spans="1:16" x14ac:dyDescent="0.35">
      <c r="A40" s="1">
        <v>45809</v>
      </c>
      <c r="B40">
        <v>3</v>
      </c>
      <c r="C40" t="s">
        <v>133</v>
      </c>
      <c r="D40" t="s">
        <v>130</v>
      </c>
      <c r="E40" t="s">
        <v>214</v>
      </c>
      <c r="F40">
        <v>3587</v>
      </c>
      <c r="G40">
        <v>3587</v>
      </c>
      <c r="H40">
        <v>0.99990000000000001</v>
      </c>
      <c r="I40">
        <v>3587.3865999999998</v>
      </c>
      <c r="J40">
        <v>3587.03</v>
      </c>
      <c r="K40">
        <v>0.03</v>
      </c>
      <c r="L40">
        <v>0</v>
      </c>
      <c r="M40" t="s">
        <v>1365</v>
      </c>
      <c r="N40" t="s">
        <v>1366</v>
      </c>
      <c r="O40">
        <v>6</v>
      </c>
      <c r="P40" t="s">
        <v>1369</v>
      </c>
    </row>
    <row r="41" spans="1:16" x14ac:dyDescent="0.35">
      <c r="A41" s="1">
        <v>45839</v>
      </c>
      <c r="B41">
        <v>3</v>
      </c>
      <c r="C41" t="s">
        <v>133</v>
      </c>
      <c r="D41" t="s">
        <v>130</v>
      </c>
      <c r="E41" t="s">
        <v>214</v>
      </c>
      <c r="F41">
        <v>0</v>
      </c>
      <c r="G41">
        <v>3587</v>
      </c>
      <c r="H41">
        <v>0.99990000000000001</v>
      </c>
      <c r="I41">
        <v>3386.0187999999998</v>
      </c>
      <c r="J41">
        <v>3385.68</v>
      </c>
      <c r="K41">
        <v>-201.32</v>
      </c>
      <c r="L41">
        <v>-5.61</v>
      </c>
      <c r="M41" t="s">
        <v>1365</v>
      </c>
      <c r="N41" t="s">
        <v>1370</v>
      </c>
      <c r="O41">
        <v>7</v>
      </c>
      <c r="P41" t="s">
        <v>1371</v>
      </c>
    </row>
    <row r="42" spans="1:16" x14ac:dyDescent="0.35">
      <c r="A42" s="1">
        <v>45870</v>
      </c>
      <c r="B42">
        <v>3</v>
      </c>
      <c r="C42" t="s">
        <v>133</v>
      </c>
      <c r="D42" t="s">
        <v>130</v>
      </c>
      <c r="E42" t="s">
        <v>214</v>
      </c>
      <c r="F42">
        <v>0</v>
      </c>
      <c r="G42">
        <v>3587</v>
      </c>
      <c r="H42">
        <v>0.99990000000000001</v>
      </c>
      <c r="I42">
        <v>3382.0414999999998</v>
      </c>
      <c r="J42">
        <v>3381.7</v>
      </c>
      <c r="K42">
        <v>-205.3</v>
      </c>
      <c r="L42">
        <v>-5.72</v>
      </c>
      <c r="M42" t="s">
        <v>1365</v>
      </c>
      <c r="N42" t="s">
        <v>1370</v>
      </c>
      <c r="O42">
        <v>8</v>
      </c>
      <c r="P42" t="s">
        <v>1372</v>
      </c>
    </row>
    <row r="43" spans="1:16" x14ac:dyDescent="0.35">
      <c r="A43" s="1">
        <v>45901</v>
      </c>
      <c r="B43">
        <v>3</v>
      </c>
      <c r="C43" t="s">
        <v>133</v>
      </c>
      <c r="D43" t="s">
        <v>130</v>
      </c>
      <c r="E43" t="s">
        <v>214</v>
      </c>
      <c r="F43">
        <v>0</v>
      </c>
      <c r="G43">
        <v>3587</v>
      </c>
      <c r="H43">
        <v>0.99990000000000001</v>
      </c>
      <c r="I43">
        <v>3335.9306999999999</v>
      </c>
      <c r="J43">
        <v>3335.6</v>
      </c>
      <c r="K43">
        <v>-251.4</v>
      </c>
      <c r="L43">
        <v>-7.01</v>
      </c>
      <c r="M43" t="s">
        <v>1365</v>
      </c>
      <c r="N43" t="s">
        <v>1370</v>
      </c>
      <c r="O43">
        <v>9</v>
      </c>
      <c r="P43" t="s">
        <v>1373</v>
      </c>
    </row>
    <row r="44" spans="1:16" x14ac:dyDescent="0.35">
      <c r="A44" s="1">
        <v>45931</v>
      </c>
      <c r="B44">
        <v>3</v>
      </c>
      <c r="C44" t="s">
        <v>133</v>
      </c>
      <c r="D44" t="s">
        <v>130</v>
      </c>
      <c r="E44" t="s">
        <v>214</v>
      </c>
      <c r="F44">
        <v>0</v>
      </c>
      <c r="G44">
        <v>3587</v>
      </c>
      <c r="H44">
        <v>0.99990000000000001</v>
      </c>
      <c r="I44">
        <v>3372.1763000000001</v>
      </c>
      <c r="J44">
        <v>3371.84</v>
      </c>
      <c r="K44">
        <v>-215.16</v>
      </c>
      <c r="L44">
        <v>-6</v>
      </c>
      <c r="M44" t="s">
        <v>1365</v>
      </c>
      <c r="N44" t="s">
        <v>1374</v>
      </c>
      <c r="O44">
        <v>10</v>
      </c>
      <c r="P44" t="s">
        <v>1375</v>
      </c>
    </row>
    <row r="45" spans="1:16" x14ac:dyDescent="0.35">
      <c r="A45" s="1">
        <v>45962</v>
      </c>
      <c r="B45">
        <v>3</v>
      </c>
      <c r="C45" t="s">
        <v>133</v>
      </c>
      <c r="D45" t="s">
        <v>130</v>
      </c>
      <c r="E45" t="s">
        <v>214</v>
      </c>
      <c r="F45">
        <v>3551</v>
      </c>
      <c r="G45">
        <v>7138</v>
      </c>
      <c r="H45">
        <v>1.9998</v>
      </c>
      <c r="I45">
        <v>3551.3000999999999</v>
      </c>
      <c r="J45">
        <v>7101.89</v>
      </c>
      <c r="K45">
        <v>-36.11</v>
      </c>
      <c r="L45">
        <v>-0.51</v>
      </c>
      <c r="M45" t="s">
        <v>1365</v>
      </c>
      <c r="N45" t="s">
        <v>1374</v>
      </c>
      <c r="O45">
        <v>11</v>
      </c>
      <c r="P45" t="s">
        <v>1376</v>
      </c>
    </row>
    <row r="46" spans="1:16" x14ac:dyDescent="0.35">
      <c r="A46" s="1">
        <v>45992</v>
      </c>
      <c r="B46">
        <v>3</v>
      </c>
      <c r="C46" t="s">
        <v>133</v>
      </c>
      <c r="D46" t="s">
        <v>130</v>
      </c>
      <c r="E46" t="s">
        <v>214</v>
      </c>
      <c r="F46">
        <v>0</v>
      </c>
      <c r="G46">
        <v>7138</v>
      </c>
      <c r="H46">
        <v>1.9998</v>
      </c>
      <c r="I46">
        <v>3701.5373</v>
      </c>
      <c r="J46">
        <v>7402.33</v>
      </c>
      <c r="K46">
        <v>264.33</v>
      </c>
      <c r="L46">
        <v>3.7</v>
      </c>
      <c r="M46" t="s">
        <v>1365</v>
      </c>
      <c r="N46" t="s">
        <v>1374</v>
      </c>
      <c r="O46">
        <v>12</v>
      </c>
      <c r="P46" t="s">
        <v>1377</v>
      </c>
    </row>
    <row r="47" spans="1:16" x14ac:dyDescent="0.35">
      <c r="A47" s="1">
        <v>46023</v>
      </c>
      <c r="B47">
        <v>3</v>
      </c>
      <c r="C47" t="s">
        <v>133</v>
      </c>
      <c r="D47" t="s">
        <v>130</v>
      </c>
      <c r="E47" t="s">
        <v>214</v>
      </c>
      <c r="F47">
        <v>0</v>
      </c>
      <c r="G47">
        <v>7138</v>
      </c>
      <c r="H47">
        <v>1.9998</v>
      </c>
      <c r="I47">
        <v>3794.0502000000001</v>
      </c>
      <c r="J47">
        <v>7587.34</v>
      </c>
      <c r="K47">
        <v>449.34</v>
      </c>
      <c r="L47">
        <v>6.3</v>
      </c>
      <c r="M47" t="s">
        <v>1378</v>
      </c>
      <c r="N47" t="s">
        <v>1379</v>
      </c>
      <c r="O47">
        <v>1</v>
      </c>
      <c r="P47" t="s">
        <v>1380</v>
      </c>
    </row>
    <row r="48" spans="1:16" x14ac:dyDescent="0.35">
      <c r="A48" s="1">
        <v>46054</v>
      </c>
      <c r="B48">
        <v>3</v>
      </c>
      <c r="C48" t="s">
        <v>133</v>
      </c>
      <c r="D48" t="s">
        <v>130</v>
      </c>
      <c r="E48" t="s">
        <v>214</v>
      </c>
      <c r="F48">
        <v>0</v>
      </c>
      <c r="G48">
        <v>7138</v>
      </c>
      <c r="H48">
        <v>1.9998</v>
      </c>
      <c r="I48">
        <v>3957.1824999999999</v>
      </c>
      <c r="J48">
        <v>7913.57</v>
      </c>
      <c r="K48">
        <v>775.57</v>
      </c>
      <c r="L48">
        <v>10.87</v>
      </c>
      <c r="M48" t="s">
        <v>1378</v>
      </c>
      <c r="N48" t="s">
        <v>1379</v>
      </c>
      <c r="O48">
        <v>2</v>
      </c>
      <c r="P48" t="s">
        <v>1381</v>
      </c>
    </row>
    <row r="49" spans="1:16" x14ac:dyDescent="0.35">
      <c r="A49" s="1">
        <v>46082</v>
      </c>
      <c r="B49">
        <v>3</v>
      </c>
      <c r="C49" t="s">
        <v>133</v>
      </c>
      <c r="D49" t="s">
        <v>130</v>
      </c>
      <c r="E49" t="s">
        <v>214</v>
      </c>
      <c r="F49">
        <v>0</v>
      </c>
      <c r="G49">
        <v>7138</v>
      </c>
      <c r="H49">
        <v>1.9998</v>
      </c>
      <c r="I49">
        <v>4086.6201000000001</v>
      </c>
      <c r="J49">
        <v>8172.42</v>
      </c>
      <c r="K49">
        <v>1034.42</v>
      </c>
      <c r="L49">
        <v>14.49</v>
      </c>
      <c r="M49" t="s">
        <v>1378</v>
      </c>
      <c r="N49" t="s">
        <v>1379</v>
      </c>
      <c r="O49">
        <v>3</v>
      </c>
      <c r="P49" t="s">
        <v>1382</v>
      </c>
    </row>
    <row r="50" spans="1:16" x14ac:dyDescent="0.35">
      <c r="A50" s="1">
        <v>46113</v>
      </c>
      <c r="B50">
        <v>3</v>
      </c>
      <c r="C50" t="s">
        <v>133</v>
      </c>
      <c r="D50" t="s">
        <v>130</v>
      </c>
      <c r="E50" t="s">
        <v>214</v>
      </c>
      <c r="F50">
        <v>0</v>
      </c>
      <c r="G50">
        <v>7138</v>
      </c>
      <c r="H50">
        <v>1.9998</v>
      </c>
      <c r="I50">
        <v>3949.2314999999999</v>
      </c>
      <c r="J50">
        <v>7897.67</v>
      </c>
      <c r="K50">
        <v>759.67</v>
      </c>
      <c r="L50">
        <v>10.64</v>
      </c>
      <c r="M50" t="s">
        <v>1378</v>
      </c>
      <c r="N50" t="s">
        <v>1366</v>
      </c>
      <c r="O50">
        <v>4</v>
      </c>
      <c r="P50" t="s">
        <v>1367</v>
      </c>
    </row>
    <row r="51" spans="1:16" x14ac:dyDescent="0.35">
      <c r="A51" s="1">
        <v>46143</v>
      </c>
      <c r="B51">
        <v>3</v>
      </c>
      <c r="C51" t="s">
        <v>133</v>
      </c>
      <c r="D51" t="s">
        <v>130</v>
      </c>
      <c r="E51" t="s">
        <v>214</v>
      </c>
      <c r="F51">
        <v>3795</v>
      </c>
      <c r="G51">
        <v>10933</v>
      </c>
      <c r="H51">
        <v>2.9998</v>
      </c>
      <c r="I51">
        <v>3795.0445</v>
      </c>
      <c r="J51">
        <v>11384.37</v>
      </c>
      <c r="K51">
        <v>451.37</v>
      </c>
      <c r="L51">
        <v>4.13</v>
      </c>
      <c r="M51" t="s">
        <v>1378</v>
      </c>
      <c r="N51" t="s">
        <v>1366</v>
      </c>
      <c r="O51">
        <v>5</v>
      </c>
      <c r="P51" t="s">
        <v>1368</v>
      </c>
    </row>
    <row r="52" spans="1:16" x14ac:dyDescent="0.35">
      <c r="A52" s="1">
        <v>46174</v>
      </c>
      <c r="B52">
        <v>3</v>
      </c>
      <c r="C52" t="s">
        <v>133</v>
      </c>
      <c r="D52" t="s">
        <v>130</v>
      </c>
      <c r="E52" t="s">
        <v>214</v>
      </c>
      <c r="F52">
        <v>0</v>
      </c>
      <c r="G52">
        <v>10933</v>
      </c>
      <c r="H52">
        <v>2.9998</v>
      </c>
      <c r="I52">
        <v>3703.2116999999998</v>
      </c>
      <c r="J52">
        <v>11108.89</v>
      </c>
      <c r="K52">
        <v>175.89</v>
      </c>
      <c r="L52">
        <v>1.61</v>
      </c>
      <c r="M52" t="s">
        <v>1378</v>
      </c>
      <c r="N52" t="s">
        <v>1366</v>
      </c>
      <c r="O52">
        <v>6</v>
      </c>
      <c r="P52" t="s">
        <v>1369</v>
      </c>
    </row>
    <row r="53" spans="1:16" x14ac:dyDescent="0.35">
      <c r="A53" s="1">
        <v>46204</v>
      </c>
      <c r="B53">
        <v>3</v>
      </c>
      <c r="C53" t="s">
        <v>133</v>
      </c>
      <c r="D53" t="s">
        <v>130</v>
      </c>
      <c r="E53" t="s">
        <v>214</v>
      </c>
      <c r="F53">
        <v>0</v>
      </c>
      <c r="G53">
        <v>10933</v>
      </c>
      <c r="H53">
        <v>2.9998</v>
      </c>
      <c r="I53">
        <v>3828.9712</v>
      </c>
      <c r="J53">
        <v>11486.15</v>
      </c>
      <c r="K53">
        <v>553.15</v>
      </c>
      <c r="L53">
        <v>5.0599999999999996</v>
      </c>
      <c r="M53" t="s">
        <v>1378</v>
      </c>
      <c r="N53" t="s">
        <v>1370</v>
      </c>
      <c r="O53">
        <v>7</v>
      </c>
      <c r="P53" t="s">
        <v>1371</v>
      </c>
    </row>
    <row r="54" spans="1:16" x14ac:dyDescent="0.35">
      <c r="A54" s="1">
        <v>46235</v>
      </c>
      <c r="B54">
        <v>3</v>
      </c>
      <c r="C54" t="s">
        <v>133</v>
      </c>
      <c r="D54" t="s">
        <v>130</v>
      </c>
      <c r="E54" t="s">
        <v>214</v>
      </c>
      <c r="F54">
        <v>0</v>
      </c>
      <c r="G54">
        <v>10933</v>
      </c>
      <c r="H54">
        <v>2.9998</v>
      </c>
      <c r="I54">
        <v>3786.826</v>
      </c>
      <c r="J54">
        <v>11359.72</v>
      </c>
      <c r="K54">
        <v>426.72</v>
      </c>
      <c r="L54">
        <v>3.9</v>
      </c>
      <c r="M54" t="s">
        <v>1378</v>
      </c>
      <c r="N54" t="s">
        <v>1370</v>
      </c>
      <c r="O54">
        <v>8</v>
      </c>
      <c r="P54" t="s">
        <v>1372</v>
      </c>
    </row>
    <row r="55" spans="1:16" x14ac:dyDescent="0.35">
      <c r="A55" s="1">
        <v>46266</v>
      </c>
      <c r="B55">
        <v>3</v>
      </c>
      <c r="C55" t="s">
        <v>133</v>
      </c>
      <c r="D55" t="s">
        <v>130</v>
      </c>
      <c r="E55" t="s">
        <v>214</v>
      </c>
      <c r="F55">
        <v>0</v>
      </c>
      <c r="G55">
        <v>10933</v>
      </c>
      <c r="H55">
        <v>2.9998</v>
      </c>
      <c r="I55">
        <v>4332.6790000000001</v>
      </c>
      <c r="J55">
        <v>12997.17</v>
      </c>
      <c r="K55">
        <v>2064.17</v>
      </c>
      <c r="L55">
        <v>18.88</v>
      </c>
      <c r="M55" t="s">
        <v>1378</v>
      </c>
      <c r="N55" t="s">
        <v>1370</v>
      </c>
      <c r="O55">
        <v>9</v>
      </c>
      <c r="P55" t="s">
        <v>1373</v>
      </c>
    </row>
    <row r="56" spans="1:16" x14ac:dyDescent="0.35">
      <c r="A56" s="1">
        <v>45748</v>
      </c>
      <c r="B56">
        <v>4</v>
      </c>
      <c r="C56" t="s">
        <v>129</v>
      </c>
      <c r="D56" t="s">
        <v>130</v>
      </c>
      <c r="E56" t="s">
        <v>214</v>
      </c>
      <c r="F56">
        <v>0</v>
      </c>
      <c r="G56">
        <v>0</v>
      </c>
      <c r="H56">
        <v>0</v>
      </c>
      <c r="I56">
        <v>0</v>
      </c>
      <c r="J56">
        <v>0</v>
      </c>
      <c r="K56">
        <v>0</v>
      </c>
      <c r="L56">
        <v>0</v>
      </c>
      <c r="M56" t="s">
        <v>1365</v>
      </c>
      <c r="N56" t="s">
        <v>1366</v>
      </c>
      <c r="O56">
        <v>4</v>
      </c>
      <c r="P56" t="s">
        <v>1367</v>
      </c>
    </row>
    <row r="57" spans="1:16" x14ac:dyDescent="0.35">
      <c r="A57" s="1">
        <v>45778</v>
      </c>
      <c r="B57">
        <v>4</v>
      </c>
      <c r="C57" t="s">
        <v>129</v>
      </c>
      <c r="D57" t="s">
        <v>130</v>
      </c>
      <c r="E57" t="s">
        <v>214</v>
      </c>
      <c r="F57">
        <v>0</v>
      </c>
      <c r="G57">
        <v>0</v>
      </c>
      <c r="H57">
        <v>0</v>
      </c>
      <c r="I57">
        <v>0</v>
      </c>
      <c r="J57">
        <v>0</v>
      </c>
      <c r="K57">
        <v>0</v>
      </c>
      <c r="L57">
        <v>0</v>
      </c>
      <c r="M57" t="s">
        <v>1365</v>
      </c>
      <c r="N57" t="s">
        <v>1366</v>
      </c>
      <c r="O57">
        <v>5</v>
      </c>
      <c r="P57" t="s">
        <v>1368</v>
      </c>
    </row>
    <row r="58" spans="1:16" x14ac:dyDescent="0.35">
      <c r="A58" s="1">
        <v>45809</v>
      </c>
      <c r="B58">
        <v>4</v>
      </c>
      <c r="C58" t="s">
        <v>129</v>
      </c>
      <c r="D58" t="s">
        <v>130</v>
      </c>
      <c r="E58" t="s">
        <v>214</v>
      </c>
      <c r="F58">
        <v>0</v>
      </c>
      <c r="G58">
        <v>0</v>
      </c>
      <c r="H58">
        <v>0</v>
      </c>
      <c r="I58">
        <v>0</v>
      </c>
      <c r="J58">
        <v>0</v>
      </c>
      <c r="K58">
        <v>0</v>
      </c>
      <c r="L58">
        <v>0</v>
      </c>
      <c r="M58" t="s">
        <v>1365</v>
      </c>
      <c r="N58" t="s">
        <v>1366</v>
      </c>
      <c r="O58">
        <v>6</v>
      </c>
      <c r="P58" t="s">
        <v>1369</v>
      </c>
    </row>
    <row r="59" spans="1:16" x14ac:dyDescent="0.35">
      <c r="A59" s="1">
        <v>45839</v>
      </c>
      <c r="B59">
        <v>4</v>
      </c>
      <c r="C59" t="s">
        <v>129</v>
      </c>
      <c r="D59" t="s">
        <v>130</v>
      </c>
      <c r="E59" t="s">
        <v>214</v>
      </c>
      <c r="F59">
        <v>0</v>
      </c>
      <c r="G59">
        <v>0</v>
      </c>
      <c r="H59">
        <v>0</v>
      </c>
      <c r="I59">
        <v>0</v>
      </c>
      <c r="J59">
        <v>0</v>
      </c>
      <c r="K59">
        <v>0</v>
      </c>
      <c r="L59">
        <v>0</v>
      </c>
      <c r="M59" t="s">
        <v>1365</v>
      </c>
      <c r="N59" t="s">
        <v>1370</v>
      </c>
      <c r="O59">
        <v>7</v>
      </c>
      <c r="P59" t="s">
        <v>1371</v>
      </c>
    </row>
    <row r="60" spans="1:16" x14ac:dyDescent="0.35">
      <c r="A60" s="1">
        <v>45870</v>
      </c>
      <c r="B60">
        <v>4</v>
      </c>
      <c r="C60" t="s">
        <v>129</v>
      </c>
      <c r="D60" t="s">
        <v>130</v>
      </c>
      <c r="E60" t="s">
        <v>214</v>
      </c>
      <c r="F60">
        <v>2283</v>
      </c>
      <c r="G60">
        <v>2283</v>
      </c>
      <c r="H60">
        <v>5.0000999999999998</v>
      </c>
      <c r="I60">
        <v>456.5883</v>
      </c>
      <c r="J60">
        <v>2282.9899999999998</v>
      </c>
      <c r="K60">
        <v>-0.01</v>
      </c>
      <c r="L60">
        <v>0</v>
      </c>
      <c r="M60" t="s">
        <v>1365</v>
      </c>
      <c r="N60" t="s">
        <v>1370</v>
      </c>
      <c r="O60">
        <v>8</v>
      </c>
      <c r="P60" t="s">
        <v>1372</v>
      </c>
    </row>
    <row r="61" spans="1:16" x14ac:dyDescent="0.35">
      <c r="A61" s="1">
        <v>45901</v>
      </c>
      <c r="B61">
        <v>4</v>
      </c>
      <c r="C61" t="s">
        <v>129</v>
      </c>
      <c r="D61" t="s">
        <v>130</v>
      </c>
      <c r="E61" t="s">
        <v>214</v>
      </c>
      <c r="F61">
        <v>0</v>
      </c>
      <c r="G61">
        <v>2283</v>
      </c>
      <c r="H61">
        <v>5.0000999999999998</v>
      </c>
      <c r="I61">
        <v>476.5009</v>
      </c>
      <c r="J61">
        <v>2382.5500000000002</v>
      </c>
      <c r="K61">
        <v>99.55</v>
      </c>
      <c r="L61">
        <v>4.3600000000000003</v>
      </c>
      <c r="M61" t="s">
        <v>1365</v>
      </c>
      <c r="N61" t="s">
        <v>1370</v>
      </c>
      <c r="O61">
        <v>9</v>
      </c>
      <c r="P61" t="s">
        <v>1373</v>
      </c>
    </row>
    <row r="62" spans="1:16" x14ac:dyDescent="0.35">
      <c r="A62" s="1">
        <v>45931</v>
      </c>
      <c r="B62">
        <v>4</v>
      </c>
      <c r="C62" t="s">
        <v>129</v>
      </c>
      <c r="D62" t="s">
        <v>130</v>
      </c>
      <c r="E62" t="s">
        <v>214</v>
      </c>
      <c r="F62">
        <v>0</v>
      </c>
      <c r="G62">
        <v>2283</v>
      </c>
      <c r="H62">
        <v>5.0000999999999998</v>
      </c>
      <c r="I62">
        <v>509.9443</v>
      </c>
      <c r="J62">
        <v>2549.77</v>
      </c>
      <c r="K62">
        <v>266.77</v>
      </c>
      <c r="L62">
        <v>11.69</v>
      </c>
      <c r="M62" t="s">
        <v>1365</v>
      </c>
      <c r="N62" t="s">
        <v>1374</v>
      </c>
      <c r="O62">
        <v>10</v>
      </c>
      <c r="P62" t="s">
        <v>1375</v>
      </c>
    </row>
    <row r="63" spans="1:16" x14ac:dyDescent="0.35">
      <c r="A63" s="1">
        <v>45962</v>
      </c>
      <c r="B63">
        <v>4</v>
      </c>
      <c r="C63" t="s">
        <v>129</v>
      </c>
      <c r="D63" t="s">
        <v>130</v>
      </c>
      <c r="E63" t="s">
        <v>214</v>
      </c>
      <c r="F63">
        <v>0</v>
      </c>
      <c r="G63">
        <v>2283</v>
      </c>
      <c r="H63">
        <v>5.0000999999999998</v>
      </c>
      <c r="I63">
        <v>510.84629999999999</v>
      </c>
      <c r="J63">
        <v>2554.2800000000002</v>
      </c>
      <c r="K63">
        <v>271.27999999999997</v>
      </c>
      <c r="L63">
        <v>11.88</v>
      </c>
      <c r="M63" t="s">
        <v>1365</v>
      </c>
      <c r="N63" t="s">
        <v>1374</v>
      </c>
      <c r="O63">
        <v>11</v>
      </c>
      <c r="P63" t="s">
        <v>1376</v>
      </c>
    </row>
    <row r="64" spans="1:16" x14ac:dyDescent="0.35">
      <c r="A64" s="1">
        <v>45992</v>
      </c>
      <c r="B64">
        <v>4</v>
      </c>
      <c r="C64" t="s">
        <v>129</v>
      </c>
      <c r="D64" t="s">
        <v>130</v>
      </c>
      <c r="E64" t="s">
        <v>214</v>
      </c>
      <c r="F64">
        <v>0</v>
      </c>
      <c r="G64">
        <v>2283</v>
      </c>
      <c r="H64">
        <v>5.0000999999999998</v>
      </c>
      <c r="I64">
        <v>481.20030000000003</v>
      </c>
      <c r="J64">
        <v>2406.0500000000002</v>
      </c>
      <c r="K64">
        <v>123.05</v>
      </c>
      <c r="L64">
        <v>5.39</v>
      </c>
      <c r="M64" t="s">
        <v>1365</v>
      </c>
      <c r="N64" t="s">
        <v>1374</v>
      </c>
      <c r="O64">
        <v>12</v>
      </c>
      <c r="P64" t="s">
        <v>1377</v>
      </c>
    </row>
    <row r="65" spans="1:16" x14ac:dyDescent="0.35">
      <c r="A65" s="1">
        <v>46023</v>
      </c>
      <c r="B65">
        <v>4</v>
      </c>
      <c r="C65" t="s">
        <v>129</v>
      </c>
      <c r="D65" t="s">
        <v>130</v>
      </c>
      <c r="E65" t="s">
        <v>214</v>
      </c>
      <c r="F65">
        <v>0</v>
      </c>
      <c r="G65">
        <v>2283</v>
      </c>
      <c r="H65">
        <v>5.0000999999999998</v>
      </c>
      <c r="I65">
        <v>472.5659</v>
      </c>
      <c r="J65">
        <v>2362.88</v>
      </c>
      <c r="K65">
        <v>79.88</v>
      </c>
      <c r="L65">
        <v>3.5</v>
      </c>
      <c r="M65" t="s">
        <v>1378</v>
      </c>
      <c r="N65" t="s">
        <v>1379</v>
      </c>
      <c r="O65">
        <v>1</v>
      </c>
      <c r="P65" t="s">
        <v>1380</v>
      </c>
    </row>
    <row r="66" spans="1:16" x14ac:dyDescent="0.35">
      <c r="A66" s="1">
        <v>46054</v>
      </c>
      <c r="B66">
        <v>4</v>
      </c>
      <c r="C66" t="s">
        <v>129</v>
      </c>
      <c r="D66" t="s">
        <v>130</v>
      </c>
      <c r="E66" t="s">
        <v>214</v>
      </c>
      <c r="F66">
        <v>2478</v>
      </c>
      <c r="G66">
        <v>4761</v>
      </c>
      <c r="H66">
        <v>9.9994999999999994</v>
      </c>
      <c r="I66">
        <v>495.6651</v>
      </c>
      <c r="J66">
        <v>4956.3999999999996</v>
      </c>
      <c r="K66">
        <v>195.4</v>
      </c>
      <c r="L66">
        <v>4.0999999999999996</v>
      </c>
      <c r="M66" t="s">
        <v>1378</v>
      </c>
      <c r="N66" t="s">
        <v>1379</v>
      </c>
      <c r="O66">
        <v>2</v>
      </c>
      <c r="P66" t="s">
        <v>1381</v>
      </c>
    </row>
    <row r="67" spans="1:16" x14ac:dyDescent="0.35">
      <c r="A67" s="1">
        <v>46082</v>
      </c>
      <c r="B67">
        <v>4</v>
      </c>
      <c r="C67" t="s">
        <v>129</v>
      </c>
      <c r="D67" t="s">
        <v>130</v>
      </c>
      <c r="E67" t="s">
        <v>214</v>
      </c>
      <c r="F67">
        <v>0</v>
      </c>
      <c r="G67">
        <v>4761</v>
      </c>
      <c r="H67">
        <v>9.9994999999999994</v>
      </c>
      <c r="I67">
        <v>466.43790000000001</v>
      </c>
      <c r="J67">
        <v>4664.1499999999996</v>
      </c>
      <c r="K67">
        <v>-96.85</v>
      </c>
      <c r="L67">
        <v>-2.0299999999999998</v>
      </c>
      <c r="M67" t="s">
        <v>1378</v>
      </c>
      <c r="N67" t="s">
        <v>1379</v>
      </c>
      <c r="O67">
        <v>3</v>
      </c>
      <c r="P67" t="s">
        <v>1382</v>
      </c>
    </row>
    <row r="68" spans="1:16" x14ac:dyDescent="0.35">
      <c r="A68" s="1">
        <v>46113</v>
      </c>
      <c r="B68">
        <v>4</v>
      </c>
      <c r="C68" t="s">
        <v>129</v>
      </c>
      <c r="D68" t="s">
        <v>130</v>
      </c>
      <c r="E68" t="s">
        <v>214</v>
      </c>
      <c r="F68">
        <v>0</v>
      </c>
      <c r="G68">
        <v>4761</v>
      </c>
      <c r="H68">
        <v>9.9994999999999994</v>
      </c>
      <c r="I68">
        <v>469.94040000000001</v>
      </c>
      <c r="J68">
        <v>4699.17</v>
      </c>
      <c r="K68">
        <v>-61.83</v>
      </c>
      <c r="L68">
        <v>-1.3</v>
      </c>
      <c r="M68" t="s">
        <v>1378</v>
      </c>
      <c r="N68" t="s">
        <v>1366</v>
      </c>
      <c r="O68">
        <v>4</v>
      </c>
      <c r="P68" t="s">
        <v>1367</v>
      </c>
    </row>
    <row r="69" spans="1:16" x14ac:dyDescent="0.35">
      <c r="A69" s="1">
        <v>46143</v>
      </c>
      <c r="B69">
        <v>4</v>
      </c>
      <c r="C69" t="s">
        <v>129</v>
      </c>
      <c r="D69" t="s">
        <v>130</v>
      </c>
      <c r="E69" t="s">
        <v>214</v>
      </c>
      <c r="F69">
        <v>0</v>
      </c>
      <c r="G69">
        <v>4761</v>
      </c>
      <c r="H69">
        <v>9.9994999999999994</v>
      </c>
      <c r="I69">
        <v>478.11529999999999</v>
      </c>
      <c r="J69">
        <v>4780.91</v>
      </c>
      <c r="K69">
        <v>19.91</v>
      </c>
      <c r="L69">
        <v>0.42</v>
      </c>
      <c r="M69" t="s">
        <v>1378</v>
      </c>
      <c r="N69" t="s">
        <v>1366</v>
      </c>
      <c r="O69">
        <v>5</v>
      </c>
      <c r="P69" t="s">
        <v>1368</v>
      </c>
    </row>
    <row r="70" spans="1:16" x14ac:dyDescent="0.35">
      <c r="A70" s="1">
        <v>46174</v>
      </c>
      <c r="B70">
        <v>4</v>
      </c>
      <c r="C70" t="s">
        <v>129</v>
      </c>
      <c r="D70" t="s">
        <v>130</v>
      </c>
      <c r="E70" t="s">
        <v>214</v>
      </c>
      <c r="F70">
        <v>0</v>
      </c>
      <c r="G70">
        <v>4761</v>
      </c>
      <c r="H70">
        <v>9.9994999999999994</v>
      </c>
      <c r="I70">
        <v>474.19400000000002</v>
      </c>
      <c r="J70">
        <v>4741.7</v>
      </c>
      <c r="K70">
        <v>-19.3</v>
      </c>
      <c r="L70">
        <v>-0.41</v>
      </c>
      <c r="M70" t="s">
        <v>1378</v>
      </c>
      <c r="N70" t="s">
        <v>1366</v>
      </c>
      <c r="O70">
        <v>6</v>
      </c>
      <c r="P70" t="s">
        <v>1369</v>
      </c>
    </row>
    <row r="71" spans="1:16" x14ac:dyDescent="0.35">
      <c r="A71" s="1">
        <v>46204</v>
      </c>
      <c r="B71">
        <v>4</v>
      </c>
      <c r="C71" t="s">
        <v>129</v>
      </c>
      <c r="D71" t="s">
        <v>130</v>
      </c>
      <c r="E71" t="s">
        <v>214</v>
      </c>
      <c r="F71">
        <v>2462</v>
      </c>
      <c r="G71">
        <v>7223</v>
      </c>
      <c r="H71">
        <v>14.998699999999999</v>
      </c>
      <c r="I71">
        <v>492.48050000000001</v>
      </c>
      <c r="J71">
        <v>7386.57</v>
      </c>
      <c r="K71">
        <v>163.57</v>
      </c>
      <c r="L71">
        <v>2.2599999999999998</v>
      </c>
      <c r="M71" t="s">
        <v>1378</v>
      </c>
      <c r="N71" t="s">
        <v>1370</v>
      </c>
      <c r="O71">
        <v>7</v>
      </c>
      <c r="P71" t="s">
        <v>1371</v>
      </c>
    </row>
    <row r="72" spans="1:16" x14ac:dyDescent="0.35">
      <c r="A72" s="1">
        <v>46235</v>
      </c>
      <c r="B72">
        <v>4</v>
      </c>
      <c r="C72" t="s">
        <v>129</v>
      </c>
      <c r="D72" t="s">
        <v>130</v>
      </c>
      <c r="E72" t="s">
        <v>214</v>
      </c>
      <c r="F72">
        <v>0</v>
      </c>
      <c r="G72">
        <v>7223</v>
      </c>
      <c r="H72">
        <v>14.998699999999999</v>
      </c>
      <c r="I72">
        <v>508.3064</v>
      </c>
      <c r="J72">
        <v>7623.94</v>
      </c>
      <c r="K72">
        <v>400.94</v>
      </c>
      <c r="L72">
        <v>5.55</v>
      </c>
      <c r="M72" t="s">
        <v>1378</v>
      </c>
      <c r="N72" t="s">
        <v>1370</v>
      </c>
      <c r="O72">
        <v>8</v>
      </c>
      <c r="P72" t="s">
        <v>1372</v>
      </c>
    </row>
    <row r="73" spans="1:16" x14ac:dyDescent="0.35">
      <c r="A73" s="1">
        <v>46266</v>
      </c>
      <c r="B73">
        <v>4</v>
      </c>
      <c r="C73" t="s">
        <v>129</v>
      </c>
      <c r="D73" t="s">
        <v>130</v>
      </c>
      <c r="E73" t="s">
        <v>214</v>
      </c>
      <c r="F73">
        <v>0</v>
      </c>
      <c r="G73">
        <v>7223</v>
      </c>
      <c r="H73">
        <v>14.998699999999999</v>
      </c>
      <c r="I73">
        <v>564.45569999999998</v>
      </c>
      <c r="J73">
        <v>8466.1</v>
      </c>
      <c r="K73">
        <v>1243.0999999999999</v>
      </c>
      <c r="L73">
        <v>17.21</v>
      </c>
      <c r="M73" t="s">
        <v>1378</v>
      </c>
      <c r="N73" t="s">
        <v>1370</v>
      </c>
      <c r="O73">
        <v>9</v>
      </c>
      <c r="P73" t="s">
        <v>1373</v>
      </c>
    </row>
    <row r="74" spans="1:16" x14ac:dyDescent="0.35">
      <c r="A74" s="1">
        <v>45748</v>
      </c>
      <c r="B74">
        <v>5</v>
      </c>
      <c r="C74" t="s">
        <v>131</v>
      </c>
      <c r="D74" t="s">
        <v>132</v>
      </c>
      <c r="E74" t="s">
        <v>215</v>
      </c>
      <c r="F74">
        <v>0</v>
      </c>
      <c r="G74">
        <v>0</v>
      </c>
      <c r="H74">
        <v>0</v>
      </c>
      <c r="I74">
        <v>0</v>
      </c>
      <c r="J74">
        <v>0</v>
      </c>
      <c r="K74">
        <v>0</v>
      </c>
      <c r="L74">
        <v>0</v>
      </c>
      <c r="M74" t="s">
        <v>1365</v>
      </c>
      <c r="N74" t="s">
        <v>1366</v>
      </c>
      <c r="O74">
        <v>4</v>
      </c>
      <c r="P74" t="s">
        <v>1367</v>
      </c>
    </row>
    <row r="75" spans="1:16" x14ac:dyDescent="0.35">
      <c r="A75" s="1">
        <v>45778</v>
      </c>
      <c r="B75">
        <v>5</v>
      </c>
      <c r="C75" t="s">
        <v>131</v>
      </c>
      <c r="D75" t="s">
        <v>132</v>
      </c>
      <c r="E75" t="s">
        <v>215</v>
      </c>
      <c r="F75">
        <v>0</v>
      </c>
      <c r="G75">
        <v>0</v>
      </c>
      <c r="H75">
        <v>0</v>
      </c>
      <c r="I75">
        <v>0</v>
      </c>
      <c r="J75">
        <v>0</v>
      </c>
      <c r="K75">
        <v>0</v>
      </c>
      <c r="L75">
        <v>0</v>
      </c>
      <c r="M75" t="s">
        <v>1365</v>
      </c>
      <c r="N75" t="s">
        <v>1366</v>
      </c>
      <c r="O75">
        <v>5</v>
      </c>
      <c r="P75" t="s">
        <v>1368</v>
      </c>
    </row>
    <row r="76" spans="1:16" x14ac:dyDescent="0.35">
      <c r="A76" s="1">
        <v>45809</v>
      </c>
      <c r="B76">
        <v>5</v>
      </c>
      <c r="C76" t="s">
        <v>131</v>
      </c>
      <c r="D76" t="s">
        <v>132</v>
      </c>
      <c r="E76" t="s">
        <v>215</v>
      </c>
      <c r="F76">
        <v>0</v>
      </c>
      <c r="G76">
        <v>0</v>
      </c>
      <c r="H76">
        <v>0</v>
      </c>
      <c r="I76">
        <v>0</v>
      </c>
      <c r="J76">
        <v>0</v>
      </c>
      <c r="K76">
        <v>0</v>
      </c>
      <c r="L76">
        <v>0</v>
      </c>
      <c r="M76" t="s">
        <v>1365</v>
      </c>
      <c r="N76" t="s">
        <v>1366</v>
      </c>
      <c r="O76">
        <v>6</v>
      </c>
      <c r="P76" t="s">
        <v>1369</v>
      </c>
    </row>
    <row r="77" spans="1:16" x14ac:dyDescent="0.35">
      <c r="A77" s="1">
        <v>45839</v>
      </c>
      <c r="B77">
        <v>5</v>
      </c>
      <c r="C77" t="s">
        <v>131</v>
      </c>
      <c r="D77" t="s">
        <v>132</v>
      </c>
      <c r="E77" t="s">
        <v>215</v>
      </c>
      <c r="F77">
        <v>0</v>
      </c>
      <c r="G77">
        <v>0</v>
      </c>
      <c r="H77">
        <v>0</v>
      </c>
      <c r="I77">
        <v>0</v>
      </c>
      <c r="J77">
        <v>0</v>
      </c>
      <c r="K77">
        <v>0</v>
      </c>
      <c r="L77">
        <v>0</v>
      </c>
      <c r="M77" t="s">
        <v>1365</v>
      </c>
      <c r="N77" t="s">
        <v>1370</v>
      </c>
      <c r="O77">
        <v>7</v>
      </c>
      <c r="P77" t="s">
        <v>1371</v>
      </c>
    </row>
    <row r="78" spans="1:16" x14ac:dyDescent="0.35">
      <c r="A78" s="1">
        <v>45870</v>
      </c>
      <c r="B78">
        <v>5</v>
      </c>
      <c r="C78" t="s">
        <v>131</v>
      </c>
      <c r="D78" t="s">
        <v>132</v>
      </c>
      <c r="E78" t="s">
        <v>215</v>
      </c>
      <c r="F78">
        <v>0</v>
      </c>
      <c r="G78">
        <v>0</v>
      </c>
      <c r="H78">
        <v>0</v>
      </c>
      <c r="I78">
        <v>0</v>
      </c>
      <c r="J78">
        <v>0</v>
      </c>
      <c r="K78">
        <v>0</v>
      </c>
      <c r="L78">
        <v>0</v>
      </c>
      <c r="M78" t="s">
        <v>1365</v>
      </c>
      <c r="N78" t="s">
        <v>1370</v>
      </c>
      <c r="O78">
        <v>8</v>
      </c>
      <c r="P78" t="s">
        <v>1372</v>
      </c>
    </row>
    <row r="79" spans="1:16" x14ac:dyDescent="0.35">
      <c r="A79" s="1">
        <v>45901</v>
      </c>
      <c r="B79">
        <v>5</v>
      </c>
      <c r="C79" t="s">
        <v>131</v>
      </c>
      <c r="D79" t="s">
        <v>132</v>
      </c>
      <c r="E79" t="s">
        <v>215</v>
      </c>
      <c r="F79">
        <v>0</v>
      </c>
      <c r="G79">
        <v>0</v>
      </c>
      <c r="H79">
        <v>0</v>
      </c>
      <c r="I79">
        <v>0</v>
      </c>
      <c r="J79">
        <v>0</v>
      </c>
      <c r="K79">
        <v>0</v>
      </c>
      <c r="L79">
        <v>0</v>
      </c>
      <c r="M79" t="s">
        <v>1365</v>
      </c>
      <c r="N79" t="s">
        <v>1370</v>
      </c>
      <c r="O79">
        <v>9</v>
      </c>
      <c r="P79" t="s">
        <v>1373</v>
      </c>
    </row>
    <row r="80" spans="1:16" x14ac:dyDescent="0.35">
      <c r="A80" s="1">
        <v>45931</v>
      </c>
      <c r="B80">
        <v>5</v>
      </c>
      <c r="C80" t="s">
        <v>131</v>
      </c>
      <c r="D80" t="s">
        <v>132</v>
      </c>
      <c r="E80" t="s">
        <v>215</v>
      </c>
      <c r="F80">
        <v>0</v>
      </c>
      <c r="G80">
        <v>0</v>
      </c>
      <c r="H80">
        <v>0</v>
      </c>
      <c r="I80">
        <v>0</v>
      </c>
      <c r="J80">
        <v>0</v>
      </c>
      <c r="K80">
        <v>0</v>
      </c>
      <c r="L80">
        <v>0</v>
      </c>
      <c r="M80" t="s">
        <v>1365</v>
      </c>
      <c r="N80" t="s">
        <v>1374</v>
      </c>
      <c r="O80">
        <v>10</v>
      </c>
      <c r="P80" t="s">
        <v>1375</v>
      </c>
    </row>
    <row r="81" spans="1:16" x14ac:dyDescent="0.35">
      <c r="A81" s="1">
        <v>45962</v>
      </c>
      <c r="B81">
        <v>5</v>
      </c>
      <c r="C81" t="s">
        <v>131</v>
      </c>
      <c r="D81" t="s">
        <v>132</v>
      </c>
      <c r="E81" t="s">
        <v>215</v>
      </c>
      <c r="F81">
        <v>0</v>
      </c>
      <c r="G81">
        <v>0</v>
      </c>
      <c r="H81">
        <v>0</v>
      </c>
      <c r="I81">
        <v>0</v>
      </c>
      <c r="J81">
        <v>0</v>
      </c>
      <c r="K81">
        <v>0</v>
      </c>
      <c r="L81">
        <v>0</v>
      </c>
      <c r="M81" t="s">
        <v>1365</v>
      </c>
      <c r="N81" t="s">
        <v>1374</v>
      </c>
      <c r="O81">
        <v>11</v>
      </c>
      <c r="P81" t="s">
        <v>1376</v>
      </c>
    </row>
    <row r="82" spans="1:16" x14ac:dyDescent="0.35">
      <c r="A82" s="1">
        <v>45992</v>
      </c>
      <c r="B82">
        <v>5</v>
      </c>
      <c r="C82" t="s">
        <v>131</v>
      </c>
      <c r="D82" t="s">
        <v>132</v>
      </c>
      <c r="E82" t="s">
        <v>215</v>
      </c>
      <c r="F82">
        <v>20000</v>
      </c>
      <c r="G82">
        <v>20000</v>
      </c>
      <c r="H82">
        <v>19053.0628</v>
      </c>
      <c r="I82">
        <v>1.0497000000000001</v>
      </c>
      <c r="J82">
        <v>20000</v>
      </c>
      <c r="K82">
        <v>0</v>
      </c>
      <c r="L82">
        <v>0</v>
      </c>
      <c r="M82" t="s">
        <v>1365</v>
      </c>
      <c r="N82" t="s">
        <v>1374</v>
      </c>
      <c r="O82">
        <v>12</v>
      </c>
      <c r="P82" t="s">
        <v>1377</v>
      </c>
    </row>
    <row r="83" spans="1:16" x14ac:dyDescent="0.35">
      <c r="A83" s="1">
        <v>46023</v>
      </c>
      <c r="B83">
        <v>5</v>
      </c>
      <c r="C83" t="s">
        <v>131</v>
      </c>
      <c r="D83" t="s">
        <v>132</v>
      </c>
      <c r="E83" t="s">
        <v>215</v>
      </c>
      <c r="F83">
        <v>0</v>
      </c>
      <c r="G83">
        <v>20000</v>
      </c>
      <c r="H83">
        <v>19053.0628</v>
      </c>
      <c r="I83">
        <v>1.0552999999999999</v>
      </c>
      <c r="J83">
        <v>20106.7</v>
      </c>
      <c r="K83">
        <v>106.7</v>
      </c>
      <c r="L83">
        <v>0.53</v>
      </c>
      <c r="M83" t="s">
        <v>1378</v>
      </c>
      <c r="N83" t="s">
        <v>1379</v>
      </c>
      <c r="O83">
        <v>1</v>
      </c>
      <c r="P83" t="s">
        <v>1380</v>
      </c>
    </row>
    <row r="84" spans="1:16" x14ac:dyDescent="0.35">
      <c r="A84" s="1">
        <v>46054</v>
      </c>
      <c r="B84">
        <v>5</v>
      </c>
      <c r="C84" t="s">
        <v>131</v>
      </c>
      <c r="D84" t="s">
        <v>132</v>
      </c>
      <c r="E84" t="s">
        <v>215</v>
      </c>
      <c r="F84">
        <v>0</v>
      </c>
      <c r="G84">
        <v>20000</v>
      </c>
      <c r="H84">
        <v>19053.0628</v>
      </c>
      <c r="I84">
        <v>1.0609999999999999</v>
      </c>
      <c r="J84">
        <v>20215.3</v>
      </c>
      <c r="K84">
        <v>215.3</v>
      </c>
      <c r="L84">
        <v>1.08</v>
      </c>
      <c r="M84" t="s">
        <v>1378</v>
      </c>
      <c r="N84" t="s">
        <v>1379</v>
      </c>
      <c r="O84">
        <v>2</v>
      </c>
      <c r="P84" t="s">
        <v>1381</v>
      </c>
    </row>
    <row r="85" spans="1:16" x14ac:dyDescent="0.35">
      <c r="A85" s="1">
        <v>46082</v>
      </c>
      <c r="B85">
        <v>5</v>
      </c>
      <c r="C85" t="s">
        <v>131</v>
      </c>
      <c r="D85" t="s">
        <v>132</v>
      </c>
      <c r="E85" t="s">
        <v>215</v>
      </c>
      <c r="F85">
        <v>0</v>
      </c>
      <c r="G85">
        <v>20000</v>
      </c>
      <c r="H85">
        <v>19053.0628</v>
      </c>
      <c r="I85">
        <v>1.0668</v>
      </c>
      <c r="J85">
        <v>20325.810000000001</v>
      </c>
      <c r="K85">
        <v>325.81</v>
      </c>
      <c r="L85">
        <v>1.63</v>
      </c>
      <c r="M85" t="s">
        <v>1378</v>
      </c>
      <c r="N85" t="s">
        <v>1379</v>
      </c>
      <c r="O85">
        <v>3</v>
      </c>
      <c r="P85" t="s">
        <v>1382</v>
      </c>
    </row>
    <row r="86" spans="1:16" x14ac:dyDescent="0.35">
      <c r="A86" s="1">
        <v>46113</v>
      </c>
      <c r="B86">
        <v>5</v>
      </c>
      <c r="C86" t="s">
        <v>131</v>
      </c>
      <c r="D86" t="s">
        <v>132</v>
      </c>
      <c r="E86" t="s">
        <v>215</v>
      </c>
      <c r="F86">
        <v>0</v>
      </c>
      <c r="G86">
        <v>20000</v>
      </c>
      <c r="H86">
        <v>19053.0628</v>
      </c>
      <c r="I86">
        <v>1.0725</v>
      </c>
      <c r="J86">
        <v>20434.41</v>
      </c>
      <c r="K86">
        <v>434.41</v>
      </c>
      <c r="L86">
        <v>2.17</v>
      </c>
      <c r="M86" t="s">
        <v>1378</v>
      </c>
      <c r="N86" t="s">
        <v>1366</v>
      </c>
      <c r="O86">
        <v>4</v>
      </c>
      <c r="P86" t="s">
        <v>1367</v>
      </c>
    </row>
    <row r="87" spans="1:16" x14ac:dyDescent="0.35">
      <c r="A87" s="1">
        <v>46143</v>
      </c>
      <c r="B87">
        <v>5</v>
      </c>
      <c r="C87" t="s">
        <v>131</v>
      </c>
      <c r="D87" t="s">
        <v>132</v>
      </c>
      <c r="E87" t="s">
        <v>215</v>
      </c>
      <c r="F87">
        <v>0</v>
      </c>
      <c r="G87">
        <v>20000</v>
      </c>
      <c r="H87">
        <v>19053.0628</v>
      </c>
      <c r="I87">
        <v>1.0783</v>
      </c>
      <c r="J87">
        <v>20544.919999999998</v>
      </c>
      <c r="K87">
        <v>544.91999999999996</v>
      </c>
      <c r="L87">
        <v>2.72</v>
      </c>
      <c r="M87" t="s">
        <v>1378</v>
      </c>
      <c r="N87" t="s">
        <v>1366</v>
      </c>
      <c r="O87">
        <v>5</v>
      </c>
      <c r="P87" t="s">
        <v>1368</v>
      </c>
    </row>
    <row r="88" spans="1:16" x14ac:dyDescent="0.35">
      <c r="A88" s="1">
        <v>46174</v>
      </c>
      <c r="B88">
        <v>5</v>
      </c>
      <c r="C88" t="s">
        <v>131</v>
      </c>
      <c r="D88" t="s">
        <v>132</v>
      </c>
      <c r="E88" t="s">
        <v>215</v>
      </c>
      <c r="F88">
        <v>0</v>
      </c>
      <c r="G88">
        <v>20000</v>
      </c>
      <c r="H88">
        <v>19053.0628</v>
      </c>
      <c r="I88">
        <v>1.0841000000000001</v>
      </c>
      <c r="J88">
        <v>20655.43</v>
      </c>
      <c r="K88">
        <v>655.43</v>
      </c>
      <c r="L88">
        <v>3.28</v>
      </c>
      <c r="M88" t="s">
        <v>1378</v>
      </c>
      <c r="N88" t="s">
        <v>1366</v>
      </c>
      <c r="O88">
        <v>6</v>
      </c>
      <c r="P88" t="s">
        <v>1369</v>
      </c>
    </row>
    <row r="89" spans="1:16" x14ac:dyDescent="0.35">
      <c r="A89" s="1">
        <v>46204</v>
      </c>
      <c r="B89">
        <v>5</v>
      </c>
      <c r="C89" t="s">
        <v>131</v>
      </c>
      <c r="D89" t="s">
        <v>132</v>
      </c>
      <c r="E89" t="s">
        <v>215</v>
      </c>
      <c r="F89">
        <v>0</v>
      </c>
      <c r="G89">
        <v>20000</v>
      </c>
      <c r="H89">
        <v>19053.0628</v>
      </c>
      <c r="I89">
        <v>1.0900000000000001</v>
      </c>
      <c r="J89">
        <v>20767.84</v>
      </c>
      <c r="K89">
        <v>767.84</v>
      </c>
      <c r="L89">
        <v>3.84</v>
      </c>
      <c r="M89" t="s">
        <v>1378</v>
      </c>
      <c r="N89" t="s">
        <v>1370</v>
      </c>
      <c r="O89">
        <v>7</v>
      </c>
      <c r="P89" t="s">
        <v>1371</v>
      </c>
    </row>
    <row r="90" spans="1:16" x14ac:dyDescent="0.35">
      <c r="A90" s="1">
        <v>46235</v>
      </c>
      <c r="B90">
        <v>5</v>
      </c>
      <c r="C90" t="s">
        <v>131</v>
      </c>
      <c r="D90" t="s">
        <v>132</v>
      </c>
      <c r="E90" t="s">
        <v>215</v>
      </c>
      <c r="F90">
        <v>0</v>
      </c>
      <c r="G90">
        <v>20000</v>
      </c>
      <c r="H90">
        <v>19053.0628</v>
      </c>
      <c r="I90">
        <v>1.0959000000000001</v>
      </c>
      <c r="J90">
        <v>20880.25</v>
      </c>
      <c r="K90">
        <v>880.25</v>
      </c>
      <c r="L90">
        <v>4.4000000000000004</v>
      </c>
      <c r="M90" t="s">
        <v>1378</v>
      </c>
      <c r="N90" t="s">
        <v>1370</v>
      </c>
      <c r="O90">
        <v>8</v>
      </c>
      <c r="P90" t="s">
        <v>1372</v>
      </c>
    </row>
    <row r="91" spans="1:16" x14ac:dyDescent="0.35">
      <c r="A91" s="1">
        <v>46266</v>
      </c>
      <c r="B91">
        <v>5</v>
      </c>
      <c r="C91" t="s">
        <v>131</v>
      </c>
      <c r="D91" t="s">
        <v>132</v>
      </c>
      <c r="E91" t="s">
        <v>215</v>
      </c>
      <c r="F91">
        <v>0</v>
      </c>
      <c r="G91">
        <v>20000</v>
      </c>
      <c r="H91">
        <v>19053.0628</v>
      </c>
      <c r="I91">
        <v>1.1017999999999999</v>
      </c>
      <c r="J91">
        <v>20992.66</v>
      </c>
      <c r="K91">
        <v>992.66</v>
      </c>
      <c r="L91">
        <v>4.96</v>
      </c>
      <c r="M91" t="s">
        <v>1378</v>
      </c>
      <c r="N91" t="s">
        <v>1370</v>
      </c>
      <c r="O91">
        <v>9</v>
      </c>
      <c r="P91" t="s">
        <v>1373</v>
      </c>
    </row>
  </sheetData>
  <phoneticPr fontId="1"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BD0E1-5FC5-40B1-AE17-B7A5370BB421}">
  <dimension ref="A1:I7"/>
  <sheetViews>
    <sheetView topLeftCell="A3" workbookViewId="0">
      <selection sqref="A1:I7"/>
    </sheetView>
  </sheetViews>
  <sheetFormatPr defaultRowHeight="14.5" x14ac:dyDescent="0.35"/>
  <cols>
    <col min="1" max="1" width="30.453125" bestFit="1" customWidth="1"/>
    <col min="2" max="2" width="17.08984375" bestFit="1" customWidth="1"/>
    <col min="3" max="3" width="16.08984375" bestFit="1" customWidth="1"/>
    <col min="4" max="4" width="13.08984375" bestFit="1" customWidth="1"/>
    <col min="5" max="5" width="12.7265625" bestFit="1" customWidth="1"/>
    <col min="6" max="6" width="13.54296875" bestFit="1" customWidth="1"/>
    <col min="7" max="7" width="13.90625" bestFit="1" customWidth="1"/>
    <col min="8" max="8" width="14.26953125" bestFit="1" customWidth="1"/>
    <col min="9" max="9" width="8.453125" bestFit="1" customWidth="1"/>
  </cols>
  <sheetData>
    <row r="1" spans="1:9" x14ac:dyDescent="0.35">
      <c r="A1" t="s">
        <v>216</v>
      </c>
      <c r="B1" t="s">
        <v>72</v>
      </c>
      <c r="C1" t="s">
        <v>217</v>
      </c>
      <c r="D1" t="s">
        <v>218</v>
      </c>
      <c r="E1" t="s">
        <v>219</v>
      </c>
      <c r="F1" t="s">
        <v>220</v>
      </c>
      <c r="G1" t="s">
        <v>221</v>
      </c>
      <c r="H1" t="s">
        <v>222</v>
      </c>
      <c r="I1" t="s">
        <v>223</v>
      </c>
    </row>
    <row r="2" spans="1:9" x14ac:dyDescent="0.35">
      <c r="A2" t="s">
        <v>37</v>
      </c>
      <c r="B2" t="s">
        <v>224</v>
      </c>
      <c r="C2">
        <v>16</v>
      </c>
      <c r="D2" s="1">
        <v>45809</v>
      </c>
      <c r="E2" s="1">
        <v>46266</v>
      </c>
      <c r="F2">
        <v>3457</v>
      </c>
      <c r="G2">
        <v>3457</v>
      </c>
      <c r="H2">
        <v>3457</v>
      </c>
      <c r="I2">
        <v>1</v>
      </c>
    </row>
    <row r="3" spans="1:9" x14ac:dyDescent="0.35">
      <c r="A3" t="s">
        <v>59</v>
      </c>
      <c r="B3" t="s">
        <v>93</v>
      </c>
      <c r="C3">
        <v>18</v>
      </c>
      <c r="D3" s="1">
        <v>45748</v>
      </c>
      <c r="E3" s="1">
        <v>46266</v>
      </c>
      <c r="F3">
        <v>840</v>
      </c>
      <c r="G3">
        <v>840</v>
      </c>
      <c r="H3">
        <v>840</v>
      </c>
      <c r="I3">
        <v>0</v>
      </c>
    </row>
    <row r="4" spans="1:9" x14ac:dyDescent="0.35">
      <c r="A4" t="s">
        <v>56</v>
      </c>
      <c r="B4" t="s">
        <v>91</v>
      </c>
      <c r="C4">
        <v>18</v>
      </c>
      <c r="D4" s="1">
        <v>45748</v>
      </c>
      <c r="E4" s="1">
        <v>46266</v>
      </c>
      <c r="F4">
        <v>199</v>
      </c>
      <c r="G4">
        <v>199</v>
      </c>
      <c r="H4">
        <v>199</v>
      </c>
      <c r="I4">
        <v>0</v>
      </c>
    </row>
    <row r="5" spans="1:9" x14ac:dyDescent="0.35">
      <c r="A5" t="s">
        <v>58</v>
      </c>
      <c r="B5" t="s">
        <v>91</v>
      </c>
      <c r="C5">
        <v>12</v>
      </c>
      <c r="D5" s="1">
        <v>45931</v>
      </c>
      <c r="E5" s="1">
        <v>46266</v>
      </c>
      <c r="F5">
        <v>119</v>
      </c>
      <c r="G5">
        <v>119</v>
      </c>
      <c r="H5">
        <v>119</v>
      </c>
      <c r="I5">
        <v>0</v>
      </c>
    </row>
    <row r="6" spans="1:9" x14ac:dyDescent="0.35">
      <c r="A6" t="s">
        <v>27</v>
      </c>
      <c r="B6" t="s">
        <v>82</v>
      </c>
      <c r="C6">
        <v>18</v>
      </c>
      <c r="D6" s="1">
        <v>45748</v>
      </c>
      <c r="E6" s="1">
        <v>46266</v>
      </c>
      <c r="F6">
        <v>349</v>
      </c>
      <c r="G6">
        <v>349</v>
      </c>
      <c r="H6">
        <v>349</v>
      </c>
      <c r="I6">
        <v>0</v>
      </c>
    </row>
    <row r="7" spans="1:9" x14ac:dyDescent="0.35">
      <c r="A7" t="s">
        <v>17</v>
      </c>
      <c r="B7" t="s">
        <v>78</v>
      </c>
      <c r="C7">
        <v>18</v>
      </c>
      <c r="D7" s="1">
        <v>45748</v>
      </c>
      <c r="E7" s="1">
        <v>46266</v>
      </c>
      <c r="F7">
        <v>6500</v>
      </c>
      <c r="G7">
        <v>6500</v>
      </c>
      <c r="H7">
        <v>6500</v>
      </c>
      <c r="I7">
        <v>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877EB-8D56-48D6-8F32-CF25F958EC90}">
  <dimension ref="A1:O1117"/>
  <sheetViews>
    <sheetView topLeftCell="A1097" workbookViewId="0">
      <selection sqref="A1:O1117"/>
    </sheetView>
  </sheetViews>
  <sheetFormatPr defaultRowHeight="14.5" x14ac:dyDescent="0.35"/>
  <cols>
    <col min="1" max="1" width="8.36328125" bestFit="1" customWidth="1"/>
    <col min="2" max="2" width="10.6328125" bestFit="1" customWidth="1"/>
    <col min="3" max="3" width="9.453125" bestFit="1" customWidth="1"/>
    <col min="4" max="4" width="12.26953125" bestFit="1" customWidth="1"/>
    <col min="5" max="5" width="15.54296875" bestFit="1" customWidth="1"/>
    <col min="6" max="6" width="14.453125" bestFit="1" customWidth="1"/>
    <col min="7" max="7" width="34.7265625" bestFit="1" customWidth="1"/>
    <col min="8" max="8" width="9.7265625" bestFit="1" customWidth="1"/>
    <col min="9" max="9" width="10.54296875" bestFit="1" customWidth="1"/>
    <col min="10" max="10" width="16.1796875" bestFit="1" customWidth="1"/>
    <col min="11" max="11" width="12.81640625" bestFit="1" customWidth="1"/>
    <col min="12" max="12" width="17.90625" bestFit="1" customWidth="1"/>
    <col min="13" max="13" width="15" bestFit="1" customWidth="1"/>
    <col min="14" max="14" width="12.7265625" bestFit="1" customWidth="1"/>
    <col min="15" max="15" width="14.7265625" bestFit="1" customWidth="1"/>
  </cols>
  <sheetData>
    <row r="1" spans="1:15" x14ac:dyDescent="0.35">
      <c r="A1" t="s">
        <v>5</v>
      </c>
      <c r="B1" t="s">
        <v>3</v>
      </c>
      <c r="C1" t="s">
        <v>4</v>
      </c>
      <c r="D1" t="s">
        <v>0</v>
      </c>
      <c r="E1" t="s">
        <v>1</v>
      </c>
      <c r="F1" t="s">
        <v>2</v>
      </c>
      <c r="G1" t="s">
        <v>6</v>
      </c>
      <c r="H1" t="s">
        <v>7</v>
      </c>
      <c r="I1" t="s">
        <v>8</v>
      </c>
      <c r="J1" t="s">
        <v>9</v>
      </c>
      <c r="K1" t="s">
        <v>71</v>
      </c>
      <c r="L1" t="s">
        <v>72</v>
      </c>
      <c r="M1" t="s">
        <v>225</v>
      </c>
      <c r="N1" t="s">
        <v>94</v>
      </c>
      <c r="O1" t="s">
        <v>226</v>
      </c>
    </row>
    <row r="2" spans="1:15" x14ac:dyDescent="0.35">
      <c r="A2">
        <v>126</v>
      </c>
      <c r="B2" s="1">
        <v>45749</v>
      </c>
      <c r="C2" s="1">
        <v>45748</v>
      </c>
      <c r="D2">
        <v>1</v>
      </c>
      <c r="E2" t="s">
        <v>11</v>
      </c>
      <c r="F2" t="s">
        <v>12</v>
      </c>
      <c r="G2" t="s">
        <v>13</v>
      </c>
      <c r="H2">
        <v>522</v>
      </c>
      <c r="I2" t="s">
        <v>14</v>
      </c>
      <c r="J2">
        <v>-522</v>
      </c>
      <c r="K2">
        <v>11</v>
      </c>
      <c r="L2" t="s">
        <v>87</v>
      </c>
      <c r="M2" t="s">
        <v>227</v>
      </c>
      <c r="N2">
        <v>0</v>
      </c>
      <c r="O2" t="s">
        <v>228</v>
      </c>
    </row>
    <row r="3" spans="1:15" x14ac:dyDescent="0.35">
      <c r="A3">
        <v>878</v>
      </c>
      <c r="B3" s="1">
        <v>45751</v>
      </c>
      <c r="C3" s="1">
        <v>45748</v>
      </c>
      <c r="D3">
        <v>1</v>
      </c>
      <c r="E3" t="s">
        <v>11</v>
      </c>
      <c r="F3" t="s">
        <v>12</v>
      </c>
      <c r="G3" t="s">
        <v>13</v>
      </c>
      <c r="H3">
        <v>436</v>
      </c>
      <c r="I3" t="s">
        <v>14</v>
      </c>
      <c r="J3">
        <v>-436</v>
      </c>
      <c r="K3">
        <v>11</v>
      </c>
      <c r="L3" t="s">
        <v>87</v>
      </c>
      <c r="M3" t="s">
        <v>227</v>
      </c>
      <c r="N3">
        <v>0</v>
      </c>
      <c r="O3" t="s">
        <v>229</v>
      </c>
    </row>
    <row r="4" spans="1:15" x14ac:dyDescent="0.35">
      <c r="A4">
        <v>1005</v>
      </c>
      <c r="B4" s="1">
        <v>45760</v>
      </c>
      <c r="C4" s="1">
        <v>45748</v>
      </c>
      <c r="D4">
        <v>1</v>
      </c>
      <c r="E4" t="s">
        <v>11</v>
      </c>
      <c r="F4" t="s">
        <v>12</v>
      </c>
      <c r="G4" t="s">
        <v>13</v>
      </c>
      <c r="H4">
        <v>644</v>
      </c>
      <c r="I4" t="s">
        <v>14</v>
      </c>
      <c r="J4">
        <v>-644</v>
      </c>
      <c r="K4">
        <v>11</v>
      </c>
      <c r="L4" t="s">
        <v>87</v>
      </c>
      <c r="M4" t="s">
        <v>227</v>
      </c>
      <c r="N4">
        <v>0</v>
      </c>
      <c r="O4" t="s">
        <v>230</v>
      </c>
    </row>
    <row r="5" spans="1:15" x14ac:dyDescent="0.35">
      <c r="A5">
        <v>367</v>
      </c>
      <c r="B5" s="1">
        <v>45768</v>
      </c>
      <c r="C5" s="1">
        <v>45748</v>
      </c>
      <c r="D5">
        <v>1</v>
      </c>
      <c r="E5" t="s">
        <v>11</v>
      </c>
      <c r="F5" t="s">
        <v>12</v>
      </c>
      <c r="G5" t="s">
        <v>13</v>
      </c>
      <c r="H5">
        <v>636</v>
      </c>
      <c r="I5" t="s">
        <v>14</v>
      </c>
      <c r="J5">
        <v>-636</v>
      </c>
      <c r="K5">
        <v>11</v>
      </c>
      <c r="L5" t="s">
        <v>87</v>
      </c>
      <c r="M5" t="s">
        <v>227</v>
      </c>
      <c r="N5">
        <v>0</v>
      </c>
      <c r="O5" t="s">
        <v>231</v>
      </c>
    </row>
    <row r="6" spans="1:15" x14ac:dyDescent="0.35">
      <c r="A6">
        <v>349</v>
      </c>
      <c r="B6" s="1">
        <v>45775</v>
      </c>
      <c r="C6" s="1">
        <v>45748</v>
      </c>
      <c r="D6">
        <v>1</v>
      </c>
      <c r="E6" t="s">
        <v>11</v>
      </c>
      <c r="F6" t="s">
        <v>12</v>
      </c>
      <c r="G6" t="s">
        <v>13</v>
      </c>
      <c r="H6">
        <v>175</v>
      </c>
      <c r="I6" t="s">
        <v>14</v>
      </c>
      <c r="J6">
        <v>-175</v>
      </c>
      <c r="K6">
        <v>11</v>
      </c>
      <c r="L6" t="s">
        <v>87</v>
      </c>
      <c r="M6" t="s">
        <v>227</v>
      </c>
      <c r="N6">
        <v>0</v>
      </c>
      <c r="O6" t="s">
        <v>232</v>
      </c>
    </row>
    <row r="7" spans="1:15" x14ac:dyDescent="0.35">
      <c r="A7">
        <v>751</v>
      </c>
      <c r="B7" s="1">
        <v>45778</v>
      </c>
      <c r="C7" s="1">
        <v>45778</v>
      </c>
      <c r="D7">
        <v>1</v>
      </c>
      <c r="E7" t="s">
        <v>11</v>
      </c>
      <c r="F7" t="s">
        <v>12</v>
      </c>
      <c r="G7" t="s">
        <v>13</v>
      </c>
      <c r="H7">
        <v>627</v>
      </c>
      <c r="I7" t="s">
        <v>14</v>
      </c>
      <c r="J7">
        <v>-627</v>
      </c>
      <c r="K7">
        <v>11</v>
      </c>
      <c r="L7" t="s">
        <v>87</v>
      </c>
      <c r="M7" t="s">
        <v>227</v>
      </c>
      <c r="N7">
        <v>0</v>
      </c>
      <c r="O7" t="s">
        <v>233</v>
      </c>
    </row>
    <row r="8" spans="1:15" x14ac:dyDescent="0.35">
      <c r="A8">
        <v>285</v>
      </c>
      <c r="B8" s="1">
        <v>45780</v>
      </c>
      <c r="C8" s="1">
        <v>45778</v>
      </c>
      <c r="D8">
        <v>1</v>
      </c>
      <c r="E8" t="s">
        <v>11</v>
      </c>
      <c r="F8" t="s">
        <v>12</v>
      </c>
      <c r="G8" t="s">
        <v>13</v>
      </c>
      <c r="H8">
        <v>526</v>
      </c>
      <c r="I8" t="s">
        <v>14</v>
      </c>
      <c r="J8">
        <v>-526</v>
      </c>
      <c r="K8">
        <v>11</v>
      </c>
      <c r="L8" t="s">
        <v>87</v>
      </c>
      <c r="M8" t="s">
        <v>227</v>
      </c>
      <c r="N8">
        <v>0</v>
      </c>
      <c r="O8" t="s">
        <v>234</v>
      </c>
    </row>
    <row r="9" spans="1:15" x14ac:dyDescent="0.35">
      <c r="A9">
        <v>599</v>
      </c>
      <c r="B9" s="1">
        <v>45781</v>
      </c>
      <c r="C9" s="1">
        <v>45778</v>
      </c>
      <c r="D9">
        <v>1</v>
      </c>
      <c r="E9" t="s">
        <v>11</v>
      </c>
      <c r="F9" t="s">
        <v>12</v>
      </c>
      <c r="G9" t="s">
        <v>13</v>
      </c>
      <c r="H9">
        <v>615</v>
      </c>
      <c r="I9" t="s">
        <v>14</v>
      </c>
      <c r="J9">
        <v>-615</v>
      </c>
      <c r="K9">
        <v>11</v>
      </c>
      <c r="L9" t="s">
        <v>87</v>
      </c>
      <c r="M9" t="s">
        <v>227</v>
      </c>
      <c r="N9">
        <v>0</v>
      </c>
      <c r="O9" t="s">
        <v>235</v>
      </c>
    </row>
    <row r="10" spans="1:15" x14ac:dyDescent="0.35">
      <c r="A10">
        <v>875</v>
      </c>
      <c r="B10" s="1">
        <v>45784</v>
      </c>
      <c r="C10" s="1">
        <v>45778</v>
      </c>
      <c r="D10">
        <v>1</v>
      </c>
      <c r="E10" t="s">
        <v>11</v>
      </c>
      <c r="F10" t="s">
        <v>12</v>
      </c>
      <c r="G10" t="s">
        <v>13</v>
      </c>
      <c r="H10">
        <v>458</v>
      </c>
      <c r="I10" t="s">
        <v>14</v>
      </c>
      <c r="J10">
        <v>-458</v>
      </c>
      <c r="K10">
        <v>11</v>
      </c>
      <c r="L10" t="s">
        <v>87</v>
      </c>
      <c r="M10" t="s">
        <v>227</v>
      </c>
      <c r="N10">
        <v>0</v>
      </c>
      <c r="O10" t="s">
        <v>236</v>
      </c>
    </row>
    <row r="11" spans="1:15" x14ac:dyDescent="0.35">
      <c r="A11">
        <v>398</v>
      </c>
      <c r="B11" s="1">
        <v>45791</v>
      </c>
      <c r="C11" s="1">
        <v>45778</v>
      </c>
      <c r="D11">
        <v>1</v>
      </c>
      <c r="E11" t="s">
        <v>11</v>
      </c>
      <c r="F11" t="s">
        <v>12</v>
      </c>
      <c r="G11" t="s">
        <v>13</v>
      </c>
      <c r="H11">
        <v>583</v>
      </c>
      <c r="I11" t="s">
        <v>14</v>
      </c>
      <c r="J11">
        <v>-583</v>
      </c>
      <c r="K11">
        <v>11</v>
      </c>
      <c r="L11" t="s">
        <v>87</v>
      </c>
      <c r="M11" t="s">
        <v>227</v>
      </c>
      <c r="N11">
        <v>0</v>
      </c>
      <c r="O11" t="s">
        <v>237</v>
      </c>
    </row>
    <row r="12" spans="1:15" x14ac:dyDescent="0.35">
      <c r="A12">
        <v>182</v>
      </c>
      <c r="B12" s="1">
        <v>45793</v>
      </c>
      <c r="C12" s="1">
        <v>45778</v>
      </c>
      <c r="D12">
        <v>1</v>
      </c>
      <c r="E12" t="s">
        <v>11</v>
      </c>
      <c r="F12" t="s">
        <v>12</v>
      </c>
      <c r="G12" t="s">
        <v>13</v>
      </c>
      <c r="H12">
        <v>428</v>
      </c>
      <c r="I12" t="s">
        <v>14</v>
      </c>
      <c r="J12">
        <v>-428</v>
      </c>
      <c r="K12">
        <v>11</v>
      </c>
      <c r="L12" t="s">
        <v>87</v>
      </c>
      <c r="M12" t="s">
        <v>227</v>
      </c>
      <c r="N12">
        <v>0</v>
      </c>
      <c r="O12" t="s">
        <v>238</v>
      </c>
    </row>
    <row r="13" spans="1:15" x14ac:dyDescent="0.35">
      <c r="A13">
        <v>348</v>
      </c>
      <c r="B13" s="1">
        <v>45797</v>
      </c>
      <c r="C13" s="1">
        <v>45778</v>
      </c>
      <c r="D13">
        <v>1</v>
      </c>
      <c r="E13" t="s">
        <v>11</v>
      </c>
      <c r="F13" t="s">
        <v>12</v>
      </c>
      <c r="G13" t="s">
        <v>13</v>
      </c>
      <c r="H13">
        <v>538</v>
      </c>
      <c r="I13" t="s">
        <v>14</v>
      </c>
      <c r="J13">
        <v>-538</v>
      </c>
      <c r="K13">
        <v>11</v>
      </c>
      <c r="L13" t="s">
        <v>87</v>
      </c>
      <c r="M13" t="s">
        <v>227</v>
      </c>
      <c r="N13">
        <v>0</v>
      </c>
      <c r="O13" t="s">
        <v>239</v>
      </c>
    </row>
    <row r="14" spans="1:15" x14ac:dyDescent="0.35">
      <c r="A14">
        <v>183</v>
      </c>
      <c r="B14" s="1">
        <v>45808</v>
      </c>
      <c r="C14" s="1">
        <v>45778</v>
      </c>
      <c r="D14">
        <v>1</v>
      </c>
      <c r="E14" t="s">
        <v>11</v>
      </c>
      <c r="F14" t="s">
        <v>12</v>
      </c>
      <c r="G14" t="s">
        <v>13</v>
      </c>
      <c r="H14">
        <v>178</v>
      </c>
      <c r="I14" t="s">
        <v>14</v>
      </c>
      <c r="J14">
        <v>-178</v>
      </c>
      <c r="K14">
        <v>11</v>
      </c>
      <c r="L14" t="s">
        <v>87</v>
      </c>
      <c r="M14" t="s">
        <v>227</v>
      </c>
      <c r="N14">
        <v>0</v>
      </c>
      <c r="O14" t="s">
        <v>240</v>
      </c>
    </row>
    <row r="15" spans="1:15" x14ac:dyDescent="0.35">
      <c r="A15">
        <v>467</v>
      </c>
      <c r="B15" s="1">
        <v>45823</v>
      </c>
      <c r="C15" s="1">
        <v>45809</v>
      </c>
      <c r="D15">
        <v>1</v>
      </c>
      <c r="E15" t="s">
        <v>11</v>
      </c>
      <c r="F15" t="s">
        <v>12</v>
      </c>
      <c r="G15" t="s">
        <v>13</v>
      </c>
      <c r="H15">
        <v>471</v>
      </c>
      <c r="I15" t="s">
        <v>14</v>
      </c>
      <c r="J15">
        <v>-471</v>
      </c>
      <c r="K15">
        <v>11</v>
      </c>
      <c r="L15" t="s">
        <v>87</v>
      </c>
      <c r="M15" t="s">
        <v>227</v>
      </c>
      <c r="N15">
        <v>0</v>
      </c>
      <c r="O15" t="s">
        <v>241</v>
      </c>
    </row>
    <row r="16" spans="1:15" x14ac:dyDescent="0.35">
      <c r="A16">
        <v>264</v>
      </c>
      <c r="B16" s="1">
        <v>45838</v>
      </c>
      <c r="C16" s="1">
        <v>45809</v>
      </c>
      <c r="D16">
        <v>1</v>
      </c>
      <c r="E16" t="s">
        <v>11</v>
      </c>
      <c r="F16" t="s">
        <v>12</v>
      </c>
      <c r="G16" t="s">
        <v>13</v>
      </c>
      <c r="H16">
        <v>582</v>
      </c>
      <c r="I16" t="s">
        <v>14</v>
      </c>
      <c r="J16">
        <v>-582</v>
      </c>
      <c r="K16">
        <v>11</v>
      </c>
      <c r="L16" t="s">
        <v>87</v>
      </c>
      <c r="M16" t="s">
        <v>227</v>
      </c>
      <c r="N16">
        <v>0</v>
      </c>
      <c r="O16" t="s">
        <v>242</v>
      </c>
    </row>
    <row r="17" spans="1:15" x14ac:dyDescent="0.35">
      <c r="A17">
        <v>743</v>
      </c>
      <c r="B17" s="1">
        <v>45839</v>
      </c>
      <c r="C17" s="1">
        <v>45839</v>
      </c>
      <c r="D17">
        <v>1</v>
      </c>
      <c r="E17" t="s">
        <v>11</v>
      </c>
      <c r="F17" t="s">
        <v>12</v>
      </c>
      <c r="G17" t="s">
        <v>13</v>
      </c>
      <c r="H17">
        <v>275</v>
      </c>
      <c r="I17" t="s">
        <v>14</v>
      </c>
      <c r="J17">
        <v>-275</v>
      </c>
      <c r="K17">
        <v>11</v>
      </c>
      <c r="L17" t="s">
        <v>87</v>
      </c>
      <c r="M17" t="s">
        <v>227</v>
      </c>
      <c r="N17">
        <v>0</v>
      </c>
      <c r="O17" t="s">
        <v>243</v>
      </c>
    </row>
    <row r="18" spans="1:15" x14ac:dyDescent="0.35">
      <c r="A18">
        <v>471</v>
      </c>
      <c r="B18" s="1">
        <v>45842</v>
      </c>
      <c r="C18" s="1">
        <v>45839</v>
      </c>
      <c r="D18">
        <v>1</v>
      </c>
      <c r="E18" t="s">
        <v>11</v>
      </c>
      <c r="F18" t="s">
        <v>12</v>
      </c>
      <c r="G18" t="s">
        <v>13</v>
      </c>
      <c r="H18">
        <v>383</v>
      </c>
      <c r="I18" t="s">
        <v>14</v>
      </c>
      <c r="J18">
        <v>-383</v>
      </c>
      <c r="K18">
        <v>11</v>
      </c>
      <c r="L18" t="s">
        <v>87</v>
      </c>
      <c r="M18" t="s">
        <v>227</v>
      </c>
      <c r="N18">
        <v>0</v>
      </c>
      <c r="O18" t="s">
        <v>244</v>
      </c>
    </row>
    <row r="19" spans="1:15" x14ac:dyDescent="0.35">
      <c r="A19">
        <v>17</v>
      </c>
      <c r="B19" s="1">
        <v>45855</v>
      </c>
      <c r="C19" s="1">
        <v>45839</v>
      </c>
      <c r="D19">
        <v>1</v>
      </c>
      <c r="E19" t="s">
        <v>11</v>
      </c>
      <c r="F19" t="s">
        <v>12</v>
      </c>
      <c r="G19" t="s">
        <v>13</v>
      </c>
      <c r="H19">
        <v>371</v>
      </c>
      <c r="I19" t="s">
        <v>14</v>
      </c>
      <c r="J19">
        <v>-371</v>
      </c>
      <c r="K19">
        <v>11</v>
      </c>
      <c r="L19" t="s">
        <v>87</v>
      </c>
      <c r="M19" t="s">
        <v>227</v>
      </c>
      <c r="N19">
        <v>0</v>
      </c>
      <c r="O19" t="s">
        <v>245</v>
      </c>
    </row>
    <row r="20" spans="1:15" x14ac:dyDescent="0.35">
      <c r="A20">
        <v>13</v>
      </c>
      <c r="B20" s="1">
        <v>45858</v>
      </c>
      <c r="C20" s="1">
        <v>45839</v>
      </c>
      <c r="D20">
        <v>1</v>
      </c>
      <c r="E20" t="s">
        <v>11</v>
      </c>
      <c r="F20" t="s">
        <v>12</v>
      </c>
      <c r="G20" t="s">
        <v>13</v>
      </c>
      <c r="H20">
        <v>173</v>
      </c>
      <c r="I20" t="s">
        <v>14</v>
      </c>
      <c r="J20">
        <v>-173</v>
      </c>
      <c r="K20">
        <v>11</v>
      </c>
      <c r="L20" t="s">
        <v>87</v>
      </c>
      <c r="M20" t="s">
        <v>227</v>
      </c>
      <c r="N20">
        <v>0</v>
      </c>
      <c r="O20" t="s">
        <v>246</v>
      </c>
    </row>
    <row r="21" spans="1:15" x14ac:dyDescent="0.35">
      <c r="A21">
        <v>973</v>
      </c>
      <c r="B21" s="1">
        <v>45859</v>
      </c>
      <c r="C21" s="1">
        <v>45839</v>
      </c>
      <c r="D21">
        <v>1</v>
      </c>
      <c r="E21" t="s">
        <v>11</v>
      </c>
      <c r="F21" t="s">
        <v>12</v>
      </c>
      <c r="G21" t="s">
        <v>13</v>
      </c>
      <c r="H21">
        <v>360</v>
      </c>
      <c r="I21" t="s">
        <v>14</v>
      </c>
      <c r="J21">
        <v>-360</v>
      </c>
      <c r="K21">
        <v>11</v>
      </c>
      <c r="L21" t="s">
        <v>87</v>
      </c>
      <c r="M21" t="s">
        <v>227</v>
      </c>
      <c r="N21">
        <v>0</v>
      </c>
      <c r="O21" t="s">
        <v>247</v>
      </c>
    </row>
    <row r="22" spans="1:15" x14ac:dyDescent="0.35">
      <c r="A22">
        <v>620</v>
      </c>
      <c r="B22" s="1">
        <v>45860</v>
      </c>
      <c r="C22" s="1">
        <v>45839</v>
      </c>
      <c r="D22">
        <v>1</v>
      </c>
      <c r="E22" t="s">
        <v>11</v>
      </c>
      <c r="F22" t="s">
        <v>12</v>
      </c>
      <c r="G22" t="s">
        <v>13</v>
      </c>
      <c r="H22">
        <v>391</v>
      </c>
      <c r="I22" t="s">
        <v>14</v>
      </c>
      <c r="J22">
        <v>-391</v>
      </c>
      <c r="K22">
        <v>11</v>
      </c>
      <c r="L22" t="s">
        <v>87</v>
      </c>
      <c r="M22" t="s">
        <v>227</v>
      </c>
      <c r="N22">
        <v>0</v>
      </c>
      <c r="O22" t="s">
        <v>248</v>
      </c>
    </row>
    <row r="23" spans="1:15" x14ac:dyDescent="0.35">
      <c r="A23">
        <v>487</v>
      </c>
      <c r="B23" s="1">
        <v>45862</v>
      </c>
      <c r="C23" s="1">
        <v>45839</v>
      </c>
      <c r="D23">
        <v>1</v>
      </c>
      <c r="E23" t="s">
        <v>11</v>
      </c>
      <c r="F23" t="s">
        <v>12</v>
      </c>
      <c r="G23" t="s">
        <v>13</v>
      </c>
      <c r="H23">
        <v>300</v>
      </c>
      <c r="I23" t="s">
        <v>14</v>
      </c>
      <c r="J23">
        <v>-300</v>
      </c>
      <c r="K23">
        <v>11</v>
      </c>
      <c r="L23" t="s">
        <v>87</v>
      </c>
      <c r="M23" t="s">
        <v>227</v>
      </c>
      <c r="N23">
        <v>0</v>
      </c>
      <c r="O23" t="s">
        <v>249</v>
      </c>
    </row>
    <row r="24" spans="1:15" x14ac:dyDescent="0.35">
      <c r="A24">
        <v>120</v>
      </c>
      <c r="B24" s="1">
        <v>45865</v>
      </c>
      <c r="C24" s="1">
        <v>45839</v>
      </c>
      <c r="D24">
        <v>1</v>
      </c>
      <c r="E24" t="s">
        <v>11</v>
      </c>
      <c r="F24" t="s">
        <v>12</v>
      </c>
      <c r="G24" t="s">
        <v>13</v>
      </c>
      <c r="H24">
        <v>187</v>
      </c>
      <c r="I24" t="s">
        <v>14</v>
      </c>
      <c r="J24">
        <v>-187</v>
      </c>
      <c r="K24">
        <v>11</v>
      </c>
      <c r="L24" t="s">
        <v>87</v>
      </c>
      <c r="M24" t="s">
        <v>227</v>
      </c>
      <c r="N24">
        <v>0</v>
      </c>
      <c r="O24" t="s">
        <v>250</v>
      </c>
    </row>
    <row r="25" spans="1:15" x14ac:dyDescent="0.35">
      <c r="A25">
        <v>654</v>
      </c>
      <c r="B25" s="1">
        <v>45869</v>
      </c>
      <c r="C25" s="1">
        <v>45839</v>
      </c>
      <c r="D25">
        <v>1</v>
      </c>
      <c r="E25" t="s">
        <v>11</v>
      </c>
      <c r="F25" t="s">
        <v>12</v>
      </c>
      <c r="G25" t="s">
        <v>13</v>
      </c>
      <c r="H25">
        <v>491</v>
      </c>
      <c r="I25" t="s">
        <v>14</v>
      </c>
      <c r="J25">
        <v>-491</v>
      </c>
      <c r="K25">
        <v>11</v>
      </c>
      <c r="L25" t="s">
        <v>87</v>
      </c>
      <c r="M25" t="s">
        <v>227</v>
      </c>
      <c r="N25">
        <v>0</v>
      </c>
      <c r="O25" t="s">
        <v>251</v>
      </c>
    </row>
    <row r="26" spans="1:15" x14ac:dyDescent="0.35">
      <c r="A26">
        <v>784</v>
      </c>
      <c r="B26" s="1">
        <v>45874</v>
      </c>
      <c r="C26" s="1">
        <v>45870</v>
      </c>
      <c r="D26">
        <v>1</v>
      </c>
      <c r="E26" t="s">
        <v>11</v>
      </c>
      <c r="F26" t="s">
        <v>12</v>
      </c>
      <c r="G26" t="s">
        <v>13</v>
      </c>
      <c r="H26">
        <v>232</v>
      </c>
      <c r="I26" t="s">
        <v>14</v>
      </c>
      <c r="J26">
        <v>-232</v>
      </c>
      <c r="K26">
        <v>11</v>
      </c>
      <c r="L26" t="s">
        <v>87</v>
      </c>
      <c r="M26" t="s">
        <v>227</v>
      </c>
      <c r="N26">
        <v>0</v>
      </c>
      <c r="O26" t="s">
        <v>252</v>
      </c>
    </row>
    <row r="27" spans="1:15" x14ac:dyDescent="0.35">
      <c r="A27">
        <v>1077</v>
      </c>
      <c r="B27" s="1">
        <v>45895</v>
      </c>
      <c r="C27" s="1">
        <v>45870</v>
      </c>
      <c r="D27">
        <v>1</v>
      </c>
      <c r="E27" t="s">
        <v>11</v>
      </c>
      <c r="F27" t="s">
        <v>12</v>
      </c>
      <c r="G27" t="s">
        <v>13</v>
      </c>
      <c r="H27">
        <v>586</v>
      </c>
      <c r="I27" t="s">
        <v>14</v>
      </c>
      <c r="J27">
        <v>-586</v>
      </c>
      <c r="K27">
        <v>11</v>
      </c>
      <c r="L27" t="s">
        <v>87</v>
      </c>
      <c r="M27" t="s">
        <v>227</v>
      </c>
      <c r="N27">
        <v>0</v>
      </c>
      <c r="O27" t="s">
        <v>253</v>
      </c>
    </row>
    <row r="28" spans="1:15" x14ac:dyDescent="0.35">
      <c r="A28">
        <v>5</v>
      </c>
      <c r="B28" s="1">
        <v>45903</v>
      </c>
      <c r="C28" s="1">
        <v>45901</v>
      </c>
      <c r="D28">
        <v>1</v>
      </c>
      <c r="E28" t="s">
        <v>11</v>
      </c>
      <c r="F28" t="s">
        <v>12</v>
      </c>
      <c r="G28" t="s">
        <v>13</v>
      </c>
      <c r="H28">
        <v>443</v>
      </c>
      <c r="I28" t="s">
        <v>14</v>
      </c>
      <c r="J28">
        <v>-443</v>
      </c>
      <c r="K28">
        <v>11</v>
      </c>
      <c r="L28" t="s">
        <v>87</v>
      </c>
      <c r="M28" t="s">
        <v>227</v>
      </c>
      <c r="N28">
        <v>0</v>
      </c>
      <c r="O28" t="s">
        <v>254</v>
      </c>
    </row>
    <row r="29" spans="1:15" x14ac:dyDescent="0.35">
      <c r="A29">
        <v>837</v>
      </c>
      <c r="B29" s="1">
        <v>45910</v>
      </c>
      <c r="C29" s="1">
        <v>45901</v>
      </c>
      <c r="D29">
        <v>1</v>
      </c>
      <c r="E29" t="s">
        <v>11</v>
      </c>
      <c r="F29" t="s">
        <v>12</v>
      </c>
      <c r="G29" t="s">
        <v>13</v>
      </c>
      <c r="H29">
        <v>222</v>
      </c>
      <c r="I29" t="s">
        <v>14</v>
      </c>
      <c r="J29">
        <v>-222</v>
      </c>
      <c r="K29">
        <v>11</v>
      </c>
      <c r="L29" t="s">
        <v>87</v>
      </c>
      <c r="M29" t="s">
        <v>227</v>
      </c>
      <c r="N29">
        <v>0</v>
      </c>
      <c r="O29" t="s">
        <v>255</v>
      </c>
    </row>
    <row r="30" spans="1:15" x14ac:dyDescent="0.35">
      <c r="A30">
        <v>504</v>
      </c>
      <c r="B30" s="1">
        <v>45911</v>
      </c>
      <c r="C30" s="1">
        <v>45901</v>
      </c>
      <c r="D30">
        <v>1</v>
      </c>
      <c r="E30" t="s">
        <v>11</v>
      </c>
      <c r="F30" t="s">
        <v>12</v>
      </c>
      <c r="G30" t="s">
        <v>13</v>
      </c>
      <c r="H30">
        <v>562</v>
      </c>
      <c r="I30" t="s">
        <v>14</v>
      </c>
      <c r="J30">
        <v>-562</v>
      </c>
      <c r="K30">
        <v>11</v>
      </c>
      <c r="L30" t="s">
        <v>87</v>
      </c>
      <c r="M30" t="s">
        <v>227</v>
      </c>
      <c r="N30">
        <v>0</v>
      </c>
      <c r="O30" t="s">
        <v>256</v>
      </c>
    </row>
    <row r="31" spans="1:15" x14ac:dyDescent="0.35">
      <c r="A31">
        <v>781</v>
      </c>
      <c r="B31" s="1">
        <v>45914</v>
      </c>
      <c r="C31" s="1">
        <v>45901</v>
      </c>
      <c r="D31">
        <v>1</v>
      </c>
      <c r="E31" t="s">
        <v>11</v>
      </c>
      <c r="F31" t="s">
        <v>12</v>
      </c>
      <c r="G31" t="s">
        <v>13</v>
      </c>
      <c r="H31">
        <v>394</v>
      </c>
      <c r="I31" t="s">
        <v>14</v>
      </c>
      <c r="J31">
        <v>-394</v>
      </c>
      <c r="K31">
        <v>11</v>
      </c>
      <c r="L31" t="s">
        <v>87</v>
      </c>
      <c r="M31" t="s">
        <v>227</v>
      </c>
      <c r="N31">
        <v>0</v>
      </c>
      <c r="O31" t="s">
        <v>257</v>
      </c>
    </row>
    <row r="32" spans="1:15" x14ac:dyDescent="0.35">
      <c r="A32">
        <v>655</v>
      </c>
      <c r="B32" s="1">
        <v>45919</v>
      </c>
      <c r="C32" s="1">
        <v>45901</v>
      </c>
      <c r="D32">
        <v>1</v>
      </c>
      <c r="E32" t="s">
        <v>11</v>
      </c>
      <c r="F32" t="s">
        <v>12</v>
      </c>
      <c r="G32" t="s">
        <v>13</v>
      </c>
      <c r="H32">
        <v>533</v>
      </c>
      <c r="I32" t="s">
        <v>14</v>
      </c>
      <c r="J32">
        <v>-533</v>
      </c>
      <c r="K32">
        <v>11</v>
      </c>
      <c r="L32" t="s">
        <v>87</v>
      </c>
      <c r="M32" t="s">
        <v>227</v>
      </c>
      <c r="N32">
        <v>0</v>
      </c>
      <c r="O32" t="s">
        <v>258</v>
      </c>
    </row>
    <row r="33" spans="1:15" x14ac:dyDescent="0.35">
      <c r="A33">
        <v>828</v>
      </c>
      <c r="B33" s="1">
        <v>45920</v>
      </c>
      <c r="C33" s="1">
        <v>45901</v>
      </c>
      <c r="D33">
        <v>1</v>
      </c>
      <c r="E33" t="s">
        <v>11</v>
      </c>
      <c r="F33" t="s">
        <v>12</v>
      </c>
      <c r="G33" t="s">
        <v>13</v>
      </c>
      <c r="H33">
        <v>300</v>
      </c>
      <c r="I33" t="s">
        <v>14</v>
      </c>
      <c r="J33">
        <v>-300</v>
      </c>
      <c r="K33">
        <v>11</v>
      </c>
      <c r="L33" t="s">
        <v>87</v>
      </c>
      <c r="M33" t="s">
        <v>227</v>
      </c>
      <c r="N33">
        <v>0</v>
      </c>
      <c r="O33" t="s">
        <v>259</v>
      </c>
    </row>
    <row r="34" spans="1:15" x14ac:dyDescent="0.35">
      <c r="A34">
        <v>163</v>
      </c>
      <c r="B34" s="1">
        <v>45930</v>
      </c>
      <c r="C34" s="1">
        <v>45901</v>
      </c>
      <c r="D34">
        <v>1</v>
      </c>
      <c r="E34" t="s">
        <v>11</v>
      </c>
      <c r="F34" t="s">
        <v>12</v>
      </c>
      <c r="G34" t="s">
        <v>13</v>
      </c>
      <c r="H34">
        <v>565</v>
      </c>
      <c r="I34" t="s">
        <v>14</v>
      </c>
      <c r="J34">
        <v>-565</v>
      </c>
      <c r="K34">
        <v>11</v>
      </c>
      <c r="L34" t="s">
        <v>87</v>
      </c>
      <c r="M34" t="s">
        <v>227</v>
      </c>
      <c r="N34">
        <v>0</v>
      </c>
      <c r="O34" t="s">
        <v>260</v>
      </c>
    </row>
    <row r="35" spans="1:15" x14ac:dyDescent="0.35">
      <c r="A35">
        <v>539</v>
      </c>
      <c r="B35" s="1">
        <v>45932</v>
      </c>
      <c r="C35" s="1">
        <v>45931</v>
      </c>
      <c r="D35">
        <v>1</v>
      </c>
      <c r="E35" t="s">
        <v>11</v>
      </c>
      <c r="F35" t="s">
        <v>12</v>
      </c>
      <c r="G35" t="s">
        <v>13</v>
      </c>
      <c r="H35">
        <v>378</v>
      </c>
      <c r="I35" t="s">
        <v>14</v>
      </c>
      <c r="J35">
        <v>-378</v>
      </c>
      <c r="K35">
        <v>11</v>
      </c>
      <c r="L35" t="s">
        <v>87</v>
      </c>
      <c r="M35" t="s">
        <v>227</v>
      </c>
      <c r="N35">
        <v>0</v>
      </c>
      <c r="O35" t="s">
        <v>261</v>
      </c>
    </row>
    <row r="36" spans="1:15" x14ac:dyDescent="0.35">
      <c r="A36">
        <v>818</v>
      </c>
      <c r="B36" s="1">
        <v>45932</v>
      </c>
      <c r="C36" s="1">
        <v>45931</v>
      </c>
      <c r="D36">
        <v>1</v>
      </c>
      <c r="E36" t="s">
        <v>11</v>
      </c>
      <c r="F36" t="s">
        <v>12</v>
      </c>
      <c r="G36" t="s">
        <v>13</v>
      </c>
      <c r="H36">
        <v>433</v>
      </c>
      <c r="I36" t="s">
        <v>14</v>
      </c>
      <c r="J36">
        <v>-433</v>
      </c>
      <c r="K36">
        <v>11</v>
      </c>
      <c r="L36" t="s">
        <v>87</v>
      </c>
      <c r="M36" t="s">
        <v>227</v>
      </c>
      <c r="N36">
        <v>0</v>
      </c>
      <c r="O36" t="s">
        <v>262</v>
      </c>
    </row>
    <row r="37" spans="1:15" x14ac:dyDescent="0.35">
      <c r="A37">
        <v>91</v>
      </c>
      <c r="B37" s="1">
        <v>45932</v>
      </c>
      <c r="C37" s="1">
        <v>45931</v>
      </c>
      <c r="D37">
        <v>1</v>
      </c>
      <c r="E37" t="s">
        <v>11</v>
      </c>
      <c r="F37" t="s">
        <v>12</v>
      </c>
      <c r="G37" t="s">
        <v>13</v>
      </c>
      <c r="H37">
        <v>644</v>
      </c>
      <c r="I37" t="s">
        <v>14</v>
      </c>
      <c r="J37">
        <v>-644</v>
      </c>
      <c r="K37">
        <v>11</v>
      </c>
      <c r="L37" t="s">
        <v>87</v>
      </c>
      <c r="M37" t="s">
        <v>227</v>
      </c>
      <c r="N37">
        <v>0</v>
      </c>
      <c r="O37" t="s">
        <v>263</v>
      </c>
    </row>
    <row r="38" spans="1:15" x14ac:dyDescent="0.35">
      <c r="A38">
        <v>765</v>
      </c>
      <c r="B38" s="1">
        <v>45941</v>
      </c>
      <c r="C38" s="1">
        <v>45931</v>
      </c>
      <c r="D38">
        <v>1</v>
      </c>
      <c r="E38" t="s">
        <v>11</v>
      </c>
      <c r="F38" t="s">
        <v>12</v>
      </c>
      <c r="G38" t="s">
        <v>13</v>
      </c>
      <c r="H38">
        <v>143</v>
      </c>
      <c r="I38" t="s">
        <v>14</v>
      </c>
      <c r="J38">
        <v>-143</v>
      </c>
      <c r="K38">
        <v>11</v>
      </c>
      <c r="L38" t="s">
        <v>87</v>
      </c>
      <c r="M38" t="s">
        <v>227</v>
      </c>
      <c r="N38">
        <v>0</v>
      </c>
      <c r="O38" t="s">
        <v>264</v>
      </c>
    </row>
    <row r="39" spans="1:15" x14ac:dyDescent="0.35">
      <c r="A39">
        <v>716</v>
      </c>
      <c r="B39" s="1">
        <v>45942</v>
      </c>
      <c r="C39" s="1">
        <v>45931</v>
      </c>
      <c r="D39">
        <v>1</v>
      </c>
      <c r="E39" t="s">
        <v>11</v>
      </c>
      <c r="F39" t="s">
        <v>12</v>
      </c>
      <c r="G39" t="s">
        <v>13</v>
      </c>
      <c r="H39">
        <v>252</v>
      </c>
      <c r="I39" t="s">
        <v>14</v>
      </c>
      <c r="J39">
        <v>-252</v>
      </c>
      <c r="K39">
        <v>11</v>
      </c>
      <c r="L39" t="s">
        <v>87</v>
      </c>
      <c r="M39" t="s">
        <v>227</v>
      </c>
      <c r="N39">
        <v>0</v>
      </c>
      <c r="O39" t="s">
        <v>265</v>
      </c>
    </row>
    <row r="40" spans="1:15" x14ac:dyDescent="0.35">
      <c r="A40">
        <v>755</v>
      </c>
      <c r="B40" s="1">
        <v>45944</v>
      </c>
      <c r="C40" s="1">
        <v>45931</v>
      </c>
      <c r="D40">
        <v>1</v>
      </c>
      <c r="E40" t="s">
        <v>11</v>
      </c>
      <c r="F40" t="s">
        <v>12</v>
      </c>
      <c r="G40" t="s">
        <v>13</v>
      </c>
      <c r="H40">
        <v>533</v>
      </c>
      <c r="I40" t="s">
        <v>14</v>
      </c>
      <c r="J40">
        <v>-533</v>
      </c>
      <c r="K40">
        <v>11</v>
      </c>
      <c r="L40" t="s">
        <v>87</v>
      </c>
      <c r="M40" t="s">
        <v>227</v>
      </c>
      <c r="N40">
        <v>0</v>
      </c>
      <c r="O40" t="s">
        <v>266</v>
      </c>
    </row>
    <row r="41" spans="1:15" x14ac:dyDescent="0.35">
      <c r="A41">
        <v>252</v>
      </c>
      <c r="B41" s="1">
        <v>45945</v>
      </c>
      <c r="C41" s="1">
        <v>45931</v>
      </c>
      <c r="D41">
        <v>1</v>
      </c>
      <c r="E41" t="s">
        <v>11</v>
      </c>
      <c r="F41" t="s">
        <v>12</v>
      </c>
      <c r="G41" t="s">
        <v>13</v>
      </c>
      <c r="H41">
        <v>402</v>
      </c>
      <c r="I41" t="s">
        <v>14</v>
      </c>
      <c r="J41">
        <v>-402</v>
      </c>
      <c r="K41">
        <v>11</v>
      </c>
      <c r="L41" t="s">
        <v>87</v>
      </c>
      <c r="M41" t="s">
        <v>227</v>
      </c>
      <c r="N41">
        <v>0</v>
      </c>
      <c r="O41" t="s">
        <v>267</v>
      </c>
    </row>
    <row r="42" spans="1:15" x14ac:dyDescent="0.35">
      <c r="A42">
        <v>443</v>
      </c>
      <c r="B42" s="1">
        <v>45946</v>
      </c>
      <c r="C42" s="1">
        <v>45931</v>
      </c>
      <c r="D42">
        <v>1</v>
      </c>
      <c r="E42" t="s">
        <v>11</v>
      </c>
      <c r="F42" t="s">
        <v>12</v>
      </c>
      <c r="G42" t="s">
        <v>13</v>
      </c>
      <c r="H42">
        <v>600</v>
      </c>
      <c r="I42" t="s">
        <v>14</v>
      </c>
      <c r="J42">
        <v>-600</v>
      </c>
      <c r="K42">
        <v>11</v>
      </c>
      <c r="L42" t="s">
        <v>87</v>
      </c>
      <c r="M42" t="s">
        <v>227</v>
      </c>
      <c r="N42">
        <v>0</v>
      </c>
      <c r="O42" t="s">
        <v>268</v>
      </c>
    </row>
    <row r="43" spans="1:15" x14ac:dyDescent="0.35">
      <c r="A43">
        <v>959</v>
      </c>
      <c r="B43" s="1">
        <v>45949</v>
      </c>
      <c r="C43" s="1">
        <v>45931</v>
      </c>
      <c r="D43">
        <v>1</v>
      </c>
      <c r="E43" t="s">
        <v>11</v>
      </c>
      <c r="F43" t="s">
        <v>12</v>
      </c>
      <c r="G43" t="s">
        <v>13</v>
      </c>
      <c r="H43">
        <v>163</v>
      </c>
      <c r="I43" t="s">
        <v>14</v>
      </c>
      <c r="J43">
        <v>-163</v>
      </c>
      <c r="K43">
        <v>11</v>
      </c>
      <c r="L43" t="s">
        <v>87</v>
      </c>
      <c r="M43" t="s">
        <v>227</v>
      </c>
      <c r="N43">
        <v>0</v>
      </c>
      <c r="O43" t="s">
        <v>269</v>
      </c>
    </row>
    <row r="44" spans="1:15" x14ac:dyDescent="0.35">
      <c r="A44">
        <v>449</v>
      </c>
      <c r="B44" s="1">
        <v>45954</v>
      </c>
      <c r="C44" s="1">
        <v>45931</v>
      </c>
      <c r="D44">
        <v>1</v>
      </c>
      <c r="E44" t="s">
        <v>11</v>
      </c>
      <c r="F44" t="s">
        <v>12</v>
      </c>
      <c r="G44" t="s">
        <v>13</v>
      </c>
      <c r="H44">
        <v>273</v>
      </c>
      <c r="I44" t="s">
        <v>14</v>
      </c>
      <c r="J44">
        <v>-273</v>
      </c>
      <c r="K44">
        <v>11</v>
      </c>
      <c r="L44" t="s">
        <v>87</v>
      </c>
      <c r="M44" t="s">
        <v>227</v>
      </c>
      <c r="N44">
        <v>0</v>
      </c>
      <c r="O44" t="s">
        <v>270</v>
      </c>
    </row>
    <row r="45" spans="1:15" x14ac:dyDescent="0.35">
      <c r="A45">
        <v>912</v>
      </c>
      <c r="B45" s="1">
        <v>45956</v>
      </c>
      <c r="C45" s="1">
        <v>45931</v>
      </c>
      <c r="D45">
        <v>1</v>
      </c>
      <c r="E45" t="s">
        <v>11</v>
      </c>
      <c r="F45" t="s">
        <v>12</v>
      </c>
      <c r="G45" t="s">
        <v>13</v>
      </c>
      <c r="H45">
        <v>530</v>
      </c>
      <c r="I45" t="s">
        <v>14</v>
      </c>
      <c r="J45">
        <v>-530</v>
      </c>
      <c r="K45">
        <v>11</v>
      </c>
      <c r="L45" t="s">
        <v>87</v>
      </c>
      <c r="M45" t="s">
        <v>227</v>
      </c>
      <c r="N45">
        <v>0</v>
      </c>
      <c r="O45" t="s">
        <v>271</v>
      </c>
    </row>
    <row r="46" spans="1:15" x14ac:dyDescent="0.35">
      <c r="A46">
        <v>911</v>
      </c>
      <c r="B46" s="1">
        <v>45965</v>
      </c>
      <c r="C46" s="1">
        <v>45962</v>
      </c>
      <c r="D46">
        <v>1</v>
      </c>
      <c r="E46" t="s">
        <v>11</v>
      </c>
      <c r="F46" t="s">
        <v>12</v>
      </c>
      <c r="G46" t="s">
        <v>13</v>
      </c>
      <c r="H46">
        <v>142</v>
      </c>
      <c r="I46" t="s">
        <v>14</v>
      </c>
      <c r="J46">
        <v>-142</v>
      </c>
      <c r="K46">
        <v>11</v>
      </c>
      <c r="L46" t="s">
        <v>87</v>
      </c>
      <c r="M46" t="s">
        <v>227</v>
      </c>
      <c r="N46">
        <v>0</v>
      </c>
      <c r="O46" t="s">
        <v>272</v>
      </c>
    </row>
    <row r="47" spans="1:15" x14ac:dyDescent="0.35">
      <c r="A47">
        <v>849</v>
      </c>
      <c r="B47" s="1">
        <v>45978</v>
      </c>
      <c r="C47" s="1">
        <v>45962</v>
      </c>
      <c r="D47">
        <v>1</v>
      </c>
      <c r="E47" t="s">
        <v>11</v>
      </c>
      <c r="F47" t="s">
        <v>12</v>
      </c>
      <c r="G47" t="s">
        <v>13</v>
      </c>
      <c r="H47">
        <v>490</v>
      </c>
      <c r="I47" t="s">
        <v>14</v>
      </c>
      <c r="J47">
        <v>-490</v>
      </c>
      <c r="K47">
        <v>11</v>
      </c>
      <c r="L47" t="s">
        <v>87</v>
      </c>
      <c r="M47" t="s">
        <v>227</v>
      </c>
      <c r="N47">
        <v>0</v>
      </c>
      <c r="O47" t="s">
        <v>273</v>
      </c>
    </row>
    <row r="48" spans="1:15" x14ac:dyDescent="0.35">
      <c r="A48">
        <v>746</v>
      </c>
      <c r="B48" s="1">
        <v>45984</v>
      </c>
      <c r="C48" s="1">
        <v>45962</v>
      </c>
      <c r="D48">
        <v>1</v>
      </c>
      <c r="E48" t="s">
        <v>11</v>
      </c>
      <c r="F48" t="s">
        <v>12</v>
      </c>
      <c r="G48" t="s">
        <v>13</v>
      </c>
      <c r="H48">
        <v>182</v>
      </c>
      <c r="I48" t="s">
        <v>14</v>
      </c>
      <c r="J48">
        <v>-182</v>
      </c>
      <c r="K48">
        <v>11</v>
      </c>
      <c r="L48" t="s">
        <v>87</v>
      </c>
      <c r="M48" t="s">
        <v>227</v>
      </c>
      <c r="N48">
        <v>0</v>
      </c>
      <c r="O48" t="s">
        <v>274</v>
      </c>
    </row>
    <row r="49" spans="1:15" x14ac:dyDescent="0.35">
      <c r="A49">
        <v>110</v>
      </c>
      <c r="B49" s="1">
        <v>45984</v>
      </c>
      <c r="C49" s="1">
        <v>45962</v>
      </c>
      <c r="D49">
        <v>1</v>
      </c>
      <c r="E49" t="s">
        <v>11</v>
      </c>
      <c r="F49" t="s">
        <v>12</v>
      </c>
      <c r="G49" t="s">
        <v>13</v>
      </c>
      <c r="H49">
        <v>518</v>
      </c>
      <c r="I49" t="s">
        <v>14</v>
      </c>
      <c r="J49">
        <v>-518</v>
      </c>
      <c r="K49">
        <v>11</v>
      </c>
      <c r="L49" t="s">
        <v>87</v>
      </c>
      <c r="M49" t="s">
        <v>227</v>
      </c>
      <c r="N49">
        <v>0</v>
      </c>
      <c r="O49" t="s">
        <v>275</v>
      </c>
    </row>
    <row r="50" spans="1:15" x14ac:dyDescent="0.35">
      <c r="A50">
        <v>1103</v>
      </c>
      <c r="B50" s="1">
        <v>45987</v>
      </c>
      <c r="C50" s="1">
        <v>45962</v>
      </c>
      <c r="D50">
        <v>1</v>
      </c>
      <c r="E50" t="s">
        <v>11</v>
      </c>
      <c r="F50" t="s">
        <v>12</v>
      </c>
      <c r="G50" t="s">
        <v>13</v>
      </c>
      <c r="H50">
        <v>324</v>
      </c>
      <c r="I50" t="s">
        <v>14</v>
      </c>
      <c r="J50">
        <v>-324</v>
      </c>
      <c r="K50">
        <v>11</v>
      </c>
      <c r="L50" t="s">
        <v>87</v>
      </c>
      <c r="M50" t="s">
        <v>227</v>
      </c>
      <c r="N50">
        <v>0</v>
      </c>
      <c r="O50" t="s">
        <v>276</v>
      </c>
    </row>
    <row r="51" spans="1:15" x14ac:dyDescent="0.35">
      <c r="A51">
        <v>760</v>
      </c>
      <c r="B51" s="1">
        <v>45992</v>
      </c>
      <c r="C51" s="1">
        <v>45992</v>
      </c>
      <c r="D51">
        <v>1</v>
      </c>
      <c r="E51" t="s">
        <v>11</v>
      </c>
      <c r="F51" t="s">
        <v>12</v>
      </c>
      <c r="G51" t="s">
        <v>13</v>
      </c>
      <c r="H51">
        <v>384</v>
      </c>
      <c r="I51" t="s">
        <v>14</v>
      </c>
      <c r="J51">
        <v>-384</v>
      </c>
      <c r="K51">
        <v>11</v>
      </c>
      <c r="L51" t="s">
        <v>87</v>
      </c>
      <c r="M51" t="s">
        <v>227</v>
      </c>
      <c r="N51">
        <v>0</v>
      </c>
      <c r="O51" t="s">
        <v>277</v>
      </c>
    </row>
    <row r="52" spans="1:15" x14ac:dyDescent="0.35">
      <c r="A52">
        <v>711</v>
      </c>
      <c r="B52" s="1">
        <v>46003</v>
      </c>
      <c r="C52" s="1">
        <v>45992</v>
      </c>
      <c r="D52">
        <v>1</v>
      </c>
      <c r="E52" t="s">
        <v>11</v>
      </c>
      <c r="F52" t="s">
        <v>12</v>
      </c>
      <c r="G52" t="s">
        <v>13</v>
      </c>
      <c r="H52">
        <v>166</v>
      </c>
      <c r="I52" t="s">
        <v>14</v>
      </c>
      <c r="J52">
        <v>-166</v>
      </c>
      <c r="K52">
        <v>11</v>
      </c>
      <c r="L52" t="s">
        <v>87</v>
      </c>
      <c r="M52" t="s">
        <v>227</v>
      </c>
      <c r="N52">
        <v>0</v>
      </c>
      <c r="O52" t="s">
        <v>278</v>
      </c>
    </row>
    <row r="53" spans="1:15" x14ac:dyDescent="0.35">
      <c r="A53">
        <v>928</v>
      </c>
      <c r="B53" s="1">
        <v>46006</v>
      </c>
      <c r="C53" s="1">
        <v>45992</v>
      </c>
      <c r="D53">
        <v>1</v>
      </c>
      <c r="E53" t="s">
        <v>11</v>
      </c>
      <c r="F53" t="s">
        <v>12</v>
      </c>
      <c r="G53" t="s">
        <v>13</v>
      </c>
      <c r="H53">
        <v>647</v>
      </c>
      <c r="I53" t="s">
        <v>14</v>
      </c>
      <c r="J53">
        <v>-647</v>
      </c>
      <c r="K53">
        <v>11</v>
      </c>
      <c r="L53" t="s">
        <v>87</v>
      </c>
      <c r="M53" t="s">
        <v>227</v>
      </c>
      <c r="N53">
        <v>0</v>
      </c>
      <c r="O53" t="s">
        <v>279</v>
      </c>
    </row>
    <row r="54" spans="1:15" x14ac:dyDescent="0.35">
      <c r="A54">
        <v>1058</v>
      </c>
      <c r="B54" s="1">
        <v>46007</v>
      </c>
      <c r="C54" s="1">
        <v>45992</v>
      </c>
      <c r="D54">
        <v>1</v>
      </c>
      <c r="E54" t="s">
        <v>11</v>
      </c>
      <c r="F54" t="s">
        <v>12</v>
      </c>
      <c r="G54" t="s">
        <v>13</v>
      </c>
      <c r="H54">
        <v>257</v>
      </c>
      <c r="I54" t="s">
        <v>14</v>
      </c>
      <c r="J54">
        <v>-257</v>
      </c>
      <c r="K54">
        <v>11</v>
      </c>
      <c r="L54" t="s">
        <v>87</v>
      </c>
      <c r="M54" t="s">
        <v>227</v>
      </c>
      <c r="N54">
        <v>0</v>
      </c>
      <c r="O54" t="s">
        <v>280</v>
      </c>
    </row>
    <row r="55" spans="1:15" x14ac:dyDescent="0.35">
      <c r="A55">
        <v>749</v>
      </c>
      <c r="B55" s="1">
        <v>46015</v>
      </c>
      <c r="C55" s="1">
        <v>45992</v>
      </c>
      <c r="D55">
        <v>1</v>
      </c>
      <c r="E55" t="s">
        <v>11</v>
      </c>
      <c r="F55" t="s">
        <v>12</v>
      </c>
      <c r="G55" t="s">
        <v>13</v>
      </c>
      <c r="H55">
        <v>359</v>
      </c>
      <c r="I55" t="s">
        <v>14</v>
      </c>
      <c r="J55">
        <v>-359</v>
      </c>
      <c r="K55">
        <v>11</v>
      </c>
      <c r="L55" t="s">
        <v>87</v>
      </c>
      <c r="M55" t="s">
        <v>227</v>
      </c>
      <c r="N55">
        <v>0</v>
      </c>
      <c r="O55" t="s">
        <v>281</v>
      </c>
    </row>
    <row r="56" spans="1:15" x14ac:dyDescent="0.35">
      <c r="A56">
        <v>812</v>
      </c>
      <c r="B56" s="1">
        <v>46016</v>
      </c>
      <c r="C56" s="1">
        <v>45992</v>
      </c>
      <c r="D56">
        <v>1</v>
      </c>
      <c r="E56" t="s">
        <v>11</v>
      </c>
      <c r="F56" t="s">
        <v>12</v>
      </c>
      <c r="G56" t="s">
        <v>13</v>
      </c>
      <c r="H56">
        <v>468</v>
      </c>
      <c r="I56" t="s">
        <v>14</v>
      </c>
      <c r="J56">
        <v>-468</v>
      </c>
      <c r="K56">
        <v>11</v>
      </c>
      <c r="L56" t="s">
        <v>87</v>
      </c>
      <c r="M56" t="s">
        <v>227</v>
      </c>
      <c r="N56">
        <v>0</v>
      </c>
      <c r="O56" t="s">
        <v>282</v>
      </c>
    </row>
    <row r="57" spans="1:15" x14ac:dyDescent="0.35">
      <c r="A57">
        <v>571</v>
      </c>
      <c r="B57" s="1">
        <v>46018</v>
      </c>
      <c r="C57" s="1">
        <v>45992</v>
      </c>
      <c r="D57">
        <v>1</v>
      </c>
      <c r="E57" t="s">
        <v>11</v>
      </c>
      <c r="F57" t="s">
        <v>12</v>
      </c>
      <c r="G57" t="s">
        <v>13</v>
      </c>
      <c r="H57">
        <v>645</v>
      </c>
      <c r="I57" t="s">
        <v>14</v>
      </c>
      <c r="J57">
        <v>-645</v>
      </c>
      <c r="K57">
        <v>11</v>
      </c>
      <c r="L57" t="s">
        <v>87</v>
      </c>
      <c r="M57" t="s">
        <v>227</v>
      </c>
      <c r="N57">
        <v>0</v>
      </c>
      <c r="O57" t="s">
        <v>283</v>
      </c>
    </row>
    <row r="58" spans="1:15" x14ac:dyDescent="0.35">
      <c r="A58">
        <v>719</v>
      </c>
      <c r="B58" s="1">
        <v>46026</v>
      </c>
      <c r="C58" s="1">
        <v>46023</v>
      </c>
      <c r="D58">
        <v>1</v>
      </c>
      <c r="E58" t="s">
        <v>11</v>
      </c>
      <c r="F58" t="s">
        <v>12</v>
      </c>
      <c r="G58" t="s">
        <v>13</v>
      </c>
      <c r="H58">
        <v>171</v>
      </c>
      <c r="I58" t="s">
        <v>14</v>
      </c>
      <c r="J58">
        <v>-171</v>
      </c>
      <c r="K58">
        <v>11</v>
      </c>
      <c r="L58" t="s">
        <v>87</v>
      </c>
      <c r="M58" t="s">
        <v>227</v>
      </c>
      <c r="N58">
        <v>0</v>
      </c>
      <c r="O58" t="s">
        <v>284</v>
      </c>
    </row>
    <row r="59" spans="1:15" x14ac:dyDescent="0.35">
      <c r="A59">
        <v>9</v>
      </c>
      <c r="B59" s="1">
        <v>46027</v>
      </c>
      <c r="C59" s="1">
        <v>46023</v>
      </c>
      <c r="D59">
        <v>1</v>
      </c>
      <c r="E59" t="s">
        <v>11</v>
      </c>
      <c r="F59" t="s">
        <v>12</v>
      </c>
      <c r="G59" t="s">
        <v>13</v>
      </c>
      <c r="H59">
        <v>219</v>
      </c>
      <c r="I59" t="s">
        <v>14</v>
      </c>
      <c r="J59">
        <v>-219</v>
      </c>
      <c r="K59">
        <v>11</v>
      </c>
      <c r="L59" t="s">
        <v>87</v>
      </c>
      <c r="M59" t="s">
        <v>227</v>
      </c>
      <c r="N59">
        <v>0</v>
      </c>
      <c r="O59" t="s">
        <v>285</v>
      </c>
    </row>
    <row r="60" spans="1:15" x14ac:dyDescent="0.35">
      <c r="A60">
        <v>672</v>
      </c>
      <c r="B60" s="1">
        <v>46031</v>
      </c>
      <c r="C60" s="1">
        <v>46023</v>
      </c>
      <c r="D60">
        <v>1</v>
      </c>
      <c r="E60" t="s">
        <v>11</v>
      </c>
      <c r="F60" t="s">
        <v>12</v>
      </c>
      <c r="G60" t="s">
        <v>13</v>
      </c>
      <c r="H60">
        <v>155</v>
      </c>
      <c r="I60" t="s">
        <v>14</v>
      </c>
      <c r="J60">
        <v>-155</v>
      </c>
      <c r="K60">
        <v>11</v>
      </c>
      <c r="L60" t="s">
        <v>87</v>
      </c>
      <c r="M60" t="s">
        <v>227</v>
      </c>
      <c r="N60">
        <v>0</v>
      </c>
      <c r="O60" t="s">
        <v>286</v>
      </c>
    </row>
    <row r="61" spans="1:15" x14ac:dyDescent="0.35">
      <c r="A61">
        <v>427</v>
      </c>
      <c r="B61" s="1">
        <v>46040</v>
      </c>
      <c r="C61" s="1">
        <v>46023</v>
      </c>
      <c r="D61">
        <v>1</v>
      </c>
      <c r="E61" t="s">
        <v>11</v>
      </c>
      <c r="F61" t="s">
        <v>12</v>
      </c>
      <c r="G61" t="s">
        <v>13</v>
      </c>
      <c r="H61">
        <v>188</v>
      </c>
      <c r="I61" t="s">
        <v>14</v>
      </c>
      <c r="J61">
        <v>-188</v>
      </c>
      <c r="K61">
        <v>11</v>
      </c>
      <c r="L61" t="s">
        <v>87</v>
      </c>
      <c r="M61" t="s">
        <v>227</v>
      </c>
      <c r="N61">
        <v>0</v>
      </c>
      <c r="O61" t="s">
        <v>287</v>
      </c>
    </row>
    <row r="62" spans="1:15" x14ac:dyDescent="0.35">
      <c r="A62">
        <v>1113</v>
      </c>
      <c r="B62" s="1">
        <v>46050</v>
      </c>
      <c r="C62" s="1">
        <v>46023</v>
      </c>
      <c r="D62">
        <v>1</v>
      </c>
      <c r="E62" t="s">
        <v>11</v>
      </c>
      <c r="F62" t="s">
        <v>12</v>
      </c>
      <c r="G62" t="s">
        <v>13</v>
      </c>
      <c r="H62">
        <v>186</v>
      </c>
      <c r="I62" t="s">
        <v>14</v>
      </c>
      <c r="J62">
        <v>-186</v>
      </c>
      <c r="K62">
        <v>11</v>
      </c>
      <c r="L62" t="s">
        <v>87</v>
      </c>
      <c r="M62" t="s">
        <v>227</v>
      </c>
      <c r="N62">
        <v>0</v>
      </c>
      <c r="O62" t="s">
        <v>288</v>
      </c>
    </row>
    <row r="63" spans="1:15" x14ac:dyDescent="0.35">
      <c r="A63">
        <v>375</v>
      </c>
      <c r="B63" s="1">
        <v>46053</v>
      </c>
      <c r="C63" s="1">
        <v>46023</v>
      </c>
      <c r="D63">
        <v>1</v>
      </c>
      <c r="E63" t="s">
        <v>11</v>
      </c>
      <c r="F63" t="s">
        <v>12</v>
      </c>
      <c r="G63" t="s">
        <v>13</v>
      </c>
      <c r="H63">
        <v>371</v>
      </c>
      <c r="I63" t="s">
        <v>14</v>
      </c>
      <c r="J63">
        <v>-371</v>
      </c>
      <c r="K63">
        <v>11</v>
      </c>
      <c r="L63" t="s">
        <v>87</v>
      </c>
      <c r="M63" t="s">
        <v>227</v>
      </c>
      <c r="N63">
        <v>0</v>
      </c>
      <c r="O63" t="s">
        <v>289</v>
      </c>
    </row>
    <row r="64" spans="1:15" x14ac:dyDescent="0.35">
      <c r="A64">
        <v>33</v>
      </c>
      <c r="B64" s="1">
        <v>46058</v>
      </c>
      <c r="C64" s="1">
        <v>46054</v>
      </c>
      <c r="D64">
        <v>1</v>
      </c>
      <c r="E64" t="s">
        <v>11</v>
      </c>
      <c r="F64" t="s">
        <v>12</v>
      </c>
      <c r="G64" t="s">
        <v>13</v>
      </c>
      <c r="H64">
        <v>183</v>
      </c>
      <c r="I64" t="s">
        <v>14</v>
      </c>
      <c r="J64">
        <v>-183</v>
      </c>
      <c r="K64">
        <v>11</v>
      </c>
      <c r="L64" t="s">
        <v>87</v>
      </c>
      <c r="M64" t="s">
        <v>227</v>
      </c>
      <c r="N64">
        <v>0</v>
      </c>
      <c r="O64" t="s">
        <v>290</v>
      </c>
    </row>
    <row r="65" spans="1:15" x14ac:dyDescent="0.35">
      <c r="A65">
        <v>531</v>
      </c>
      <c r="B65" s="1">
        <v>46060</v>
      </c>
      <c r="C65" s="1">
        <v>46054</v>
      </c>
      <c r="D65">
        <v>1</v>
      </c>
      <c r="E65" t="s">
        <v>11</v>
      </c>
      <c r="F65" t="s">
        <v>12</v>
      </c>
      <c r="G65" t="s">
        <v>13</v>
      </c>
      <c r="H65">
        <v>204</v>
      </c>
      <c r="I65" t="s">
        <v>14</v>
      </c>
      <c r="J65">
        <v>-204</v>
      </c>
      <c r="K65">
        <v>11</v>
      </c>
      <c r="L65" t="s">
        <v>87</v>
      </c>
      <c r="M65" t="s">
        <v>227</v>
      </c>
      <c r="N65">
        <v>0</v>
      </c>
      <c r="O65" t="s">
        <v>291</v>
      </c>
    </row>
    <row r="66" spans="1:15" x14ac:dyDescent="0.35">
      <c r="A66">
        <v>682</v>
      </c>
      <c r="B66" s="1">
        <v>46063</v>
      </c>
      <c r="C66" s="1">
        <v>46054</v>
      </c>
      <c r="D66">
        <v>1</v>
      </c>
      <c r="E66" t="s">
        <v>11</v>
      </c>
      <c r="F66" t="s">
        <v>12</v>
      </c>
      <c r="G66" t="s">
        <v>13</v>
      </c>
      <c r="H66">
        <v>342</v>
      </c>
      <c r="I66" t="s">
        <v>14</v>
      </c>
      <c r="J66">
        <v>-342</v>
      </c>
      <c r="K66">
        <v>11</v>
      </c>
      <c r="L66" t="s">
        <v>87</v>
      </c>
      <c r="M66" t="s">
        <v>227</v>
      </c>
      <c r="N66">
        <v>0</v>
      </c>
      <c r="O66" t="s">
        <v>292</v>
      </c>
    </row>
    <row r="67" spans="1:15" x14ac:dyDescent="0.35">
      <c r="A67">
        <v>752</v>
      </c>
      <c r="B67" s="1">
        <v>46067</v>
      </c>
      <c r="C67" s="1">
        <v>46054</v>
      </c>
      <c r="D67">
        <v>1</v>
      </c>
      <c r="E67" t="s">
        <v>11</v>
      </c>
      <c r="F67" t="s">
        <v>12</v>
      </c>
      <c r="G67" t="s">
        <v>13</v>
      </c>
      <c r="H67">
        <v>423</v>
      </c>
      <c r="I67" t="s">
        <v>14</v>
      </c>
      <c r="J67">
        <v>-423</v>
      </c>
      <c r="K67">
        <v>11</v>
      </c>
      <c r="L67" t="s">
        <v>87</v>
      </c>
      <c r="M67" t="s">
        <v>227</v>
      </c>
      <c r="N67">
        <v>0</v>
      </c>
      <c r="O67" t="s">
        <v>293</v>
      </c>
    </row>
    <row r="68" spans="1:15" x14ac:dyDescent="0.35">
      <c r="A68">
        <v>277</v>
      </c>
      <c r="B68" s="1">
        <v>46070</v>
      </c>
      <c r="C68" s="1">
        <v>46054</v>
      </c>
      <c r="D68">
        <v>1</v>
      </c>
      <c r="E68" t="s">
        <v>11</v>
      </c>
      <c r="F68" t="s">
        <v>12</v>
      </c>
      <c r="G68" t="s">
        <v>13</v>
      </c>
      <c r="H68">
        <v>201</v>
      </c>
      <c r="I68" t="s">
        <v>14</v>
      </c>
      <c r="J68">
        <v>-201</v>
      </c>
      <c r="K68">
        <v>11</v>
      </c>
      <c r="L68" t="s">
        <v>87</v>
      </c>
      <c r="M68" t="s">
        <v>227</v>
      </c>
      <c r="N68">
        <v>0</v>
      </c>
      <c r="O68" t="s">
        <v>294</v>
      </c>
    </row>
    <row r="69" spans="1:15" x14ac:dyDescent="0.35">
      <c r="A69">
        <v>1030</v>
      </c>
      <c r="B69" s="1">
        <v>46082</v>
      </c>
      <c r="C69" s="1">
        <v>46082</v>
      </c>
      <c r="D69">
        <v>1</v>
      </c>
      <c r="E69" t="s">
        <v>11</v>
      </c>
      <c r="F69" t="s">
        <v>12</v>
      </c>
      <c r="G69" t="s">
        <v>13</v>
      </c>
      <c r="H69">
        <v>254</v>
      </c>
      <c r="I69" t="s">
        <v>14</v>
      </c>
      <c r="J69">
        <v>-254</v>
      </c>
      <c r="K69">
        <v>11</v>
      </c>
      <c r="L69" t="s">
        <v>87</v>
      </c>
      <c r="M69" t="s">
        <v>227</v>
      </c>
      <c r="N69">
        <v>0</v>
      </c>
      <c r="O69" t="s">
        <v>295</v>
      </c>
    </row>
    <row r="70" spans="1:15" x14ac:dyDescent="0.35">
      <c r="A70">
        <v>512</v>
      </c>
      <c r="B70" s="1">
        <v>46089</v>
      </c>
      <c r="C70" s="1">
        <v>46082</v>
      </c>
      <c r="D70">
        <v>1</v>
      </c>
      <c r="E70" t="s">
        <v>11</v>
      </c>
      <c r="F70" t="s">
        <v>12</v>
      </c>
      <c r="G70" t="s">
        <v>13</v>
      </c>
      <c r="H70">
        <v>146</v>
      </c>
      <c r="I70" t="s">
        <v>14</v>
      </c>
      <c r="J70">
        <v>-146</v>
      </c>
      <c r="K70">
        <v>11</v>
      </c>
      <c r="L70" t="s">
        <v>87</v>
      </c>
      <c r="M70" t="s">
        <v>227</v>
      </c>
      <c r="N70">
        <v>0</v>
      </c>
      <c r="O70" t="s">
        <v>296</v>
      </c>
    </row>
    <row r="71" spans="1:15" x14ac:dyDescent="0.35">
      <c r="A71">
        <v>1066</v>
      </c>
      <c r="B71" s="1">
        <v>46094</v>
      </c>
      <c r="C71" s="1">
        <v>46082</v>
      </c>
      <c r="D71">
        <v>1</v>
      </c>
      <c r="E71" t="s">
        <v>11</v>
      </c>
      <c r="F71" t="s">
        <v>12</v>
      </c>
      <c r="G71" t="s">
        <v>13</v>
      </c>
      <c r="H71">
        <v>420</v>
      </c>
      <c r="I71" t="s">
        <v>14</v>
      </c>
      <c r="J71">
        <v>-420</v>
      </c>
      <c r="K71">
        <v>11</v>
      </c>
      <c r="L71" t="s">
        <v>87</v>
      </c>
      <c r="M71" t="s">
        <v>227</v>
      </c>
      <c r="N71">
        <v>0</v>
      </c>
      <c r="O71" t="s">
        <v>297</v>
      </c>
    </row>
    <row r="72" spans="1:15" x14ac:dyDescent="0.35">
      <c r="A72">
        <v>610</v>
      </c>
      <c r="B72" s="1">
        <v>46097</v>
      </c>
      <c r="C72" s="1">
        <v>46082</v>
      </c>
      <c r="D72">
        <v>1</v>
      </c>
      <c r="E72" t="s">
        <v>11</v>
      </c>
      <c r="F72" t="s">
        <v>12</v>
      </c>
      <c r="G72" t="s">
        <v>13</v>
      </c>
      <c r="H72">
        <v>451</v>
      </c>
      <c r="I72" t="s">
        <v>14</v>
      </c>
      <c r="J72">
        <v>-451</v>
      </c>
      <c r="K72">
        <v>11</v>
      </c>
      <c r="L72" t="s">
        <v>87</v>
      </c>
      <c r="M72" t="s">
        <v>227</v>
      </c>
      <c r="N72">
        <v>0</v>
      </c>
      <c r="O72" t="s">
        <v>298</v>
      </c>
    </row>
    <row r="73" spans="1:15" x14ac:dyDescent="0.35">
      <c r="A73">
        <v>63</v>
      </c>
      <c r="B73" s="1">
        <v>46098</v>
      </c>
      <c r="C73" s="1">
        <v>46082</v>
      </c>
      <c r="D73">
        <v>1</v>
      </c>
      <c r="E73" t="s">
        <v>11</v>
      </c>
      <c r="F73" t="s">
        <v>12</v>
      </c>
      <c r="G73" t="s">
        <v>13</v>
      </c>
      <c r="H73">
        <v>203</v>
      </c>
      <c r="I73" t="s">
        <v>14</v>
      </c>
      <c r="J73">
        <v>-203</v>
      </c>
      <c r="K73">
        <v>11</v>
      </c>
      <c r="L73" t="s">
        <v>87</v>
      </c>
      <c r="M73" t="s">
        <v>227</v>
      </c>
      <c r="N73">
        <v>0</v>
      </c>
      <c r="O73" t="s">
        <v>299</v>
      </c>
    </row>
    <row r="74" spans="1:15" x14ac:dyDescent="0.35">
      <c r="A74">
        <v>77</v>
      </c>
      <c r="B74" s="1">
        <v>46098</v>
      </c>
      <c r="C74" s="1">
        <v>46082</v>
      </c>
      <c r="D74">
        <v>1</v>
      </c>
      <c r="E74" t="s">
        <v>11</v>
      </c>
      <c r="F74" t="s">
        <v>12</v>
      </c>
      <c r="G74" t="s">
        <v>13</v>
      </c>
      <c r="H74">
        <v>284</v>
      </c>
      <c r="I74" t="s">
        <v>14</v>
      </c>
      <c r="J74">
        <v>-284</v>
      </c>
      <c r="K74">
        <v>11</v>
      </c>
      <c r="L74" t="s">
        <v>87</v>
      </c>
      <c r="M74" t="s">
        <v>227</v>
      </c>
      <c r="N74">
        <v>0</v>
      </c>
      <c r="O74" t="s">
        <v>300</v>
      </c>
    </row>
    <row r="75" spans="1:15" x14ac:dyDescent="0.35">
      <c r="A75">
        <v>866</v>
      </c>
      <c r="B75" s="1">
        <v>46101</v>
      </c>
      <c r="C75" s="1">
        <v>46082</v>
      </c>
      <c r="D75">
        <v>1</v>
      </c>
      <c r="E75" t="s">
        <v>11</v>
      </c>
      <c r="F75" t="s">
        <v>12</v>
      </c>
      <c r="G75" t="s">
        <v>13</v>
      </c>
      <c r="H75">
        <v>444</v>
      </c>
      <c r="I75" t="s">
        <v>14</v>
      </c>
      <c r="J75">
        <v>-444</v>
      </c>
      <c r="K75">
        <v>11</v>
      </c>
      <c r="L75" t="s">
        <v>87</v>
      </c>
      <c r="M75" t="s">
        <v>227</v>
      </c>
      <c r="N75">
        <v>0</v>
      </c>
      <c r="O75" t="s">
        <v>301</v>
      </c>
    </row>
    <row r="76" spans="1:15" x14ac:dyDescent="0.35">
      <c r="A76">
        <v>356</v>
      </c>
      <c r="B76" s="1">
        <v>46102</v>
      </c>
      <c r="C76" s="1">
        <v>46082</v>
      </c>
      <c r="D76">
        <v>1</v>
      </c>
      <c r="E76" t="s">
        <v>11</v>
      </c>
      <c r="F76" t="s">
        <v>12</v>
      </c>
      <c r="G76" t="s">
        <v>13</v>
      </c>
      <c r="H76">
        <v>164</v>
      </c>
      <c r="I76" t="s">
        <v>14</v>
      </c>
      <c r="J76">
        <v>-164</v>
      </c>
      <c r="K76">
        <v>11</v>
      </c>
      <c r="L76" t="s">
        <v>87</v>
      </c>
      <c r="M76" t="s">
        <v>227</v>
      </c>
      <c r="N76">
        <v>0</v>
      </c>
      <c r="O76" t="s">
        <v>302</v>
      </c>
    </row>
    <row r="77" spans="1:15" x14ac:dyDescent="0.35">
      <c r="A77">
        <v>631</v>
      </c>
      <c r="B77" s="1">
        <v>46104</v>
      </c>
      <c r="C77" s="1">
        <v>46082</v>
      </c>
      <c r="D77">
        <v>1</v>
      </c>
      <c r="E77" t="s">
        <v>11</v>
      </c>
      <c r="F77" t="s">
        <v>12</v>
      </c>
      <c r="G77" t="s">
        <v>13</v>
      </c>
      <c r="H77">
        <v>294</v>
      </c>
      <c r="I77" t="s">
        <v>14</v>
      </c>
      <c r="J77">
        <v>-294</v>
      </c>
      <c r="K77">
        <v>11</v>
      </c>
      <c r="L77" t="s">
        <v>87</v>
      </c>
      <c r="M77" t="s">
        <v>227</v>
      </c>
      <c r="N77">
        <v>0</v>
      </c>
      <c r="O77" t="s">
        <v>303</v>
      </c>
    </row>
    <row r="78" spans="1:15" x14ac:dyDescent="0.35">
      <c r="A78">
        <v>776</v>
      </c>
      <c r="B78" s="1">
        <v>46107</v>
      </c>
      <c r="C78" s="1">
        <v>46082</v>
      </c>
      <c r="D78">
        <v>1</v>
      </c>
      <c r="E78" t="s">
        <v>11</v>
      </c>
      <c r="F78" t="s">
        <v>12</v>
      </c>
      <c r="G78" t="s">
        <v>13</v>
      </c>
      <c r="H78">
        <v>332</v>
      </c>
      <c r="I78" t="s">
        <v>14</v>
      </c>
      <c r="J78">
        <v>-332</v>
      </c>
      <c r="K78">
        <v>11</v>
      </c>
      <c r="L78" t="s">
        <v>87</v>
      </c>
      <c r="M78" t="s">
        <v>227</v>
      </c>
      <c r="N78">
        <v>0</v>
      </c>
      <c r="O78" t="s">
        <v>304</v>
      </c>
    </row>
    <row r="79" spans="1:15" x14ac:dyDescent="0.35">
      <c r="A79">
        <v>804</v>
      </c>
      <c r="B79" s="1">
        <v>46108</v>
      </c>
      <c r="C79" s="1">
        <v>46082</v>
      </c>
      <c r="D79">
        <v>1</v>
      </c>
      <c r="E79" t="s">
        <v>11</v>
      </c>
      <c r="F79" t="s">
        <v>12</v>
      </c>
      <c r="G79" t="s">
        <v>13</v>
      </c>
      <c r="H79">
        <v>323</v>
      </c>
      <c r="I79" t="s">
        <v>14</v>
      </c>
      <c r="J79">
        <v>-323</v>
      </c>
      <c r="K79">
        <v>11</v>
      </c>
      <c r="L79" t="s">
        <v>87</v>
      </c>
      <c r="M79" t="s">
        <v>227</v>
      </c>
      <c r="N79">
        <v>0</v>
      </c>
      <c r="O79" t="s">
        <v>305</v>
      </c>
    </row>
    <row r="80" spans="1:15" x14ac:dyDescent="0.35">
      <c r="A80">
        <v>981</v>
      </c>
      <c r="B80" s="1">
        <v>46114</v>
      </c>
      <c r="C80" s="1">
        <v>46113</v>
      </c>
      <c r="D80">
        <v>1</v>
      </c>
      <c r="E80" t="s">
        <v>11</v>
      </c>
      <c r="F80" t="s">
        <v>12</v>
      </c>
      <c r="G80" t="s">
        <v>13</v>
      </c>
      <c r="H80">
        <v>520</v>
      </c>
      <c r="I80" t="s">
        <v>14</v>
      </c>
      <c r="J80">
        <v>-520</v>
      </c>
      <c r="K80">
        <v>11</v>
      </c>
      <c r="L80" t="s">
        <v>87</v>
      </c>
      <c r="M80" t="s">
        <v>227</v>
      </c>
      <c r="N80">
        <v>0</v>
      </c>
      <c r="O80" t="s">
        <v>306</v>
      </c>
    </row>
    <row r="81" spans="1:15" x14ac:dyDescent="0.35">
      <c r="A81">
        <v>739</v>
      </c>
      <c r="B81" s="1">
        <v>46132</v>
      </c>
      <c r="C81" s="1">
        <v>46113</v>
      </c>
      <c r="D81">
        <v>1</v>
      </c>
      <c r="E81" t="s">
        <v>11</v>
      </c>
      <c r="F81" t="s">
        <v>12</v>
      </c>
      <c r="G81" t="s">
        <v>13</v>
      </c>
      <c r="H81">
        <v>520</v>
      </c>
      <c r="I81" t="s">
        <v>14</v>
      </c>
      <c r="J81">
        <v>-520</v>
      </c>
      <c r="K81">
        <v>11</v>
      </c>
      <c r="L81" t="s">
        <v>87</v>
      </c>
      <c r="M81" t="s">
        <v>227</v>
      </c>
      <c r="N81">
        <v>0</v>
      </c>
      <c r="O81" t="s">
        <v>307</v>
      </c>
    </row>
    <row r="82" spans="1:15" x14ac:dyDescent="0.35">
      <c r="A82">
        <v>461</v>
      </c>
      <c r="B82" s="1">
        <v>46147</v>
      </c>
      <c r="C82" s="1">
        <v>46143</v>
      </c>
      <c r="D82">
        <v>1</v>
      </c>
      <c r="E82" t="s">
        <v>11</v>
      </c>
      <c r="F82" t="s">
        <v>12</v>
      </c>
      <c r="G82" t="s">
        <v>13</v>
      </c>
      <c r="H82">
        <v>225</v>
      </c>
      <c r="I82" t="s">
        <v>14</v>
      </c>
      <c r="J82">
        <v>-225</v>
      </c>
      <c r="K82">
        <v>11</v>
      </c>
      <c r="L82" t="s">
        <v>87</v>
      </c>
      <c r="M82" t="s">
        <v>227</v>
      </c>
      <c r="N82">
        <v>0</v>
      </c>
      <c r="O82" t="s">
        <v>308</v>
      </c>
    </row>
    <row r="83" spans="1:15" x14ac:dyDescent="0.35">
      <c r="A83">
        <v>159</v>
      </c>
      <c r="B83" s="1">
        <v>46150</v>
      </c>
      <c r="C83" s="1">
        <v>46143</v>
      </c>
      <c r="D83">
        <v>1</v>
      </c>
      <c r="E83" t="s">
        <v>11</v>
      </c>
      <c r="F83" t="s">
        <v>12</v>
      </c>
      <c r="G83" t="s">
        <v>13</v>
      </c>
      <c r="H83">
        <v>275</v>
      </c>
      <c r="I83" t="s">
        <v>14</v>
      </c>
      <c r="J83">
        <v>-275</v>
      </c>
      <c r="K83">
        <v>11</v>
      </c>
      <c r="L83" t="s">
        <v>87</v>
      </c>
      <c r="M83" t="s">
        <v>227</v>
      </c>
      <c r="N83">
        <v>0</v>
      </c>
      <c r="O83" t="s">
        <v>309</v>
      </c>
    </row>
    <row r="84" spans="1:15" x14ac:dyDescent="0.35">
      <c r="A84">
        <v>111</v>
      </c>
      <c r="B84" s="1">
        <v>46154</v>
      </c>
      <c r="C84" s="1">
        <v>46143</v>
      </c>
      <c r="D84">
        <v>1</v>
      </c>
      <c r="E84" t="s">
        <v>11</v>
      </c>
      <c r="F84" t="s">
        <v>12</v>
      </c>
      <c r="G84" t="s">
        <v>13</v>
      </c>
      <c r="H84">
        <v>478</v>
      </c>
      <c r="I84" t="s">
        <v>14</v>
      </c>
      <c r="J84">
        <v>-478</v>
      </c>
      <c r="K84">
        <v>11</v>
      </c>
      <c r="L84" t="s">
        <v>87</v>
      </c>
      <c r="M84" t="s">
        <v>227</v>
      </c>
      <c r="N84">
        <v>0</v>
      </c>
      <c r="O84" t="s">
        <v>310</v>
      </c>
    </row>
    <row r="85" spans="1:15" x14ac:dyDescent="0.35">
      <c r="A85">
        <v>16</v>
      </c>
      <c r="B85" s="1">
        <v>46159</v>
      </c>
      <c r="C85" s="1">
        <v>46143</v>
      </c>
      <c r="D85">
        <v>1</v>
      </c>
      <c r="E85" t="s">
        <v>11</v>
      </c>
      <c r="F85" t="s">
        <v>12</v>
      </c>
      <c r="G85" t="s">
        <v>13</v>
      </c>
      <c r="H85">
        <v>365</v>
      </c>
      <c r="I85" t="s">
        <v>14</v>
      </c>
      <c r="J85">
        <v>-365</v>
      </c>
      <c r="K85">
        <v>11</v>
      </c>
      <c r="L85" t="s">
        <v>87</v>
      </c>
      <c r="M85" t="s">
        <v>227</v>
      </c>
      <c r="N85">
        <v>0</v>
      </c>
      <c r="O85" t="s">
        <v>311</v>
      </c>
    </row>
    <row r="86" spans="1:15" x14ac:dyDescent="0.35">
      <c r="A86">
        <v>871</v>
      </c>
      <c r="B86" s="1">
        <v>46161</v>
      </c>
      <c r="C86" s="1">
        <v>46143</v>
      </c>
      <c r="D86">
        <v>1</v>
      </c>
      <c r="E86" t="s">
        <v>11</v>
      </c>
      <c r="F86" t="s">
        <v>12</v>
      </c>
      <c r="G86" t="s">
        <v>13</v>
      </c>
      <c r="H86">
        <v>208</v>
      </c>
      <c r="I86" t="s">
        <v>14</v>
      </c>
      <c r="J86">
        <v>-208</v>
      </c>
      <c r="K86">
        <v>11</v>
      </c>
      <c r="L86" t="s">
        <v>87</v>
      </c>
      <c r="M86" t="s">
        <v>227</v>
      </c>
      <c r="N86">
        <v>0</v>
      </c>
      <c r="O86" t="s">
        <v>312</v>
      </c>
    </row>
    <row r="87" spans="1:15" x14ac:dyDescent="0.35">
      <c r="A87">
        <v>141</v>
      </c>
      <c r="B87" s="1">
        <v>46161</v>
      </c>
      <c r="C87" s="1">
        <v>46143</v>
      </c>
      <c r="D87">
        <v>1</v>
      </c>
      <c r="E87" t="s">
        <v>11</v>
      </c>
      <c r="F87" t="s">
        <v>12</v>
      </c>
      <c r="G87" t="s">
        <v>13</v>
      </c>
      <c r="H87">
        <v>332</v>
      </c>
      <c r="I87" t="s">
        <v>14</v>
      </c>
      <c r="J87">
        <v>-332</v>
      </c>
      <c r="K87">
        <v>11</v>
      </c>
      <c r="L87" t="s">
        <v>87</v>
      </c>
      <c r="M87" t="s">
        <v>227</v>
      </c>
      <c r="N87">
        <v>0</v>
      </c>
      <c r="O87" t="s">
        <v>313</v>
      </c>
    </row>
    <row r="88" spans="1:15" x14ac:dyDescent="0.35">
      <c r="A88">
        <v>529</v>
      </c>
      <c r="B88" s="1">
        <v>46163</v>
      </c>
      <c r="C88" s="1">
        <v>46143</v>
      </c>
      <c r="D88">
        <v>1</v>
      </c>
      <c r="E88" t="s">
        <v>11</v>
      </c>
      <c r="F88" t="s">
        <v>12</v>
      </c>
      <c r="G88" t="s">
        <v>13</v>
      </c>
      <c r="H88">
        <v>404</v>
      </c>
      <c r="I88" t="s">
        <v>14</v>
      </c>
      <c r="J88">
        <v>-404</v>
      </c>
      <c r="K88">
        <v>11</v>
      </c>
      <c r="L88" t="s">
        <v>87</v>
      </c>
      <c r="M88" t="s">
        <v>227</v>
      </c>
      <c r="N88">
        <v>0</v>
      </c>
      <c r="O88" t="s">
        <v>314</v>
      </c>
    </row>
    <row r="89" spans="1:15" x14ac:dyDescent="0.35">
      <c r="A89">
        <v>817</v>
      </c>
      <c r="B89" s="1">
        <v>46164</v>
      </c>
      <c r="C89" s="1">
        <v>46143</v>
      </c>
      <c r="D89">
        <v>1</v>
      </c>
      <c r="E89" t="s">
        <v>11</v>
      </c>
      <c r="F89" t="s">
        <v>12</v>
      </c>
      <c r="G89" t="s">
        <v>13</v>
      </c>
      <c r="H89">
        <v>405</v>
      </c>
      <c r="I89" t="s">
        <v>14</v>
      </c>
      <c r="J89">
        <v>-405</v>
      </c>
      <c r="K89">
        <v>11</v>
      </c>
      <c r="L89" t="s">
        <v>87</v>
      </c>
      <c r="M89" t="s">
        <v>227</v>
      </c>
      <c r="N89">
        <v>0</v>
      </c>
      <c r="O89" t="s">
        <v>315</v>
      </c>
    </row>
    <row r="90" spans="1:15" x14ac:dyDescent="0.35">
      <c r="A90">
        <v>363</v>
      </c>
      <c r="B90" s="1">
        <v>46178</v>
      </c>
      <c r="C90" s="1">
        <v>46174</v>
      </c>
      <c r="D90">
        <v>1</v>
      </c>
      <c r="E90" t="s">
        <v>11</v>
      </c>
      <c r="F90" t="s">
        <v>12</v>
      </c>
      <c r="G90" t="s">
        <v>13</v>
      </c>
      <c r="H90">
        <v>409</v>
      </c>
      <c r="I90" t="s">
        <v>14</v>
      </c>
      <c r="J90">
        <v>-409</v>
      </c>
      <c r="K90">
        <v>11</v>
      </c>
      <c r="L90" t="s">
        <v>87</v>
      </c>
      <c r="M90" t="s">
        <v>227</v>
      </c>
      <c r="N90">
        <v>0</v>
      </c>
      <c r="O90" t="s">
        <v>316</v>
      </c>
    </row>
    <row r="91" spans="1:15" x14ac:dyDescent="0.35">
      <c r="A91">
        <v>140</v>
      </c>
      <c r="B91" s="1">
        <v>46179</v>
      </c>
      <c r="C91" s="1">
        <v>46174</v>
      </c>
      <c r="D91">
        <v>1</v>
      </c>
      <c r="E91" t="s">
        <v>11</v>
      </c>
      <c r="F91" t="s">
        <v>12</v>
      </c>
      <c r="G91" t="s">
        <v>13</v>
      </c>
      <c r="H91">
        <v>641</v>
      </c>
      <c r="I91" t="s">
        <v>14</v>
      </c>
      <c r="J91">
        <v>-641</v>
      </c>
      <c r="K91">
        <v>11</v>
      </c>
      <c r="L91" t="s">
        <v>87</v>
      </c>
      <c r="M91" t="s">
        <v>227</v>
      </c>
      <c r="N91">
        <v>0</v>
      </c>
      <c r="O91" t="s">
        <v>317</v>
      </c>
    </row>
    <row r="92" spans="1:15" x14ac:dyDescent="0.35">
      <c r="A92">
        <v>616</v>
      </c>
      <c r="B92" s="1">
        <v>46182</v>
      </c>
      <c r="C92" s="1">
        <v>46174</v>
      </c>
      <c r="D92">
        <v>1</v>
      </c>
      <c r="E92" t="s">
        <v>11</v>
      </c>
      <c r="F92" t="s">
        <v>12</v>
      </c>
      <c r="G92" t="s">
        <v>13</v>
      </c>
      <c r="H92">
        <v>277</v>
      </c>
      <c r="I92" t="s">
        <v>14</v>
      </c>
      <c r="J92">
        <v>-277</v>
      </c>
      <c r="K92">
        <v>11</v>
      </c>
      <c r="L92" t="s">
        <v>87</v>
      </c>
      <c r="M92" t="s">
        <v>227</v>
      </c>
      <c r="N92">
        <v>0</v>
      </c>
      <c r="O92" t="s">
        <v>318</v>
      </c>
    </row>
    <row r="93" spans="1:15" x14ac:dyDescent="0.35">
      <c r="A93">
        <v>45</v>
      </c>
      <c r="B93" s="1">
        <v>46184</v>
      </c>
      <c r="C93" s="1">
        <v>46174</v>
      </c>
      <c r="D93">
        <v>1</v>
      </c>
      <c r="E93" t="s">
        <v>11</v>
      </c>
      <c r="F93" t="s">
        <v>12</v>
      </c>
      <c r="G93" t="s">
        <v>13</v>
      </c>
      <c r="H93">
        <v>146</v>
      </c>
      <c r="I93" t="s">
        <v>14</v>
      </c>
      <c r="J93">
        <v>-146</v>
      </c>
      <c r="K93">
        <v>11</v>
      </c>
      <c r="L93" t="s">
        <v>87</v>
      </c>
      <c r="M93" t="s">
        <v>227</v>
      </c>
      <c r="N93">
        <v>0</v>
      </c>
      <c r="O93" t="s">
        <v>319</v>
      </c>
    </row>
    <row r="94" spans="1:15" x14ac:dyDescent="0.35">
      <c r="A94">
        <v>321</v>
      </c>
      <c r="B94" s="1">
        <v>46189</v>
      </c>
      <c r="C94" s="1">
        <v>46174</v>
      </c>
      <c r="D94">
        <v>1</v>
      </c>
      <c r="E94" t="s">
        <v>11</v>
      </c>
      <c r="F94" t="s">
        <v>12</v>
      </c>
      <c r="G94" t="s">
        <v>13</v>
      </c>
      <c r="H94">
        <v>230</v>
      </c>
      <c r="I94" t="s">
        <v>14</v>
      </c>
      <c r="J94">
        <v>-230</v>
      </c>
      <c r="K94">
        <v>11</v>
      </c>
      <c r="L94" t="s">
        <v>87</v>
      </c>
      <c r="M94" t="s">
        <v>227</v>
      </c>
      <c r="N94">
        <v>0</v>
      </c>
      <c r="O94" t="s">
        <v>320</v>
      </c>
    </row>
    <row r="95" spans="1:15" x14ac:dyDescent="0.35">
      <c r="A95">
        <v>955</v>
      </c>
      <c r="B95" s="1">
        <v>46216</v>
      </c>
      <c r="C95" s="1">
        <v>46204</v>
      </c>
      <c r="D95">
        <v>1</v>
      </c>
      <c r="E95" t="s">
        <v>11</v>
      </c>
      <c r="F95" t="s">
        <v>12</v>
      </c>
      <c r="G95" t="s">
        <v>13</v>
      </c>
      <c r="H95">
        <v>144</v>
      </c>
      <c r="I95" t="s">
        <v>14</v>
      </c>
      <c r="J95">
        <v>-144</v>
      </c>
      <c r="K95">
        <v>11</v>
      </c>
      <c r="L95" t="s">
        <v>87</v>
      </c>
      <c r="M95" t="s">
        <v>227</v>
      </c>
      <c r="N95">
        <v>0</v>
      </c>
      <c r="O95" t="s">
        <v>321</v>
      </c>
    </row>
    <row r="96" spans="1:15" x14ac:dyDescent="0.35">
      <c r="A96">
        <v>119</v>
      </c>
      <c r="B96" s="1">
        <v>46219</v>
      </c>
      <c r="C96" s="1">
        <v>46204</v>
      </c>
      <c r="D96">
        <v>1</v>
      </c>
      <c r="E96" t="s">
        <v>11</v>
      </c>
      <c r="F96" t="s">
        <v>12</v>
      </c>
      <c r="G96" t="s">
        <v>13</v>
      </c>
      <c r="H96">
        <v>491</v>
      </c>
      <c r="I96" t="s">
        <v>14</v>
      </c>
      <c r="J96">
        <v>-491</v>
      </c>
      <c r="K96">
        <v>11</v>
      </c>
      <c r="L96" t="s">
        <v>87</v>
      </c>
      <c r="M96" t="s">
        <v>227</v>
      </c>
      <c r="N96">
        <v>0</v>
      </c>
      <c r="O96" t="s">
        <v>322</v>
      </c>
    </row>
    <row r="97" spans="1:15" x14ac:dyDescent="0.35">
      <c r="A97">
        <v>22</v>
      </c>
      <c r="B97" s="1">
        <v>46222</v>
      </c>
      <c r="C97" s="1">
        <v>46204</v>
      </c>
      <c r="D97">
        <v>1</v>
      </c>
      <c r="E97" t="s">
        <v>11</v>
      </c>
      <c r="F97" t="s">
        <v>12</v>
      </c>
      <c r="G97" t="s">
        <v>13</v>
      </c>
      <c r="H97">
        <v>418</v>
      </c>
      <c r="I97" t="s">
        <v>14</v>
      </c>
      <c r="J97">
        <v>-418</v>
      </c>
      <c r="K97">
        <v>11</v>
      </c>
      <c r="L97" t="s">
        <v>87</v>
      </c>
      <c r="M97" t="s">
        <v>227</v>
      </c>
      <c r="N97">
        <v>0</v>
      </c>
      <c r="O97" t="s">
        <v>323</v>
      </c>
    </row>
    <row r="98" spans="1:15" x14ac:dyDescent="0.35">
      <c r="A98">
        <v>1092</v>
      </c>
      <c r="B98" s="1">
        <v>46226</v>
      </c>
      <c r="C98" s="1">
        <v>46204</v>
      </c>
      <c r="D98">
        <v>1</v>
      </c>
      <c r="E98" t="s">
        <v>11</v>
      </c>
      <c r="F98" t="s">
        <v>12</v>
      </c>
      <c r="G98" t="s">
        <v>13</v>
      </c>
      <c r="H98">
        <v>330</v>
      </c>
      <c r="I98" t="s">
        <v>14</v>
      </c>
      <c r="J98">
        <v>-330</v>
      </c>
      <c r="K98">
        <v>11</v>
      </c>
      <c r="L98" t="s">
        <v>87</v>
      </c>
      <c r="M98" t="s">
        <v>227</v>
      </c>
      <c r="N98">
        <v>0</v>
      </c>
      <c r="O98" t="s">
        <v>324</v>
      </c>
    </row>
    <row r="99" spans="1:15" x14ac:dyDescent="0.35">
      <c r="A99">
        <v>785</v>
      </c>
      <c r="B99" s="1">
        <v>46229</v>
      </c>
      <c r="C99" s="1">
        <v>46204</v>
      </c>
      <c r="D99">
        <v>1</v>
      </c>
      <c r="E99" t="s">
        <v>11</v>
      </c>
      <c r="F99" t="s">
        <v>12</v>
      </c>
      <c r="G99" t="s">
        <v>13</v>
      </c>
      <c r="H99">
        <v>204</v>
      </c>
      <c r="I99" t="s">
        <v>14</v>
      </c>
      <c r="J99">
        <v>-204</v>
      </c>
      <c r="K99">
        <v>11</v>
      </c>
      <c r="L99" t="s">
        <v>87</v>
      </c>
      <c r="M99" t="s">
        <v>227</v>
      </c>
      <c r="N99">
        <v>0</v>
      </c>
      <c r="O99" t="s">
        <v>325</v>
      </c>
    </row>
    <row r="100" spans="1:15" x14ac:dyDescent="0.35">
      <c r="A100">
        <v>452</v>
      </c>
      <c r="B100" s="1">
        <v>46245</v>
      </c>
      <c r="C100" s="1">
        <v>46235</v>
      </c>
      <c r="D100">
        <v>1</v>
      </c>
      <c r="E100" t="s">
        <v>11</v>
      </c>
      <c r="F100" t="s">
        <v>12</v>
      </c>
      <c r="G100" t="s">
        <v>13</v>
      </c>
      <c r="H100">
        <v>518</v>
      </c>
      <c r="I100" t="s">
        <v>14</v>
      </c>
      <c r="J100">
        <v>-518</v>
      </c>
      <c r="K100">
        <v>11</v>
      </c>
      <c r="L100" t="s">
        <v>87</v>
      </c>
      <c r="M100" t="s">
        <v>227</v>
      </c>
      <c r="N100">
        <v>0</v>
      </c>
      <c r="O100" t="s">
        <v>326</v>
      </c>
    </row>
    <row r="101" spans="1:15" x14ac:dyDescent="0.35">
      <c r="A101">
        <v>1013</v>
      </c>
      <c r="B101" s="1">
        <v>46255</v>
      </c>
      <c r="C101" s="1">
        <v>46235</v>
      </c>
      <c r="D101">
        <v>1</v>
      </c>
      <c r="E101" t="s">
        <v>11</v>
      </c>
      <c r="F101" t="s">
        <v>12</v>
      </c>
      <c r="G101" t="s">
        <v>13</v>
      </c>
      <c r="H101">
        <v>174</v>
      </c>
      <c r="I101" t="s">
        <v>14</v>
      </c>
      <c r="J101">
        <v>-174</v>
      </c>
      <c r="K101">
        <v>11</v>
      </c>
      <c r="L101" t="s">
        <v>87</v>
      </c>
      <c r="M101" t="s">
        <v>227</v>
      </c>
      <c r="N101">
        <v>0</v>
      </c>
      <c r="O101" t="s">
        <v>327</v>
      </c>
    </row>
    <row r="102" spans="1:15" x14ac:dyDescent="0.35">
      <c r="A102">
        <v>74</v>
      </c>
      <c r="B102" s="1">
        <v>46257</v>
      </c>
      <c r="C102" s="1">
        <v>46235</v>
      </c>
      <c r="D102">
        <v>1</v>
      </c>
      <c r="E102" t="s">
        <v>11</v>
      </c>
      <c r="F102" t="s">
        <v>12</v>
      </c>
      <c r="G102" t="s">
        <v>13</v>
      </c>
      <c r="H102">
        <v>296</v>
      </c>
      <c r="I102" t="s">
        <v>14</v>
      </c>
      <c r="J102">
        <v>-296</v>
      </c>
      <c r="K102">
        <v>11</v>
      </c>
      <c r="L102" t="s">
        <v>87</v>
      </c>
      <c r="M102" t="s">
        <v>227</v>
      </c>
      <c r="N102">
        <v>0</v>
      </c>
      <c r="O102" t="s">
        <v>328</v>
      </c>
    </row>
    <row r="103" spans="1:15" x14ac:dyDescent="0.35">
      <c r="A103">
        <v>423</v>
      </c>
      <c r="B103" s="1">
        <v>46257</v>
      </c>
      <c r="C103" s="1">
        <v>46235</v>
      </c>
      <c r="D103">
        <v>1</v>
      </c>
      <c r="E103" t="s">
        <v>11</v>
      </c>
      <c r="F103" t="s">
        <v>12</v>
      </c>
      <c r="G103" t="s">
        <v>13</v>
      </c>
      <c r="H103">
        <v>332</v>
      </c>
      <c r="I103" t="s">
        <v>14</v>
      </c>
      <c r="J103">
        <v>-332</v>
      </c>
      <c r="K103">
        <v>11</v>
      </c>
      <c r="L103" t="s">
        <v>87</v>
      </c>
      <c r="M103" t="s">
        <v>227</v>
      </c>
      <c r="N103">
        <v>0</v>
      </c>
      <c r="O103" t="s">
        <v>329</v>
      </c>
    </row>
    <row r="104" spans="1:15" x14ac:dyDescent="0.35">
      <c r="A104">
        <v>883</v>
      </c>
      <c r="B104" s="1">
        <v>46265</v>
      </c>
      <c r="C104" s="1">
        <v>46235</v>
      </c>
      <c r="D104">
        <v>1</v>
      </c>
      <c r="E104" t="s">
        <v>11</v>
      </c>
      <c r="F104" t="s">
        <v>12</v>
      </c>
      <c r="G104" t="s">
        <v>13</v>
      </c>
      <c r="H104">
        <v>584</v>
      </c>
      <c r="I104" t="s">
        <v>14</v>
      </c>
      <c r="J104">
        <v>-584</v>
      </c>
      <c r="K104">
        <v>11</v>
      </c>
      <c r="L104" t="s">
        <v>87</v>
      </c>
      <c r="M104" t="s">
        <v>227</v>
      </c>
      <c r="N104">
        <v>0</v>
      </c>
      <c r="O104" t="s">
        <v>330</v>
      </c>
    </row>
    <row r="105" spans="1:15" x14ac:dyDescent="0.35">
      <c r="A105">
        <v>690</v>
      </c>
      <c r="B105" s="1">
        <v>46278</v>
      </c>
      <c r="C105" s="1">
        <v>46266</v>
      </c>
      <c r="D105">
        <v>1</v>
      </c>
      <c r="E105" t="s">
        <v>11</v>
      </c>
      <c r="F105" t="s">
        <v>12</v>
      </c>
      <c r="G105" t="s">
        <v>13</v>
      </c>
      <c r="H105">
        <v>566</v>
      </c>
      <c r="I105" t="s">
        <v>14</v>
      </c>
      <c r="J105">
        <v>-566</v>
      </c>
      <c r="K105">
        <v>11</v>
      </c>
      <c r="L105" t="s">
        <v>87</v>
      </c>
      <c r="M105" t="s">
        <v>227</v>
      </c>
      <c r="N105">
        <v>0</v>
      </c>
      <c r="O105" t="s">
        <v>331</v>
      </c>
    </row>
    <row r="106" spans="1:15" x14ac:dyDescent="0.35">
      <c r="A106">
        <v>894</v>
      </c>
      <c r="B106" s="1">
        <v>46283</v>
      </c>
      <c r="C106" s="1">
        <v>46266</v>
      </c>
      <c r="D106">
        <v>1</v>
      </c>
      <c r="E106" t="s">
        <v>11</v>
      </c>
      <c r="F106" t="s">
        <v>12</v>
      </c>
      <c r="G106" t="s">
        <v>13</v>
      </c>
      <c r="H106">
        <v>246</v>
      </c>
      <c r="I106" t="s">
        <v>14</v>
      </c>
      <c r="J106">
        <v>-246</v>
      </c>
      <c r="K106">
        <v>11</v>
      </c>
      <c r="L106" t="s">
        <v>87</v>
      </c>
      <c r="M106" t="s">
        <v>227</v>
      </c>
      <c r="N106">
        <v>0</v>
      </c>
      <c r="O106" t="s">
        <v>332</v>
      </c>
    </row>
    <row r="107" spans="1:15" x14ac:dyDescent="0.35">
      <c r="A107">
        <v>58</v>
      </c>
      <c r="B107" s="1">
        <v>46283</v>
      </c>
      <c r="C107" s="1">
        <v>46266</v>
      </c>
      <c r="D107">
        <v>1</v>
      </c>
      <c r="E107" t="s">
        <v>11</v>
      </c>
      <c r="F107" t="s">
        <v>12</v>
      </c>
      <c r="G107" t="s">
        <v>13</v>
      </c>
      <c r="H107">
        <v>432</v>
      </c>
      <c r="I107" t="s">
        <v>14</v>
      </c>
      <c r="J107">
        <v>-432</v>
      </c>
      <c r="K107">
        <v>11</v>
      </c>
      <c r="L107" t="s">
        <v>87</v>
      </c>
      <c r="M107" t="s">
        <v>227</v>
      </c>
      <c r="N107">
        <v>0</v>
      </c>
      <c r="O107" t="s">
        <v>333</v>
      </c>
    </row>
    <row r="108" spans="1:15" x14ac:dyDescent="0.35">
      <c r="A108">
        <v>440</v>
      </c>
      <c r="B108" s="1">
        <v>46291</v>
      </c>
      <c r="C108" s="1">
        <v>46266</v>
      </c>
      <c r="D108">
        <v>1</v>
      </c>
      <c r="E108" t="s">
        <v>11</v>
      </c>
      <c r="F108" t="s">
        <v>12</v>
      </c>
      <c r="G108" t="s">
        <v>13</v>
      </c>
      <c r="H108">
        <v>470</v>
      </c>
      <c r="I108" t="s">
        <v>14</v>
      </c>
      <c r="J108">
        <v>-470</v>
      </c>
      <c r="K108">
        <v>11</v>
      </c>
      <c r="L108" t="s">
        <v>87</v>
      </c>
      <c r="M108" t="s">
        <v>227</v>
      </c>
      <c r="N108">
        <v>0</v>
      </c>
      <c r="O108" t="s">
        <v>334</v>
      </c>
    </row>
    <row r="109" spans="1:15" x14ac:dyDescent="0.35">
      <c r="A109">
        <v>568</v>
      </c>
      <c r="B109" s="1">
        <v>46295</v>
      </c>
      <c r="C109" s="1">
        <v>46266</v>
      </c>
      <c r="D109">
        <v>1</v>
      </c>
      <c r="E109" t="s">
        <v>11</v>
      </c>
      <c r="F109" t="s">
        <v>12</v>
      </c>
      <c r="G109" t="s">
        <v>13</v>
      </c>
      <c r="H109">
        <v>567</v>
      </c>
      <c r="I109" t="s">
        <v>14</v>
      </c>
      <c r="J109">
        <v>-567</v>
      </c>
      <c r="K109">
        <v>11</v>
      </c>
      <c r="L109" t="s">
        <v>87</v>
      </c>
      <c r="M109" t="s">
        <v>227</v>
      </c>
      <c r="N109">
        <v>0</v>
      </c>
      <c r="O109" t="s">
        <v>335</v>
      </c>
    </row>
    <row r="110" spans="1:15" x14ac:dyDescent="0.35">
      <c r="A110">
        <v>411</v>
      </c>
      <c r="B110" s="1">
        <v>45753</v>
      </c>
      <c r="C110" s="1">
        <v>45748</v>
      </c>
      <c r="D110">
        <v>1</v>
      </c>
      <c r="E110" t="s">
        <v>11</v>
      </c>
      <c r="F110" t="s">
        <v>12</v>
      </c>
      <c r="G110" t="s">
        <v>15</v>
      </c>
      <c r="H110">
        <v>388</v>
      </c>
      <c r="I110" t="s">
        <v>14</v>
      </c>
      <c r="J110">
        <v>-388</v>
      </c>
      <c r="K110">
        <v>11</v>
      </c>
      <c r="L110" t="s">
        <v>87</v>
      </c>
      <c r="M110" t="s">
        <v>227</v>
      </c>
      <c r="N110">
        <v>0</v>
      </c>
      <c r="O110" t="s">
        <v>336</v>
      </c>
    </row>
    <row r="111" spans="1:15" x14ac:dyDescent="0.35">
      <c r="A111">
        <v>12</v>
      </c>
      <c r="B111" s="1">
        <v>45761</v>
      </c>
      <c r="C111" s="1">
        <v>45748</v>
      </c>
      <c r="D111">
        <v>1</v>
      </c>
      <c r="E111" t="s">
        <v>11</v>
      </c>
      <c r="F111" t="s">
        <v>12</v>
      </c>
      <c r="G111" t="s">
        <v>15</v>
      </c>
      <c r="H111">
        <v>219</v>
      </c>
      <c r="I111" t="s">
        <v>14</v>
      </c>
      <c r="J111">
        <v>-219</v>
      </c>
      <c r="K111">
        <v>11</v>
      </c>
      <c r="L111" t="s">
        <v>87</v>
      </c>
      <c r="M111" t="s">
        <v>227</v>
      </c>
      <c r="N111">
        <v>0</v>
      </c>
      <c r="O111" t="s">
        <v>337</v>
      </c>
    </row>
    <row r="112" spans="1:15" x14ac:dyDescent="0.35">
      <c r="A112">
        <v>1080</v>
      </c>
      <c r="B112" s="1">
        <v>45766</v>
      </c>
      <c r="C112" s="1">
        <v>45748</v>
      </c>
      <c r="D112">
        <v>1</v>
      </c>
      <c r="E112" t="s">
        <v>11</v>
      </c>
      <c r="F112" t="s">
        <v>12</v>
      </c>
      <c r="G112" t="s">
        <v>15</v>
      </c>
      <c r="H112">
        <v>397</v>
      </c>
      <c r="I112" t="s">
        <v>14</v>
      </c>
      <c r="J112">
        <v>-397</v>
      </c>
      <c r="K112">
        <v>11</v>
      </c>
      <c r="L112" t="s">
        <v>87</v>
      </c>
      <c r="M112" t="s">
        <v>227</v>
      </c>
      <c r="N112">
        <v>0</v>
      </c>
      <c r="O112" t="s">
        <v>338</v>
      </c>
    </row>
    <row r="113" spans="1:15" x14ac:dyDescent="0.35">
      <c r="A113">
        <v>864</v>
      </c>
      <c r="B113" s="1">
        <v>45778</v>
      </c>
      <c r="C113" s="1">
        <v>45778</v>
      </c>
      <c r="D113">
        <v>1</v>
      </c>
      <c r="E113" t="s">
        <v>11</v>
      </c>
      <c r="F113" t="s">
        <v>12</v>
      </c>
      <c r="G113" t="s">
        <v>15</v>
      </c>
      <c r="H113">
        <v>443</v>
      </c>
      <c r="I113" t="s">
        <v>14</v>
      </c>
      <c r="J113">
        <v>-443</v>
      </c>
      <c r="K113">
        <v>11</v>
      </c>
      <c r="L113" t="s">
        <v>87</v>
      </c>
      <c r="M113" t="s">
        <v>227</v>
      </c>
      <c r="N113">
        <v>0</v>
      </c>
      <c r="O113" t="s">
        <v>339</v>
      </c>
    </row>
    <row r="114" spans="1:15" x14ac:dyDescent="0.35">
      <c r="A114">
        <v>609</v>
      </c>
      <c r="B114" s="1">
        <v>45786</v>
      </c>
      <c r="C114" s="1">
        <v>45778</v>
      </c>
      <c r="D114">
        <v>1</v>
      </c>
      <c r="E114" t="s">
        <v>11</v>
      </c>
      <c r="F114" t="s">
        <v>12</v>
      </c>
      <c r="G114" t="s">
        <v>15</v>
      </c>
      <c r="H114">
        <v>307</v>
      </c>
      <c r="I114" t="s">
        <v>14</v>
      </c>
      <c r="J114">
        <v>-307</v>
      </c>
      <c r="K114">
        <v>11</v>
      </c>
      <c r="L114" t="s">
        <v>87</v>
      </c>
      <c r="M114" t="s">
        <v>227</v>
      </c>
      <c r="N114">
        <v>0</v>
      </c>
      <c r="O114" t="s">
        <v>340</v>
      </c>
    </row>
    <row r="115" spans="1:15" x14ac:dyDescent="0.35">
      <c r="A115">
        <v>625</v>
      </c>
      <c r="B115" s="1">
        <v>45788</v>
      </c>
      <c r="C115" s="1">
        <v>45778</v>
      </c>
      <c r="D115">
        <v>1</v>
      </c>
      <c r="E115" t="s">
        <v>11</v>
      </c>
      <c r="F115" t="s">
        <v>12</v>
      </c>
      <c r="G115" t="s">
        <v>15</v>
      </c>
      <c r="H115">
        <v>282</v>
      </c>
      <c r="I115" t="s">
        <v>14</v>
      </c>
      <c r="J115">
        <v>-282</v>
      </c>
      <c r="K115">
        <v>11</v>
      </c>
      <c r="L115" t="s">
        <v>87</v>
      </c>
      <c r="M115" t="s">
        <v>227</v>
      </c>
      <c r="N115">
        <v>0</v>
      </c>
      <c r="O115" t="s">
        <v>341</v>
      </c>
    </row>
    <row r="116" spans="1:15" x14ac:dyDescent="0.35">
      <c r="A116">
        <v>300</v>
      </c>
      <c r="B116" s="1">
        <v>45791</v>
      </c>
      <c r="C116" s="1">
        <v>45778</v>
      </c>
      <c r="D116">
        <v>1</v>
      </c>
      <c r="E116" t="s">
        <v>11</v>
      </c>
      <c r="F116" t="s">
        <v>12</v>
      </c>
      <c r="G116" t="s">
        <v>15</v>
      </c>
      <c r="H116">
        <v>154</v>
      </c>
      <c r="I116" t="s">
        <v>14</v>
      </c>
      <c r="J116">
        <v>-154</v>
      </c>
      <c r="K116">
        <v>11</v>
      </c>
      <c r="L116" t="s">
        <v>87</v>
      </c>
      <c r="M116" t="s">
        <v>227</v>
      </c>
      <c r="N116">
        <v>0</v>
      </c>
      <c r="O116" t="s">
        <v>342</v>
      </c>
    </row>
    <row r="117" spans="1:15" x14ac:dyDescent="0.35">
      <c r="A117">
        <v>164</v>
      </c>
      <c r="B117" s="1">
        <v>45816</v>
      </c>
      <c r="C117" s="1">
        <v>45809</v>
      </c>
      <c r="D117">
        <v>1</v>
      </c>
      <c r="E117" t="s">
        <v>11</v>
      </c>
      <c r="F117" t="s">
        <v>12</v>
      </c>
      <c r="G117" t="s">
        <v>15</v>
      </c>
      <c r="H117">
        <v>422</v>
      </c>
      <c r="I117" t="s">
        <v>14</v>
      </c>
      <c r="J117">
        <v>-422</v>
      </c>
      <c r="K117">
        <v>11</v>
      </c>
      <c r="L117" t="s">
        <v>87</v>
      </c>
      <c r="M117" t="s">
        <v>227</v>
      </c>
      <c r="N117">
        <v>0</v>
      </c>
      <c r="O117" t="s">
        <v>343</v>
      </c>
    </row>
    <row r="118" spans="1:15" x14ac:dyDescent="0.35">
      <c r="A118">
        <v>1012</v>
      </c>
      <c r="B118" s="1">
        <v>45824</v>
      </c>
      <c r="C118" s="1">
        <v>45809</v>
      </c>
      <c r="D118">
        <v>1</v>
      </c>
      <c r="E118" t="s">
        <v>11</v>
      </c>
      <c r="F118" t="s">
        <v>12</v>
      </c>
      <c r="G118" t="s">
        <v>15</v>
      </c>
      <c r="H118">
        <v>310</v>
      </c>
      <c r="I118" t="s">
        <v>14</v>
      </c>
      <c r="J118">
        <v>-310</v>
      </c>
      <c r="K118">
        <v>11</v>
      </c>
      <c r="L118" t="s">
        <v>87</v>
      </c>
      <c r="M118" t="s">
        <v>227</v>
      </c>
      <c r="N118">
        <v>0</v>
      </c>
      <c r="O118" t="s">
        <v>344</v>
      </c>
    </row>
    <row r="119" spans="1:15" x14ac:dyDescent="0.35">
      <c r="A119">
        <v>791</v>
      </c>
      <c r="B119" s="1">
        <v>45825</v>
      </c>
      <c r="C119" s="1">
        <v>45809</v>
      </c>
      <c r="D119">
        <v>1</v>
      </c>
      <c r="E119" t="s">
        <v>11</v>
      </c>
      <c r="F119" t="s">
        <v>12</v>
      </c>
      <c r="G119" t="s">
        <v>15</v>
      </c>
      <c r="H119">
        <v>352</v>
      </c>
      <c r="I119" t="s">
        <v>14</v>
      </c>
      <c r="J119">
        <v>-352</v>
      </c>
      <c r="K119">
        <v>11</v>
      </c>
      <c r="L119" t="s">
        <v>87</v>
      </c>
      <c r="M119" t="s">
        <v>227</v>
      </c>
      <c r="N119">
        <v>0</v>
      </c>
      <c r="O119" t="s">
        <v>345</v>
      </c>
    </row>
    <row r="120" spans="1:15" x14ac:dyDescent="0.35">
      <c r="A120">
        <v>224</v>
      </c>
      <c r="B120" s="1">
        <v>45827</v>
      </c>
      <c r="C120" s="1">
        <v>45809</v>
      </c>
      <c r="D120">
        <v>1</v>
      </c>
      <c r="E120" t="s">
        <v>11</v>
      </c>
      <c r="F120" t="s">
        <v>12</v>
      </c>
      <c r="G120" t="s">
        <v>15</v>
      </c>
      <c r="H120">
        <v>259</v>
      </c>
      <c r="I120" t="s">
        <v>14</v>
      </c>
      <c r="J120">
        <v>-259</v>
      </c>
      <c r="K120">
        <v>11</v>
      </c>
      <c r="L120" t="s">
        <v>87</v>
      </c>
      <c r="M120" t="s">
        <v>227</v>
      </c>
      <c r="N120">
        <v>0</v>
      </c>
      <c r="O120" t="s">
        <v>346</v>
      </c>
    </row>
    <row r="121" spans="1:15" x14ac:dyDescent="0.35">
      <c r="A121">
        <v>460</v>
      </c>
      <c r="B121" s="1">
        <v>45830</v>
      </c>
      <c r="C121" s="1">
        <v>45809</v>
      </c>
      <c r="D121">
        <v>1</v>
      </c>
      <c r="E121" t="s">
        <v>11</v>
      </c>
      <c r="F121" t="s">
        <v>12</v>
      </c>
      <c r="G121" t="s">
        <v>15</v>
      </c>
      <c r="H121">
        <v>583</v>
      </c>
      <c r="I121" t="s">
        <v>14</v>
      </c>
      <c r="J121">
        <v>-583</v>
      </c>
      <c r="K121">
        <v>11</v>
      </c>
      <c r="L121" t="s">
        <v>87</v>
      </c>
      <c r="M121" t="s">
        <v>227</v>
      </c>
      <c r="N121">
        <v>0</v>
      </c>
      <c r="O121" t="s">
        <v>347</v>
      </c>
    </row>
    <row r="122" spans="1:15" x14ac:dyDescent="0.35">
      <c r="A122">
        <v>783</v>
      </c>
      <c r="B122" s="1">
        <v>45838</v>
      </c>
      <c r="C122" s="1">
        <v>45809</v>
      </c>
      <c r="D122">
        <v>1</v>
      </c>
      <c r="E122" t="s">
        <v>11</v>
      </c>
      <c r="F122" t="s">
        <v>12</v>
      </c>
      <c r="G122" t="s">
        <v>15</v>
      </c>
      <c r="H122">
        <v>560</v>
      </c>
      <c r="I122" t="s">
        <v>14</v>
      </c>
      <c r="J122">
        <v>-560</v>
      </c>
      <c r="K122">
        <v>11</v>
      </c>
      <c r="L122" t="s">
        <v>87</v>
      </c>
      <c r="M122" t="s">
        <v>227</v>
      </c>
      <c r="N122">
        <v>0</v>
      </c>
      <c r="O122" t="s">
        <v>348</v>
      </c>
    </row>
    <row r="123" spans="1:15" x14ac:dyDescent="0.35">
      <c r="A123">
        <v>314</v>
      </c>
      <c r="B123" s="1">
        <v>45840</v>
      </c>
      <c r="C123" s="1">
        <v>45839</v>
      </c>
      <c r="D123">
        <v>1</v>
      </c>
      <c r="E123" t="s">
        <v>11</v>
      </c>
      <c r="F123" t="s">
        <v>12</v>
      </c>
      <c r="G123" t="s">
        <v>15</v>
      </c>
      <c r="H123">
        <v>374</v>
      </c>
      <c r="I123" t="s">
        <v>14</v>
      </c>
      <c r="J123">
        <v>-374</v>
      </c>
      <c r="K123">
        <v>11</v>
      </c>
      <c r="L123" t="s">
        <v>87</v>
      </c>
      <c r="M123" t="s">
        <v>227</v>
      </c>
      <c r="N123">
        <v>0</v>
      </c>
      <c r="O123" t="s">
        <v>349</v>
      </c>
    </row>
    <row r="124" spans="1:15" x14ac:dyDescent="0.35">
      <c r="A124">
        <v>701</v>
      </c>
      <c r="B124" s="1">
        <v>45852</v>
      </c>
      <c r="C124" s="1">
        <v>45839</v>
      </c>
      <c r="D124">
        <v>1</v>
      </c>
      <c r="E124" t="s">
        <v>11</v>
      </c>
      <c r="F124" t="s">
        <v>12</v>
      </c>
      <c r="G124" t="s">
        <v>15</v>
      </c>
      <c r="H124">
        <v>563</v>
      </c>
      <c r="I124" t="s">
        <v>14</v>
      </c>
      <c r="J124">
        <v>-563</v>
      </c>
      <c r="K124">
        <v>11</v>
      </c>
      <c r="L124" t="s">
        <v>87</v>
      </c>
      <c r="M124" t="s">
        <v>227</v>
      </c>
      <c r="N124">
        <v>0</v>
      </c>
      <c r="O124" t="s">
        <v>350</v>
      </c>
    </row>
    <row r="125" spans="1:15" x14ac:dyDescent="0.35">
      <c r="A125">
        <v>579</v>
      </c>
      <c r="B125" s="1">
        <v>45858</v>
      </c>
      <c r="C125" s="1">
        <v>45839</v>
      </c>
      <c r="D125">
        <v>1</v>
      </c>
      <c r="E125" t="s">
        <v>11</v>
      </c>
      <c r="F125" t="s">
        <v>12</v>
      </c>
      <c r="G125" t="s">
        <v>15</v>
      </c>
      <c r="H125">
        <v>190</v>
      </c>
      <c r="I125" t="s">
        <v>14</v>
      </c>
      <c r="J125">
        <v>-190</v>
      </c>
      <c r="K125">
        <v>11</v>
      </c>
      <c r="L125" t="s">
        <v>87</v>
      </c>
      <c r="M125" t="s">
        <v>227</v>
      </c>
      <c r="N125">
        <v>0</v>
      </c>
      <c r="O125" t="s">
        <v>351</v>
      </c>
    </row>
    <row r="126" spans="1:15" x14ac:dyDescent="0.35">
      <c r="A126">
        <v>593</v>
      </c>
      <c r="B126" s="1">
        <v>45859</v>
      </c>
      <c r="C126" s="1">
        <v>45839</v>
      </c>
      <c r="D126">
        <v>1</v>
      </c>
      <c r="E126" t="s">
        <v>11</v>
      </c>
      <c r="F126" t="s">
        <v>12</v>
      </c>
      <c r="G126" t="s">
        <v>15</v>
      </c>
      <c r="H126">
        <v>335</v>
      </c>
      <c r="I126" t="s">
        <v>14</v>
      </c>
      <c r="J126">
        <v>-335</v>
      </c>
      <c r="K126">
        <v>11</v>
      </c>
      <c r="L126" t="s">
        <v>87</v>
      </c>
      <c r="M126" t="s">
        <v>227</v>
      </c>
      <c r="N126">
        <v>0</v>
      </c>
      <c r="O126" t="s">
        <v>352</v>
      </c>
    </row>
    <row r="127" spans="1:15" x14ac:dyDescent="0.35">
      <c r="A127">
        <v>917</v>
      </c>
      <c r="B127" s="1">
        <v>45871</v>
      </c>
      <c r="C127" s="1">
        <v>45870</v>
      </c>
      <c r="D127">
        <v>1</v>
      </c>
      <c r="E127" t="s">
        <v>11</v>
      </c>
      <c r="F127" t="s">
        <v>12</v>
      </c>
      <c r="G127" t="s">
        <v>15</v>
      </c>
      <c r="H127">
        <v>326</v>
      </c>
      <c r="I127" t="s">
        <v>14</v>
      </c>
      <c r="J127">
        <v>-326</v>
      </c>
      <c r="K127">
        <v>11</v>
      </c>
      <c r="L127" t="s">
        <v>87</v>
      </c>
      <c r="M127" t="s">
        <v>227</v>
      </c>
      <c r="N127">
        <v>0</v>
      </c>
      <c r="O127" t="s">
        <v>353</v>
      </c>
    </row>
    <row r="128" spans="1:15" x14ac:dyDescent="0.35">
      <c r="A128">
        <v>966</v>
      </c>
      <c r="B128" s="1">
        <v>45872</v>
      </c>
      <c r="C128" s="1">
        <v>45870</v>
      </c>
      <c r="D128">
        <v>1</v>
      </c>
      <c r="E128" t="s">
        <v>11</v>
      </c>
      <c r="F128" t="s">
        <v>12</v>
      </c>
      <c r="G128" t="s">
        <v>15</v>
      </c>
      <c r="H128">
        <v>572</v>
      </c>
      <c r="I128" t="s">
        <v>14</v>
      </c>
      <c r="J128">
        <v>-572</v>
      </c>
      <c r="K128">
        <v>11</v>
      </c>
      <c r="L128" t="s">
        <v>87</v>
      </c>
      <c r="M128" t="s">
        <v>227</v>
      </c>
      <c r="N128">
        <v>0</v>
      </c>
      <c r="O128" t="s">
        <v>354</v>
      </c>
    </row>
    <row r="129" spans="1:15" x14ac:dyDescent="0.35">
      <c r="A129">
        <v>1083</v>
      </c>
      <c r="B129" s="1">
        <v>45877</v>
      </c>
      <c r="C129" s="1">
        <v>45870</v>
      </c>
      <c r="D129">
        <v>1</v>
      </c>
      <c r="E129" t="s">
        <v>11</v>
      </c>
      <c r="F129" t="s">
        <v>12</v>
      </c>
      <c r="G129" t="s">
        <v>15</v>
      </c>
      <c r="H129">
        <v>634</v>
      </c>
      <c r="I129" t="s">
        <v>14</v>
      </c>
      <c r="J129">
        <v>-634</v>
      </c>
      <c r="K129">
        <v>11</v>
      </c>
      <c r="L129" t="s">
        <v>87</v>
      </c>
      <c r="M129" t="s">
        <v>227</v>
      </c>
      <c r="N129">
        <v>0</v>
      </c>
      <c r="O129" t="s">
        <v>355</v>
      </c>
    </row>
    <row r="130" spans="1:15" x14ac:dyDescent="0.35">
      <c r="A130">
        <v>920</v>
      </c>
      <c r="B130" s="1">
        <v>45885</v>
      </c>
      <c r="C130" s="1">
        <v>45870</v>
      </c>
      <c r="D130">
        <v>1</v>
      </c>
      <c r="E130" t="s">
        <v>11</v>
      </c>
      <c r="F130" t="s">
        <v>12</v>
      </c>
      <c r="G130" t="s">
        <v>15</v>
      </c>
      <c r="H130">
        <v>423</v>
      </c>
      <c r="I130" t="s">
        <v>14</v>
      </c>
      <c r="J130">
        <v>-423</v>
      </c>
      <c r="K130">
        <v>11</v>
      </c>
      <c r="L130" t="s">
        <v>87</v>
      </c>
      <c r="M130" t="s">
        <v>227</v>
      </c>
      <c r="N130">
        <v>0</v>
      </c>
      <c r="O130" t="s">
        <v>356</v>
      </c>
    </row>
    <row r="131" spans="1:15" x14ac:dyDescent="0.35">
      <c r="A131">
        <v>619</v>
      </c>
      <c r="B131" s="1">
        <v>45886</v>
      </c>
      <c r="C131" s="1">
        <v>45870</v>
      </c>
      <c r="D131">
        <v>1</v>
      </c>
      <c r="E131" t="s">
        <v>11</v>
      </c>
      <c r="F131" t="s">
        <v>12</v>
      </c>
      <c r="G131" t="s">
        <v>15</v>
      </c>
      <c r="H131">
        <v>634</v>
      </c>
      <c r="I131" t="s">
        <v>14</v>
      </c>
      <c r="J131">
        <v>-634</v>
      </c>
      <c r="K131">
        <v>11</v>
      </c>
      <c r="L131" t="s">
        <v>87</v>
      </c>
      <c r="M131" t="s">
        <v>227</v>
      </c>
      <c r="N131">
        <v>0</v>
      </c>
      <c r="O131" t="s">
        <v>357</v>
      </c>
    </row>
    <row r="132" spans="1:15" x14ac:dyDescent="0.35">
      <c r="A132">
        <v>287</v>
      </c>
      <c r="B132" s="1">
        <v>45889</v>
      </c>
      <c r="C132" s="1">
        <v>45870</v>
      </c>
      <c r="D132">
        <v>1</v>
      </c>
      <c r="E132" t="s">
        <v>11</v>
      </c>
      <c r="F132" t="s">
        <v>12</v>
      </c>
      <c r="G132" t="s">
        <v>15</v>
      </c>
      <c r="H132">
        <v>525</v>
      </c>
      <c r="I132" t="s">
        <v>14</v>
      </c>
      <c r="J132">
        <v>-525</v>
      </c>
      <c r="K132">
        <v>11</v>
      </c>
      <c r="L132" t="s">
        <v>87</v>
      </c>
      <c r="M132" t="s">
        <v>227</v>
      </c>
      <c r="N132">
        <v>0</v>
      </c>
      <c r="O132" t="s">
        <v>358</v>
      </c>
    </row>
    <row r="133" spans="1:15" x14ac:dyDescent="0.35">
      <c r="A133">
        <v>918</v>
      </c>
      <c r="B133" s="1">
        <v>45891</v>
      </c>
      <c r="C133" s="1">
        <v>45870</v>
      </c>
      <c r="D133">
        <v>1</v>
      </c>
      <c r="E133" t="s">
        <v>11</v>
      </c>
      <c r="F133" t="s">
        <v>12</v>
      </c>
      <c r="G133" t="s">
        <v>15</v>
      </c>
      <c r="H133">
        <v>376</v>
      </c>
      <c r="I133" t="s">
        <v>14</v>
      </c>
      <c r="J133">
        <v>-376</v>
      </c>
      <c r="K133">
        <v>11</v>
      </c>
      <c r="L133" t="s">
        <v>87</v>
      </c>
      <c r="M133" t="s">
        <v>227</v>
      </c>
      <c r="N133">
        <v>0</v>
      </c>
      <c r="O133" t="s">
        <v>359</v>
      </c>
    </row>
    <row r="134" spans="1:15" x14ac:dyDescent="0.35">
      <c r="A134">
        <v>1009</v>
      </c>
      <c r="B134" s="1">
        <v>45891</v>
      </c>
      <c r="C134" s="1">
        <v>45870</v>
      </c>
      <c r="D134">
        <v>1</v>
      </c>
      <c r="E134" t="s">
        <v>11</v>
      </c>
      <c r="F134" t="s">
        <v>12</v>
      </c>
      <c r="G134" t="s">
        <v>15</v>
      </c>
      <c r="H134">
        <v>588</v>
      </c>
      <c r="I134" t="s">
        <v>14</v>
      </c>
      <c r="J134">
        <v>-588</v>
      </c>
      <c r="K134">
        <v>11</v>
      </c>
      <c r="L134" t="s">
        <v>87</v>
      </c>
      <c r="M134" t="s">
        <v>227</v>
      </c>
      <c r="N134">
        <v>0</v>
      </c>
      <c r="O134" t="s">
        <v>360</v>
      </c>
    </row>
    <row r="135" spans="1:15" x14ac:dyDescent="0.35">
      <c r="A135">
        <v>306</v>
      </c>
      <c r="B135" s="1">
        <v>45903</v>
      </c>
      <c r="C135" s="1">
        <v>45901</v>
      </c>
      <c r="D135">
        <v>1</v>
      </c>
      <c r="E135" t="s">
        <v>11</v>
      </c>
      <c r="F135" t="s">
        <v>12</v>
      </c>
      <c r="G135" t="s">
        <v>15</v>
      </c>
      <c r="H135">
        <v>378</v>
      </c>
      <c r="I135" t="s">
        <v>14</v>
      </c>
      <c r="J135">
        <v>-378</v>
      </c>
      <c r="K135">
        <v>11</v>
      </c>
      <c r="L135" t="s">
        <v>87</v>
      </c>
      <c r="M135" t="s">
        <v>227</v>
      </c>
      <c r="N135">
        <v>0</v>
      </c>
      <c r="O135" t="s">
        <v>361</v>
      </c>
    </row>
    <row r="136" spans="1:15" x14ac:dyDescent="0.35">
      <c r="A136">
        <v>316</v>
      </c>
      <c r="B136" s="1">
        <v>45908</v>
      </c>
      <c r="C136" s="1">
        <v>45901</v>
      </c>
      <c r="D136">
        <v>1</v>
      </c>
      <c r="E136" t="s">
        <v>11</v>
      </c>
      <c r="F136" t="s">
        <v>12</v>
      </c>
      <c r="G136" t="s">
        <v>15</v>
      </c>
      <c r="H136">
        <v>292</v>
      </c>
      <c r="I136" t="s">
        <v>14</v>
      </c>
      <c r="J136">
        <v>-292</v>
      </c>
      <c r="K136">
        <v>11</v>
      </c>
      <c r="L136" t="s">
        <v>87</v>
      </c>
      <c r="M136" t="s">
        <v>227</v>
      </c>
      <c r="N136">
        <v>0</v>
      </c>
      <c r="O136" t="s">
        <v>362</v>
      </c>
    </row>
    <row r="137" spans="1:15" x14ac:dyDescent="0.35">
      <c r="A137">
        <v>152</v>
      </c>
      <c r="B137" s="1">
        <v>45915</v>
      </c>
      <c r="C137" s="1">
        <v>45901</v>
      </c>
      <c r="D137">
        <v>1</v>
      </c>
      <c r="E137" t="s">
        <v>11</v>
      </c>
      <c r="F137" t="s">
        <v>12</v>
      </c>
      <c r="G137" t="s">
        <v>15</v>
      </c>
      <c r="H137">
        <v>387</v>
      </c>
      <c r="I137" t="s">
        <v>14</v>
      </c>
      <c r="J137">
        <v>-387</v>
      </c>
      <c r="K137">
        <v>11</v>
      </c>
      <c r="L137" t="s">
        <v>87</v>
      </c>
      <c r="M137" t="s">
        <v>227</v>
      </c>
      <c r="N137">
        <v>0</v>
      </c>
      <c r="O137" t="s">
        <v>363</v>
      </c>
    </row>
    <row r="138" spans="1:15" x14ac:dyDescent="0.35">
      <c r="A138">
        <v>660</v>
      </c>
      <c r="B138" s="1">
        <v>45917</v>
      </c>
      <c r="C138" s="1">
        <v>45901</v>
      </c>
      <c r="D138">
        <v>1</v>
      </c>
      <c r="E138" t="s">
        <v>11</v>
      </c>
      <c r="F138" t="s">
        <v>12</v>
      </c>
      <c r="G138" t="s">
        <v>15</v>
      </c>
      <c r="H138">
        <v>573</v>
      </c>
      <c r="I138" t="s">
        <v>14</v>
      </c>
      <c r="J138">
        <v>-573</v>
      </c>
      <c r="K138">
        <v>11</v>
      </c>
      <c r="L138" t="s">
        <v>87</v>
      </c>
      <c r="M138" t="s">
        <v>227</v>
      </c>
      <c r="N138">
        <v>0</v>
      </c>
      <c r="O138" t="s">
        <v>364</v>
      </c>
    </row>
    <row r="139" spans="1:15" x14ac:dyDescent="0.35">
      <c r="A139">
        <v>561</v>
      </c>
      <c r="B139" s="1">
        <v>45921</v>
      </c>
      <c r="C139" s="1">
        <v>45901</v>
      </c>
      <c r="D139">
        <v>1</v>
      </c>
      <c r="E139" t="s">
        <v>11</v>
      </c>
      <c r="F139" t="s">
        <v>12</v>
      </c>
      <c r="G139" t="s">
        <v>15</v>
      </c>
      <c r="H139">
        <v>204</v>
      </c>
      <c r="I139" t="s">
        <v>14</v>
      </c>
      <c r="J139">
        <v>-204</v>
      </c>
      <c r="K139">
        <v>11</v>
      </c>
      <c r="L139" t="s">
        <v>87</v>
      </c>
      <c r="M139" t="s">
        <v>227</v>
      </c>
      <c r="N139">
        <v>0</v>
      </c>
      <c r="O139" t="s">
        <v>365</v>
      </c>
    </row>
    <row r="140" spans="1:15" x14ac:dyDescent="0.35">
      <c r="A140">
        <v>317</v>
      </c>
      <c r="B140" s="1">
        <v>45921</v>
      </c>
      <c r="C140" s="1">
        <v>45901</v>
      </c>
      <c r="D140">
        <v>1</v>
      </c>
      <c r="E140" t="s">
        <v>11</v>
      </c>
      <c r="F140" t="s">
        <v>12</v>
      </c>
      <c r="G140" t="s">
        <v>15</v>
      </c>
      <c r="H140">
        <v>473</v>
      </c>
      <c r="I140" t="s">
        <v>14</v>
      </c>
      <c r="J140">
        <v>-473</v>
      </c>
      <c r="K140">
        <v>11</v>
      </c>
      <c r="L140" t="s">
        <v>87</v>
      </c>
      <c r="M140" t="s">
        <v>227</v>
      </c>
      <c r="N140">
        <v>0</v>
      </c>
      <c r="O140" t="s">
        <v>366</v>
      </c>
    </row>
    <row r="141" spans="1:15" x14ac:dyDescent="0.35">
      <c r="A141">
        <v>231</v>
      </c>
      <c r="B141" s="1">
        <v>45925</v>
      </c>
      <c r="C141" s="1">
        <v>45901</v>
      </c>
      <c r="D141">
        <v>1</v>
      </c>
      <c r="E141" t="s">
        <v>11</v>
      </c>
      <c r="F141" t="s">
        <v>12</v>
      </c>
      <c r="G141" t="s">
        <v>15</v>
      </c>
      <c r="H141">
        <v>561</v>
      </c>
      <c r="I141" t="s">
        <v>14</v>
      </c>
      <c r="J141">
        <v>-561</v>
      </c>
      <c r="K141">
        <v>11</v>
      </c>
      <c r="L141" t="s">
        <v>87</v>
      </c>
      <c r="M141" t="s">
        <v>227</v>
      </c>
      <c r="N141">
        <v>0</v>
      </c>
      <c r="O141" t="s">
        <v>367</v>
      </c>
    </row>
    <row r="142" spans="1:15" x14ac:dyDescent="0.35">
      <c r="A142">
        <v>419</v>
      </c>
      <c r="B142" s="1">
        <v>45932</v>
      </c>
      <c r="C142" s="1">
        <v>45931</v>
      </c>
      <c r="D142">
        <v>1</v>
      </c>
      <c r="E142" t="s">
        <v>11</v>
      </c>
      <c r="F142" t="s">
        <v>12</v>
      </c>
      <c r="G142" t="s">
        <v>15</v>
      </c>
      <c r="H142">
        <v>484</v>
      </c>
      <c r="I142" t="s">
        <v>14</v>
      </c>
      <c r="J142">
        <v>-484</v>
      </c>
      <c r="K142">
        <v>11</v>
      </c>
      <c r="L142" t="s">
        <v>87</v>
      </c>
      <c r="M142" t="s">
        <v>227</v>
      </c>
      <c r="N142">
        <v>0</v>
      </c>
      <c r="O142" t="s">
        <v>368</v>
      </c>
    </row>
    <row r="143" spans="1:15" x14ac:dyDescent="0.35">
      <c r="A143">
        <v>980</v>
      </c>
      <c r="B143" s="1">
        <v>45933</v>
      </c>
      <c r="C143" s="1">
        <v>45931</v>
      </c>
      <c r="D143">
        <v>1</v>
      </c>
      <c r="E143" t="s">
        <v>11</v>
      </c>
      <c r="F143" t="s">
        <v>12</v>
      </c>
      <c r="G143" t="s">
        <v>15</v>
      </c>
      <c r="H143">
        <v>482</v>
      </c>
      <c r="I143" t="s">
        <v>14</v>
      </c>
      <c r="J143">
        <v>-482</v>
      </c>
      <c r="K143">
        <v>11</v>
      </c>
      <c r="L143" t="s">
        <v>87</v>
      </c>
      <c r="M143" t="s">
        <v>227</v>
      </c>
      <c r="N143">
        <v>0</v>
      </c>
      <c r="O143" t="s">
        <v>369</v>
      </c>
    </row>
    <row r="144" spans="1:15" x14ac:dyDescent="0.35">
      <c r="A144">
        <v>234</v>
      </c>
      <c r="B144" s="1">
        <v>45943</v>
      </c>
      <c r="C144" s="1">
        <v>45931</v>
      </c>
      <c r="D144">
        <v>1</v>
      </c>
      <c r="E144" t="s">
        <v>11</v>
      </c>
      <c r="F144" t="s">
        <v>12</v>
      </c>
      <c r="G144" t="s">
        <v>15</v>
      </c>
      <c r="H144">
        <v>558</v>
      </c>
      <c r="I144" t="s">
        <v>14</v>
      </c>
      <c r="J144">
        <v>-558</v>
      </c>
      <c r="K144">
        <v>11</v>
      </c>
      <c r="L144" t="s">
        <v>87</v>
      </c>
      <c r="M144" t="s">
        <v>227</v>
      </c>
      <c r="N144">
        <v>0</v>
      </c>
      <c r="O144" t="s">
        <v>370</v>
      </c>
    </row>
    <row r="145" spans="1:15" x14ac:dyDescent="0.35">
      <c r="A145">
        <v>948</v>
      </c>
      <c r="B145" s="1">
        <v>45945</v>
      </c>
      <c r="C145" s="1">
        <v>45931</v>
      </c>
      <c r="D145">
        <v>1</v>
      </c>
      <c r="E145" t="s">
        <v>11</v>
      </c>
      <c r="F145" t="s">
        <v>12</v>
      </c>
      <c r="G145" t="s">
        <v>15</v>
      </c>
      <c r="H145">
        <v>352</v>
      </c>
      <c r="I145" t="s">
        <v>14</v>
      </c>
      <c r="J145">
        <v>-352</v>
      </c>
      <c r="K145">
        <v>11</v>
      </c>
      <c r="L145" t="s">
        <v>87</v>
      </c>
      <c r="M145" t="s">
        <v>227</v>
      </c>
      <c r="N145">
        <v>0</v>
      </c>
      <c r="O145" t="s">
        <v>371</v>
      </c>
    </row>
    <row r="146" spans="1:15" x14ac:dyDescent="0.35">
      <c r="A146">
        <v>85</v>
      </c>
      <c r="B146" s="1">
        <v>45945</v>
      </c>
      <c r="C146" s="1">
        <v>45931</v>
      </c>
      <c r="D146">
        <v>1</v>
      </c>
      <c r="E146" t="s">
        <v>11</v>
      </c>
      <c r="F146" t="s">
        <v>12</v>
      </c>
      <c r="G146" t="s">
        <v>15</v>
      </c>
      <c r="H146">
        <v>628</v>
      </c>
      <c r="I146" t="s">
        <v>14</v>
      </c>
      <c r="J146">
        <v>-628</v>
      </c>
      <c r="K146">
        <v>11</v>
      </c>
      <c r="L146" t="s">
        <v>87</v>
      </c>
      <c r="M146" t="s">
        <v>227</v>
      </c>
      <c r="N146">
        <v>0</v>
      </c>
      <c r="O146" t="s">
        <v>372</v>
      </c>
    </row>
    <row r="147" spans="1:15" x14ac:dyDescent="0.35">
      <c r="A147">
        <v>117</v>
      </c>
      <c r="B147" s="1">
        <v>45947</v>
      </c>
      <c r="C147" s="1">
        <v>45931</v>
      </c>
      <c r="D147">
        <v>1</v>
      </c>
      <c r="E147" t="s">
        <v>11</v>
      </c>
      <c r="F147" t="s">
        <v>12</v>
      </c>
      <c r="G147" t="s">
        <v>15</v>
      </c>
      <c r="H147">
        <v>410</v>
      </c>
      <c r="I147" t="s">
        <v>14</v>
      </c>
      <c r="J147">
        <v>-410</v>
      </c>
      <c r="K147">
        <v>11</v>
      </c>
      <c r="L147" t="s">
        <v>87</v>
      </c>
      <c r="M147" t="s">
        <v>227</v>
      </c>
      <c r="N147">
        <v>0</v>
      </c>
      <c r="O147" t="s">
        <v>373</v>
      </c>
    </row>
    <row r="148" spans="1:15" x14ac:dyDescent="0.35">
      <c r="A148">
        <v>829</v>
      </c>
      <c r="B148" s="1">
        <v>45952</v>
      </c>
      <c r="C148" s="1">
        <v>45931</v>
      </c>
      <c r="D148">
        <v>1</v>
      </c>
      <c r="E148" t="s">
        <v>11</v>
      </c>
      <c r="F148" t="s">
        <v>12</v>
      </c>
      <c r="G148" t="s">
        <v>15</v>
      </c>
      <c r="H148">
        <v>493</v>
      </c>
      <c r="I148" t="s">
        <v>14</v>
      </c>
      <c r="J148">
        <v>-493</v>
      </c>
      <c r="K148">
        <v>11</v>
      </c>
      <c r="L148" t="s">
        <v>87</v>
      </c>
      <c r="M148" t="s">
        <v>227</v>
      </c>
      <c r="N148">
        <v>0</v>
      </c>
      <c r="O148" t="s">
        <v>374</v>
      </c>
    </row>
    <row r="149" spans="1:15" x14ac:dyDescent="0.35">
      <c r="A149">
        <v>417</v>
      </c>
      <c r="B149" s="1">
        <v>45958</v>
      </c>
      <c r="C149" s="1">
        <v>45931</v>
      </c>
      <c r="D149">
        <v>1</v>
      </c>
      <c r="E149" t="s">
        <v>11</v>
      </c>
      <c r="F149" t="s">
        <v>12</v>
      </c>
      <c r="G149" t="s">
        <v>15</v>
      </c>
      <c r="H149">
        <v>199</v>
      </c>
      <c r="I149" t="s">
        <v>14</v>
      </c>
      <c r="J149">
        <v>-199</v>
      </c>
      <c r="K149">
        <v>11</v>
      </c>
      <c r="L149" t="s">
        <v>87</v>
      </c>
      <c r="M149" t="s">
        <v>227</v>
      </c>
      <c r="N149">
        <v>0</v>
      </c>
      <c r="O149" t="s">
        <v>375</v>
      </c>
    </row>
    <row r="150" spans="1:15" x14ac:dyDescent="0.35">
      <c r="A150">
        <v>960</v>
      </c>
      <c r="B150" s="1">
        <v>45964</v>
      </c>
      <c r="C150" s="1">
        <v>45962</v>
      </c>
      <c r="D150">
        <v>1</v>
      </c>
      <c r="E150" t="s">
        <v>11</v>
      </c>
      <c r="F150" t="s">
        <v>12</v>
      </c>
      <c r="G150" t="s">
        <v>15</v>
      </c>
      <c r="H150">
        <v>423</v>
      </c>
      <c r="I150" t="s">
        <v>14</v>
      </c>
      <c r="J150">
        <v>-423</v>
      </c>
      <c r="K150">
        <v>11</v>
      </c>
      <c r="L150" t="s">
        <v>87</v>
      </c>
      <c r="M150" t="s">
        <v>227</v>
      </c>
      <c r="N150">
        <v>0</v>
      </c>
      <c r="O150" t="s">
        <v>376</v>
      </c>
    </row>
    <row r="151" spans="1:15" x14ac:dyDescent="0.35">
      <c r="A151">
        <v>318</v>
      </c>
      <c r="B151" s="1">
        <v>45967</v>
      </c>
      <c r="C151" s="1">
        <v>45962</v>
      </c>
      <c r="D151">
        <v>1</v>
      </c>
      <c r="E151" t="s">
        <v>11</v>
      </c>
      <c r="F151" t="s">
        <v>12</v>
      </c>
      <c r="G151" t="s">
        <v>15</v>
      </c>
      <c r="H151">
        <v>281</v>
      </c>
      <c r="I151" t="s">
        <v>14</v>
      </c>
      <c r="J151">
        <v>-281</v>
      </c>
      <c r="K151">
        <v>11</v>
      </c>
      <c r="L151" t="s">
        <v>87</v>
      </c>
      <c r="M151" t="s">
        <v>227</v>
      </c>
      <c r="N151">
        <v>0</v>
      </c>
      <c r="O151" t="s">
        <v>377</v>
      </c>
    </row>
    <row r="152" spans="1:15" x14ac:dyDescent="0.35">
      <c r="A152">
        <v>30</v>
      </c>
      <c r="B152" s="1">
        <v>45967</v>
      </c>
      <c r="C152" s="1">
        <v>45962</v>
      </c>
      <c r="D152">
        <v>1</v>
      </c>
      <c r="E152" t="s">
        <v>11</v>
      </c>
      <c r="F152" t="s">
        <v>12</v>
      </c>
      <c r="G152" t="s">
        <v>15</v>
      </c>
      <c r="H152">
        <v>635</v>
      </c>
      <c r="I152" t="s">
        <v>14</v>
      </c>
      <c r="J152">
        <v>-635</v>
      </c>
      <c r="K152">
        <v>11</v>
      </c>
      <c r="L152" t="s">
        <v>87</v>
      </c>
      <c r="M152" t="s">
        <v>227</v>
      </c>
      <c r="N152">
        <v>0</v>
      </c>
      <c r="O152" t="s">
        <v>378</v>
      </c>
    </row>
    <row r="153" spans="1:15" x14ac:dyDescent="0.35">
      <c r="A153">
        <v>68</v>
      </c>
      <c r="B153" s="1">
        <v>45970</v>
      </c>
      <c r="C153" s="1">
        <v>45962</v>
      </c>
      <c r="D153">
        <v>1</v>
      </c>
      <c r="E153" t="s">
        <v>11</v>
      </c>
      <c r="F153" t="s">
        <v>12</v>
      </c>
      <c r="G153" t="s">
        <v>15</v>
      </c>
      <c r="H153">
        <v>277</v>
      </c>
      <c r="I153" t="s">
        <v>14</v>
      </c>
      <c r="J153">
        <v>-277</v>
      </c>
      <c r="K153">
        <v>11</v>
      </c>
      <c r="L153" t="s">
        <v>87</v>
      </c>
      <c r="M153" t="s">
        <v>227</v>
      </c>
      <c r="N153">
        <v>0</v>
      </c>
      <c r="O153" t="s">
        <v>379</v>
      </c>
    </row>
    <row r="154" spans="1:15" x14ac:dyDescent="0.35">
      <c r="A154">
        <v>947</v>
      </c>
      <c r="B154" s="1">
        <v>45971</v>
      </c>
      <c r="C154" s="1">
        <v>45962</v>
      </c>
      <c r="D154">
        <v>1</v>
      </c>
      <c r="E154" t="s">
        <v>11</v>
      </c>
      <c r="F154" t="s">
        <v>12</v>
      </c>
      <c r="G154" t="s">
        <v>15</v>
      </c>
      <c r="H154">
        <v>448</v>
      </c>
      <c r="I154" t="s">
        <v>14</v>
      </c>
      <c r="J154">
        <v>-448</v>
      </c>
      <c r="K154">
        <v>11</v>
      </c>
      <c r="L154" t="s">
        <v>87</v>
      </c>
      <c r="M154" t="s">
        <v>227</v>
      </c>
      <c r="N154">
        <v>0</v>
      </c>
      <c r="O154" t="s">
        <v>380</v>
      </c>
    </row>
    <row r="155" spans="1:15" x14ac:dyDescent="0.35">
      <c r="A155">
        <v>387</v>
      </c>
      <c r="B155" s="1">
        <v>45975</v>
      </c>
      <c r="C155" s="1">
        <v>45962</v>
      </c>
      <c r="D155">
        <v>1</v>
      </c>
      <c r="E155" t="s">
        <v>11</v>
      </c>
      <c r="F155" t="s">
        <v>12</v>
      </c>
      <c r="G155" t="s">
        <v>15</v>
      </c>
      <c r="H155">
        <v>425</v>
      </c>
      <c r="I155" t="s">
        <v>14</v>
      </c>
      <c r="J155">
        <v>-425</v>
      </c>
      <c r="K155">
        <v>11</v>
      </c>
      <c r="L155" t="s">
        <v>87</v>
      </c>
      <c r="M155" t="s">
        <v>227</v>
      </c>
      <c r="N155">
        <v>0</v>
      </c>
      <c r="O155" t="s">
        <v>381</v>
      </c>
    </row>
    <row r="156" spans="1:15" x14ac:dyDescent="0.35">
      <c r="A156">
        <v>326</v>
      </c>
      <c r="B156" s="1">
        <v>45975</v>
      </c>
      <c r="C156" s="1">
        <v>45962</v>
      </c>
      <c r="D156">
        <v>1</v>
      </c>
      <c r="E156" t="s">
        <v>11</v>
      </c>
      <c r="F156" t="s">
        <v>12</v>
      </c>
      <c r="G156" t="s">
        <v>15</v>
      </c>
      <c r="H156">
        <v>538</v>
      </c>
      <c r="I156" t="s">
        <v>14</v>
      </c>
      <c r="J156">
        <v>-538</v>
      </c>
      <c r="K156">
        <v>11</v>
      </c>
      <c r="L156" t="s">
        <v>87</v>
      </c>
      <c r="M156" t="s">
        <v>227</v>
      </c>
      <c r="N156">
        <v>0</v>
      </c>
      <c r="O156" t="s">
        <v>382</v>
      </c>
    </row>
    <row r="157" spans="1:15" x14ac:dyDescent="0.35">
      <c r="A157">
        <v>686</v>
      </c>
      <c r="B157" s="1">
        <v>45985</v>
      </c>
      <c r="C157" s="1">
        <v>45962</v>
      </c>
      <c r="D157">
        <v>1</v>
      </c>
      <c r="E157" t="s">
        <v>11</v>
      </c>
      <c r="F157" t="s">
        <v>12</v>
      </c>
      <c r="G157" t="s">
        <v>15</v>
      </c>
      <c r="H157">
        <v>444</v>
      </c>
      <c r="I157" t="s">
        <v>14</v>
      </c>
      <c r="J157">
        <v>-444</v>
      </c>
      <c r="K157">
        <v>11</v>
      </c>
      <c r="L157" t="s">
        <v>87</v>
      </c>
      <c r="M157" t="s">
        <v>227</v>
      </c>
      <c r="N157">
        <v>0</v>
      </c>
      <c r="O157" t="s">
        <v>383</v>
      </c>
    </row>
    <row r="158" spans="1:15" x14ac:dyDescent="0.35">
      <c r="A158">
        <v>510</v>
      </c>
      <c r="B158" s="1">
        <v>45986</v>
      </c>
      <c r="C158" s="1">
        <v>45962</v>
      </c>
      <c r="D158">
        <v>1</v>
      </c>
      <c r="E158" t="s">
        <v>11</v>
      </c>
      <c r="F158" t="s">
        <v>12</v>
      </c>
      <c r="G158" t="s">
        <v>15</v>
      </c>
      <c r="H158">
        <v>192</v>
      </c>
      <c r="I158" t="s">
        <v>14</v>
      </c>
      <c r="J158">
        <v>-192</v>
      </c>
      <c r="K158">
        <v>11</v>
      </c>
      <c r="L158" t="s">
        <v>87</v>
      </c>
      <c r="M158" t="s">
        <v>227</v>
      </c>
      <c r="N158">
        <v>0</v>
      </c>
      <c r="O158" t="s">
        <v>384</v>
      </c>
    </row>
    <row r="159" spans="1:15" x14ac:dyDescent="0.35">
      <c r="A159">
        <v>1060</v>
      </c>
      <c r="B159" s="1">
        <v>45987</v>
      </c>
      <c r="C159" s="1">
        <v>45962</v>
      </c>
      <c r="D159">
        <v>1</v>
      </c>
      <c r="E159" t="s">
        <v>11</v>
      </c>
      <c r="F159" t="s">
        <v>12</v>
      </c>
      <c r="G159" t="s">
        <v>15</v>
      </c>
      <c r="H159">
        <v>365</v>
      </c>
      <c r="I159" t="s">
        <v>14</v>
      </c>
      <c r="J159">
        <v>-365</v>
      </c>
      <c r="K159">
        <v>11</v>
      </c>
      <c r="L159" t="s">
        <v>87</v>
      </c>
      <c r="M159" t="s">
        <v>227</v>
      </c>
      <c r="N159">
        <v>0</v>
      </c>
      <c r="O159" t="s">
        <v>385</v>
      </c>
    </row>
    <row r="160" spans="1:15" x14ac:dyDescent="0.35">
      <c r="A160">
        <v>525</v>
      </c>
      <c r="B160" s="1">
        <v>45987</v>
      </c>
      <c r="C160" s="1">
        <v>45962</v>
      </c>
      <c r="D160">
        <v>1</v>
      </c>
      <c r="E160" t="s">
        <v>11</v>
      </c>
      <c r="F160" t="s">
        <v>12</v>
      </c>
      <c r="G160" t="s">
        <v>15</v>
      </c>
      <c r="H160">
        <v>582</v>
      </c>
      <c r="I160" t="s">
        <v>14</v>
      </c>
      <c r="J160">
        <v>-582</v>
      </c>
      <c r="K160">
        <v>11</v>
      </c>
      <c r="L160" t="s">
        <v>87</v>
      </c>
      <c r="M160" t="s">
        <v>227</v>
      </c>
      <c r="N160">
        <v>0</v>
      </c>
      <c r="O160" t="s">
        <v>386</v>
      </c>
    </row>
    <row r="161" spans="1:15" x14ac:dyDescent="0.35">
      <c r="A161">
        <v>944</v>
      </c>
      <c r="B161" s="1">
        <v>45995</v>
      </c>
      <c r="C161" s="1">
        <v>45992</v>
      </c>
      <c r="D161">
        <v>1</v>
      </c>
      <c r="E161" t="s">
        <v>11</v>
      </c>
      <c r="F161" t="s">
        <v>12</v>
      </c>
      <c r="G161" t="s">
        <v>15</v>
      </c>
      <c r="H161">
        <v>148</v>
      </c>
      <c r="I161" t="s">
        <v>14</v>
      </c>
      <c r="J161">
        <v>-148</v>
      </c>
      <c r="K161">
        <v>11</v>
      </c>
      <c r="L161" t="s">
        <v>87</v>
      </c>
      <c r="M161" t="s">
        <v>227</v>
      </c>
      <c r="N161">
        <v>0</v>
      </c>
      <c r="O161" t="s">
        <v>387</v>
      </c>
    </row>
    <row r="162" spans="1:15" x14ac:dyDescent="0.35">
      <c r="A162">
        <v>597</v>
      </c>
      <c r="B162" s="1">
        <v>45995</v>
      </c>
      <c r="C162" s="1">
        <v>45992</v>
      </c>
      <c r="D162">
        <v>1</v>
      </c>
      <c r="E162" t="s">
        <v>11</v>
      </c>
      <c r="F162" t="s">
        <v>12</v>
      </c>
      <c r="G162" t="s">
        <v>15</v>
      </c>
      <c r="H162">
        <v>328</v>
      </c>
      <c r="I162" t="s">
        <v>14</v>
      </c>
      <c r="J162">
        <v>-328</v>
      </c>
      <c r="K162">
        <v>11</v>
      </c>
      <c r="L162" t="s">
        <v>87</v>
      </c>
      <c r="M162" t="s">
        <v>227</v>
      </c>
      <c r="N162">
        <v>0</v>
      </c>
      <c r="O162" t="s">
        <v>388</v>
      </c>
    </row>
    <row r="163" spans="1:15" x14ac:dyDescent="0.35">
      <c r="A163">
        <v>953</v>
      </c>
      <c r="B163" s="1">
        <v>45997</v>
      </c>
      <c r="C163" s="1">
        <v>45992</v>
      </c>
      <c r="D163">
        <v>1</v>
      </c>
      <c r="E163" t="s">
        <v>11</v>
      </c>
      <c r="F163" t="s">
        <v>12</v>
      </c>
      <c r="G163" t="s">
        <v>15</v>
      </c>
      <c r="H163">
        <v>187</v>
      </c>
      <c r="I163" t="s">
        <v>14</v>
      </c>
      <c r="J163">
        <v>-187</v>
      </c>
      <c r="K163">
        <v>11</v>
      </c>
      <c r="L163" t="s">
        <v>87</v>
      </c>
      <c r="M163" t="s">
        <v>227</v>
      </c>
      <c r="N163">
        <v>0</v>
      </c>
      <c r="O163" t="s">
        <v>389</v>
      </c>
    </row>
    <row r="164" spans="1:15" x14ac:dyDescent="0.35">
      <c r="A164">
        <v>695</v>
      </c>
      <c r="B164" s="1">
        <v>45999</v>
      </c>
      <c r="C164" s="1">
        <v>45992</v>
      </c>
      <c r="D164">
        <v>1</v>
      </c>
      <c r="E164" t="s">
        <v>11</v>
      </c>
      <c r="F164" t="s">
        <v>12</v>
      </c>
      <c r="G164" t="s">
        <v>15</v>
      </c>
      <c r="H164">
        <v>144</v>
      </c>
      <c r="I164" t="s">
        <v>14</v>
      </c>
      <c r="J164">
        <v>-144</v>
      </c>
      <c r="K164">
        <v>11</v>
      </c>
      <c r="L164" t="s">
        <v>87</v>
      </c>
      <c r="M164" t="s">
        <v>227</v>
      </c>
      <c r="N164">
        <v>0</v>
      </c>
      <c r="O164" t="s">
        <v>390</v>
      </c>
    </row>
    <row r="165" spans="1:15" x14ac:dyDescent="0.35">
      <c r="A165">
        <v>933</v>
      </c>
      <c r="B165" s="1">
        <v>46002</v>
      </c>
      <c r="C165" s="1">
        <v>45992</v>
      </c>
      <c r="D165">
        <v>1</v>
      </c>
      <c r="E165" t="s">
        <v>11</v>
      </c>
      <c r="F165" t="s">
        <v>12</v>
      </c>
      <c r="G165" t="s">
        <v>15</v>
      </c>
      <c r="H165">
        <v>312</v>
      </c>
      <c r="I165" t="s">
        <v>14</v>
      </c>
      <c r="J165">
        <v>-312</v>
      </c>
      <c r="K165">
        <v>11</v>
      </c>
      <c r="L165" t="s">
        <v>87</v>
      </c>
      <c r="M165" t="s">
        <v>227</v>
      </c>
      <c r="N165">
        <v>0</v>
      </c>
      <c r="O165" t="s">
        <v>391</v>
      </c>
    </row>
    <row r="166" spans="1:15" x14ac:dyDescent="0.35">
      <c r="A166">
        <v>1029</v>
      </c>
      <c r="B166" s="1">
        <v>46029</v>
      </c>
      <c r="C166" s="1">
        <v>46023</v>
      </c>
      <c r="D166">
        <v>1</v>
      </c>
      <c r="E166" t="s">
        <v>11</v>
      </c>
      <c r="F166" t="s">
        <v>12</v>
      </c>
      <c r="G166" t="s">
        <v>15</v>
      </c>
      <c r="H166">
        <v>215</v>
      </c>
      <c r="I166" t="s">
        <v>14</v>
      </c>
      <c r="J166">
        <v>-215</v>
      </c>
      <c r="K166">
        <v>11</v>
      </c>
      <c r="L166" t="s">
        <v>87</v>
      </c>
      <c r="M166" t="s">
        <v>227</v>
      </c>
      <c r="N166">
        <v>0</v>
      </c>
      <c r="O166" t="s">
        <v>392</v>
      </c>
    </row>
    <row r="167" spans="1:15" x14ac:dyDescent="0.35">
      <c r="A167">
        <v>1019</v>
      </c>
      <c r="B167" s="1">
        <v>46032</v>
      </c>
      <c r="C167" s="1">
        <v>46023</v>
      </c>
      <c r="D167">
        <v>1</v>
      </c>
      <c r="E167" t="s">
        <v>11</v>
      </c>
      <c r="F167" t="s">
        <v>12</v>
      </c>
      <c r="G167" t="s">
        <v>15</v>
      </c>
      <c r="H167">
        <v>575</v>
      </c>
      <c r="I167" t="s">
        <v>14</v>
      </c>
      <c r="J167">
        <v>-575</v>
      </c>
      <c r="K167">
        <v>11</v>
      </c>
      <c r="L167" t="s">
        <v>87</v>
      </c>
      <c r="M167" t="s">
        <v>227</v>
      </c>
      <c r="N167">
        <v>0</v>
      </c>
      <c r="O167" t="s">
        <v>393</v>
      </c>
    </row>
    <row r="168" spans="1:15" x14ac:dyDescent="0.35">
      <c r="A168">
        <v>913</v>
      </c>
      <c r="B168" s="1">
        <v>46037</v>
      </c>
      <c r="C168" s="1">
        <v>46023</v>
      </c>
      <c r="D168">
        <v>1</v>
      </c>
      <c r="E168" t="s">
        <v>11</v>
      </c>
      <c r="F168" t="s">
        <v>12</v>
      </c>
      <c r="G168" t="s">
        <v>15</v>
      </c>
      <c r="H168">
        <v>259</v>
      </c>
      <c r="I168" t="s">
        <v>14</v>
      </c>
      <c r="J168">
        <v>-259</v>
      </c>
      <c r="K168">
        <v>11</v>
      </c>
      <c r="L168" t="s">
        <v>87</v>
      </c>
      <c r="M168" t="s">
        <v>227</v>
      </c>
      <c r="N168">
        <v>0</v>
      </c>
      <c r="O168" t="s">
        <v>394</v>
      </c>
    </row>
    <row r="169" spans="1:15" x14ac:dyDescent="0.35">
      <c r="A169">
        <v>501</v>
      </c>
      <c r="B169" s="1">
        <v>46037</v>
      </c>
      <c r="C169" s="1">
        <v>46023</v>
      </c>
      <c r="D169">
        <v>1</v>
      </c>
      <c r="E169" t="s">
        <v>11</v>
      </c>
      <c r="F169" t="s">
        <v>12</v>
      </c>
      <c r="G169" t="s">
        <v>15</v>
      </c>
      <c r="H169">
        <v>348</v>
      </c>
      <c r="I169" t="s">
        <v>14</v>
      </c>
      <c r="J169">
        <v>-348</v>
      </c>
      <c r="K169">
        <v>11</v>
      </c>
      <c r="L169" t="s">
        <v>87</v>
      </c>
      <c r="M169" t="s">
        <v>227</v>
      </c>
      <c r="N169">
        <v>0</v>
      </c>
      <c r="O169" t="s">
        <v>395</v>
      </c>
    </row>
    <row r="170" spans="1:15" x14ac:dyDescent="0.35">
      <c r="A170">
        <v>270</v>
      </c>
      <c r="B170" s="1">
        <v>46053</v>
      </c>
      <c r="C170" s="1">
        <v>46023</v>
      </c>
      <c r="D170">
        <v>1</v>
      </c>
      <c r="E170" t="s">
        <v>11</v>
      </c>
      <c r="F170" t="s">
        <v>12</v>
      </c>
      <c r="G170" t="s">
        <v>15</v>
      </c>
      <c r="H170">
        <v>342</v>
      </c>
      <c r="I170" t="s">
        <v>14</v>
      </c>
      <c r="J170">
        <v>-342</v>
      </c>
      <c r="K170">
        <v>11</v>
      </c>
      <c r="L170" t="s">
        <v>87</v>
      </c>
      <c r="M170" t="s">
        <v>227</v>
      </c>
      <c r="N170">
        <v>0</v>
      </c>
      <c r="O170" t="s">
        <v>396</v>
      </c>
    </row>
    <row r="171" spans="1:15" x14ac:dyDescent="0.35">
      <c r="A171">
        <v>790</v>
      </c>
      <c r="B171" s="1">
        <v>46062</v>
      </c>
      <c r="C171" s="1">
        <v>46054</v>
      </c>
      <c r="D171">
        <v>1</v>
      </c>
      <c r="E171" t="s">
        <v>11</v>
      </c>
      <c r="F171" t="s">
        <v>12</v>
      </c>
      <c r="G171" t="s">
        <v>15</v>
      </c>
      <c r="H171">
        <v>606</v>
      </c>
      <c r="I171" t="s">
        <v>14</v>
      </c>
      <c r="J171">
        <v>-606</v>
      </c>
      <c r="K171">
        <v>11</v>
      </c>
      <c r="L171" t="s">
        <v>87</v>
      </c>
      <c r="M171" t="s">
        <v>227</v>
      </c>
      <c r="N171">
        <v>0</v>
      </c>
      <c r="O171" t="s">
        <v>397</v>
      </c>
    </row>
    <row r="172" spans="1:15" x14ac:dyDescent="0.35">
      <c r="A172">
        <v>153</v>
      </c>
      <c r="B172" s="1">
        <v>46075</v>
      </c>
      <c r="C172" s="1">
        <v>46054</v>
      </c>
      <c r="D172">
        <v>1</v>
      </c>
      <c r="E172" t="s">
        <v>11</v>
      </c>
      <c r="F172" t="s">
        <v>12</v>
      </c>
      <c r="G172" t="s">
        <v>15</v>
      </c>
      <c r="H172">
        <v>243</v>
      </c>
      <c r="I172" t="s">
        <v>14</v>
      </c>
      <c r="J172">
        <v>-243</v>
      </c>
      <c r="K172">
        <v>11</v>
      </c>
      <c r="L172" t="s">
        <v>87</v>
      </c>
      <c r="M172" t="s">
        <v>227</v>
      </c>
      <c r="N172">
        <v>0</v>
      </c>
      <c r="O172" t="s">
        <v>398</v>
      </c>
    </row>
    <row r="173" spans="1:15" x14ac:dyDescent="0.35">
      <c r="A173">
        <v>858</v>
      </c>
      <c r="B173" s="1">
        <v>46080</v>
      </c>
      <c r="C173" s="1">
        <v>46054</v>
      </c>
      <c r="D173">
        <v>1</v>
      </c>
      <c r="E173" t="s">
        <v>11</v>
      </c>
      <c r="F173" t="s">
        <v>12</v>
      </c>
      <c r="G173" t="s">
        <v>15</v>
      </c>
      <c r="H173">
        <v>634</v>
      </c>
      <c r="I173" t="s">
        <v>14</v>
      </c>
      <c r="J173">
        <v>-634</v>
      </c>
      <c r="K173">
        <v>11</v>
      </c>
      <c r="L173" t="s">
        <v>87</v>
      </c>
      <c r="M173" t="s">
        <v>227</v>
      </c>
      <c r="N173">
        <v>0</v>
      </c>
      <c r="O173" t="s">
        <v>399</v>
      </c>
    </row>
    <row r="174" spans="1:15" x14ac:dyDescent="0.35">
      <c r="A174">
        <v>290</v>
      </c>
      <c r="B174" s="1">
        <v>46083</v>
      </c>
      <c r="C174" s="1">
        <v>46082</v>
      </c>
      <c r="D174">
        <v>1</v>
      </c>
      <c r="E174" t="s">
        <v>11</v>
      </c>
      <c r="F174" t="s">
        <v>12</v>
      </c>
      <c r="G174" t="s">
        <v>15</v>
      </c>
      <c r="H174">
        <v>606</v>
      </c>
      <c r="I174" t="s">
        <v>14</v>
      </c>
      <c r="J174">
        <v>-606</v>
      </c>
      <c r="K174">
        <v>11</v>
      </c>
      <c r="L174" t="s">
        <v>87</v>
      </c>
      <c r="M174" t="s">
        <v>227</v>
      </c>
      <c r="N174">
        <v>0</v>
      </c>
      <c r="O174" t="s">
        <v>400</v>
      </c>
    </row>
    <row r="175" spans="1:15" x14ac:dyDescent="0.35">
      <c r="A175">
        <v>262</v>
      </c>
      <c r="B175" s="1">
        <v>46103</v>
      </c>
      <c r="C175" s="1">
        <v>46082</v>
      </c>
      <c r="D175">
        <v>1</v>
      </c>
      <c r="E175" t="s">
        <v>11</v>
      </c>
      <c r="F175" t="s">
        <v>12</v>
      </c>
      <c r="G175" t="s">
        <v>15</v>
      </c>
      <c r="H175">
        <v>458</v>
      </c>
      <c r="I175" t="s">
        <v>14</v>
      </c>
      <c r="J175">
        <v>-458</v>
      </c>
      <c r="K175">
        <v>11</v>
      </c>
      <c r="L175" t="s">
        <v>87</v>
      </c>
      <c r="M175" t="s">
        <v>227</v>
      </c>
      <c r="N175">
        <v>0</v>
      </c>
      <c r="O175" t="s">
        <v>401</v>
      </c>
    </row>
    <row r="176" spans="1:15" x14ac:dyDescent="0.35">
      <c r="A176">
        <v>1107</v>
      </c>
      <c r="B176" s="1">
        <v>46108</v>
      </c>
      <c r="C176" s="1">
        <v>46082</v>
      </c>
      <c r="D176">
        <v>1</v>
      </c>
      <c r="E176" t="s">
        <v>11</v>
      </c>
      <c r="F176" t="s">
        <v>12</v>
      </c>
      <c r="G176" t="s">
        <v>15</v>
      </c>
      <c r="H176">
        <v>216</v>
      </c>
      <c r="I176" t="s">
        <v>14</v>
      </c>
      <c r="J176">
        <v>-216</v>
      </c>
      <c r="K176">
        <v>11</v>
      </c>
      <c r="L176" t="s">
        <v>87</v>
      </c>
      <c r="M176" t="s">
        <v>227</v>
      </c>
      <c r="N176">
        <v>0</v>
      </c>
      <c r="O176" t="s">
        <v>402</v>
      </c>
    </row>
    <row r="177" spans="1:15" x14ac:dyDescent="0.35">
      <c r="A177">
        <v>910</v>
      </c>
      <c r="B177" s="1">
        <v>46122</v>
      </c>
      <c r="C177" s="1">
        <v>46113</v>
      </c>
      <c r="D177">
        <v>1</v>
      </c>
      <c r="E177" t="s">
        <v>11</v>
      </c>
      <c r="F177" t="s">
        <v>12</v>
      </c>
      <c r="G177" t="s">
        <v>15</v>
      </c>
      <c r="H177">
        <v>230</v>
      </c>
      <c r="I177" t="s">
        <v>14</v>
      </c>
      <c r="J177">
        <v>-230</v>
      </c>
      <c r="K177">
        <v>11</v>
      </c>
      <c r="L177" t="s">
        <v>87</v>
      </c>
      <c r="M177" t="s">
        <v>227</v>
      </c>
      <c r="N177">
        <v>0</v>
      </c>
      <c r="O177" t="s">
        <v>403</v>
      </c>
    </row>
    <row r="178" spans="1:15" x14ac:dyDescent="0.35">
      <c r="A178">
        <v>1089</v>
      </c>
      <c r="B178" s="1">
        <v>46125</v>
      </c>
      <c r="C178" s="1">
        <v>46113</v>
      </c>
      <c r="D178">
        <v>1</v>
      </c>
      <c r="E178" t="s">
        <v>11</v>
      </c>
      <c r="F178" t="s">
        <v>12</v>
      </c>
      <c r="G178" t="s">
        <v>15</v>
      </c>
      <c r="H178">
        <v>629</v>
      </c>
      <c r="I178" t="s">
        <v>14</v>
      </c>
      <c r="J178">
        <v>-629</v>
      </c>
      <c r="K178">
        <v>11</v>
      </c>
      <c r="L178" t="s">
        <v>87</v>
      </c>
      <c r="M178" t="s">
        <v>227</v>
      </c>
      <c r="N178">
        <v>0</v>
      </c>
      <c r="O178" t="s">
        <v>404</v>
      </c>
    </row>
    <row r="179" spans="1:15" x14ac:dyDescent="0.35">
      <c r="A179">
        <v>731</v>
      </c>
      <c r="B179" s="1">
        <v>46135</v>
      </c>
      <c r="C179" s="1">
        <v>46113</v>
      </c>
      <c r="D179">
        <v>1</v>
      </c>
      <c r="E179" t="s">
        <v>11</v>
      </c>
      <c r="F179" t="s">
        <v>12</v>
      </c>
      <c r="G179" t="s">
        <v>15</v>
      </c>
      <c r="H179">
        <v>244</v>
      </c>
      <c r="I179" t="s">
        <v>14</v>
      </c>
      <c r="J179">
        <v>-244</v>
      </c>
      <c r="K179">
        <v>11</v>
      </c>
      <c r="L179" t="s">
        <v>87</v>
      </c>
      <c r="M179" t="s">
        <v>227</v>
      </c>
      <c r="N179">
        <v>0</v>
      </c>
      <c r="O179" t="s">
        <v>405</v>
      </c>
    </row>
    <row r="180" spans="1:15" x14ac:dyDescent="0.35">
      <c r="A180">
        <v>40</v>
      </c>
      <c r="B180" s="1">
        <v>46135</v>
      </c>
      <c r="C180" s="1">
        <v>46113</v>
      </c>
      <c r="D180">
        <v>1</v>
      </c>
      <c r="E180" t="s">
        <v>11</v>
      </c>
      <c r="F180" t="s">
        <v>12</v>
      </c>
      <c r="G180" t="s">
        <v>15</v>
      </c>
      <c r="H180">
        <v>526</v>
      </c>
      <c r="I180" t="s">
        <v>14</v>
      </c>
      <c r="J180">
        <v>-526</v>
      </c>
      <c r="K180">
        <v>11</v>
      </c>
      <c r="L180" t="s">
        <v>87</v>
      </c>
      <c r="M180" t="s">
        <v>227</v>
      </c>
      <c r="N180">
        <v>0</v>
      </c>
      <c r="O180" t="s">
        <v>406</v>
      </c>
    </row>
    <row r="181" spans="1:15" x14ac:dyDescent="0.35">
      <c r="A181">
        <v>775</v>
      </c>
      <c r="B181" s="1">
        <v>46140</v>
      </c>
      <c r="C181" s="1">
        <v>46113</v>
      </c>
      <c r="D181">
        <v>1</v>
      </c>
      <c r="E181" t="s">
        <v>11</v>
      </c>
      <c r="F181" t="s">
        <v>12</v>
      </c>
      <c r="G181" t="s">
        <v>15</v>
      </c>
      <c r="H181">
        <v>564</v>
      </c>
      <c r="I181" t="s">
        <v>14</v>
      </c>
      <c r="J181">
        <v>-564</v>
      </c>
      <c r="K181">
        <v>11</v>
      </c>
      <c r="L181" t="s">
        <v>87</v>
      </c>
      <c r="M181" t="s">
        <v>227</v>
      </c>
      <c r="N181">
        <v>0</v>
      </c>
      <c r="O181" t="s">
        <v>407</v>
      </c>
    </row>
    <row r="182" spans="1:15" x14ac:dyDescent="0.35">
      <c r="A182">
        <v>768</v>
      </c>
      <c r="B182" s="1">
        <v>46146</v>
      </c>
      <c r="C182" s="1">
        <v>46143</v>
      </c>
      <c r="D182">
        <v>1</v>
      </c>
      <c r="E182" t="s">
        <v>11</v>
      </c>
      <c r="F182" t="s">
        <v>12</v>
      </c>
      <c r="G182" t="s">
        <v>15</v>
      </c>
      <c r="H182">
        <v>567</v>
      </c>
      <c r="I182" t="s">
        <v>14</v>
      </c>
      <c r="J182">
        <v>-567</v>
      </c>
      <c r="K182">
        <v>11</v>
      </c>
      <c r="L182" t="s">
        <v>87</v>
      </c>
      <c r="M182" t="s">
        <v>227</v>
      </c>
      <c r="N182">
        <v>0</v>
      </c>
      <c r="O182" t="s">
        <v>408</v>
      </c>
    </row>
    <row r="183" spans="1:15" x14ac:dyDescent="0.35">
      <c r="A183">
        <v>1074</v>
      </c>
      <c r="B183" s="1">
        <v>46159</v>
      </c>
      <c r="C183" s="1">
        <v>46143</v>
      </c>
      <c r="D183">
        <v>1</v>
      </c>
      <c r="E183" t="s">
        <v>11</v>
      </c>
      <c r="F183" t="s">
        <v>12</v>
      </c>
      <c r="G183" t="s">
        <v>15</v>
      </c>
      <c r="H183">
        <v>248</v>
      </c>
      <c r="I183" t="s">
        <v>14</v>
      </c>
      <c r="J183">
        <v>-248</v>
      </c>
      <c r="K183">
        <v>11</v>
      </c>
      <c r="L183" t="s">
        <v>87</v>
      </c>
      <c r="M183" t="s">
        <v>227</v>
      </c>
      <c r="N183">
        <v>0</v>
      </c>
      <c r="O183" t="s">
        <v>409</v>
      </c>
    </row>
    <row r="184" spans="1:15" x14ac:dyDescent="0.35">
      <c r="A184">
        <v>160</v>
      </c>
      <c r="B184" s="1">
        <v>46159</v>
      </c>
      <c r="C184" s="1">
        <v>46143</v>
      </c>
      <c r="D184">
        <v>1</v>
      </c>
      <c r="E184" t="s">
        <v>11</v>
      </c>
      <c r="F184" t="s">
        <v>12</v>
      </c>
      <c r="G184" t="s">
        <v>15</v>
      </c>
      <c r="H184">
        <v>320</v>
      </c>
      <c r="I184" t="s">
        <v>14</v>
      </c>
      <c r="J184">
        <v>-320</v>
      </c>
      <c r="K184">
        <v>11</v>
      </c>
      <c r="L184" t="s">
        <v>87</v>
      </c>
      <c r="M184" t="s">
        <v>227</v>
      </c>
      <c r="N184">
        <v>0</v>
      </c>
      <c r="O184" t="s">
        <v>410</v>
      </c>
    </row>
    <row r="185" spans="1:15" x14ac:dyDescent="0.35">
      <c r="A185">
        <v>985</v>
      </c>
      <c r="B185" s="1">
        <v>46159</v>
      </c>
      <c r="C185" s="1">
        <v>46143</v>
      </c>
      <c r="D185">
        <v>1</v>
      </c>
      <c r="E185" t="s">
        <v>11</v>
      </c>
      <c r="F185" t="s">
        <v>12</v>
      </c>
      <c r="G185" t="s">
        <v>15</v>
      </c>
      <c r="H185">
        <v>446</v>
      </c>
      <c r="I185" t="s">
        <v>14</v>
      </c>
      <c r="J185">
        <v>-446</v>
      </c>
      <c r="K185">
        <v>11</v>
      </c>
      <c r="L185" t="s">
        <v>87</v>
      </c>
      <c r="M185" t="s">
        <v>227</v>
      </c>
      <c r="N185">
        <v>0</v>
      </c>
      <c r="O185" t="s">
        <v>411</v>
      </c>
    </row>
    <row r="186" spans="1:15" x14ac:dyDescent="0.35">
      <c r="A186">
        <v>1087</v>
      </c>
      <c r="B186" s="1">
        <v>46163</v>
      </c>
      <c r="C186" s="1">
        <v>46143</v>
      </c>
      <c r="D186">
        <v>1</v>
      </c>
      <c r="E186" t="s">
        <v>11</v>
      </c>
      <c r="F186" t="s">
        <v>12</v>
      </c>
      <c r="G186" t="s">
        <v>15</v>
      </c>
      <c r="H186">
        <v>151</v>
      </c>
      <c r="I186" t="s">
        <v>14</v>
      </c>
      <c r="J186">
        <v>-151</v>
      </c>
      <c r="K186">
        <v>11</v>
      </c>
      <c r="L186" t="s">
        <v>87</v>
      </c>
      <c r="M186" t="s">
        <v>227</v>
      </c>
      <c r="N186">
        <v>0</v>
      </c>
      <c r="O186" t="s">
        <v>412</v>
      </c>
    </row>
    <row r="187" spans="1:15" x14ac:dyDescent="0.35">
      <c r="A187">
        <v>795</v>
      </c>
      <c r="B187" s="1">
        <v>46164</v>
      </c>
      <c r="C187" s="1">
        <v>46143</v>
      </c>
      <c r="D187">
        <v>1</v>
      </c>
      <c r="E187" t="s">
        <v>11</v>
      </c>
      <c r="F187" t="s">
        <v>12</v>
      </c>
      <c r="G187" t="s">
        <v>15</v>
      </c>
      <c r="H187">
        <v>385</v>
      </c>
      <c r="I187" t="s">
        <v>14</v>
      </c>
      <c r="J187">
        <v>-385</v>
      </c>
      <c r="K187">
        <v>11</v>
      </c>
      <c r="L187" t="s">
        <v>87</v>
      </c>
      <c r="M187" t="s">
        <v>227</v>
      </c>
      <c r="N187">
        <v>0</v>
      </c>
      <c r="O187" t="s">
        <v>413</v>
      </c>
    </row>
    <row r="188" spans="1:15" x14ac:dyDescent="0.35">
      <c r="A188">
        <v>486</v>
      </c>
      <c r="B188" s="1">
        <v>46172</v>
      </c>
      <c r="C188" s="1">
        <v>46143</v>
      </c>
      <c r="D188">
        <v>1</v>
      </c>
      <c r="E188" t="s">
        <v>11</v>
      </c>
      <c r="F188" t="s">
        <v>12</v>
      </c>
      <c r="G188" t="s">
        <v>15</v>
      </c>
      <c r="H188">
        <v>591</v>
      </c>
      <c r="I188" t="s">
        <v>14</v>
      </c>
      <c r="J188">
        <v>-591</v>
      </c>
      <c r="K188">
        <v>11</v>
      </c>
      <c r="L188" t="s">
        <v>87</v>
      </c>
      <c r="M188" t="s">
        <v>227</v>
      </c>
      <c r="N188">
        <v>0</v>
      </c>
      <c r="O188" t="s">
        <v>414</v>
      </c>
    </row>
    <row r="189" spans="1:15" x14ac:dyDescent="0.35">
      <c r="A189">
        <v>553</v>
      </c>
      <c r="B189" s="1">
        <v>46177</v>
      </c>
      <c r="C189" s="1">
        <v>46174</v>
      </c>
      <c r="D189">
        <v>1</v>
      </c>
      <c r="E189" t="s">
        <v>11</v>
      </c>
      <c r="F189" t="s">
        <v>12</v>
      </c>
      <c r="G189" t="s">
        <v>15</v>
      </c>
      <c r="H189">
        <v>325</v>
      </c>
      <c r="I189" t="s">
        <v>14</v>
      </c>
      <c r="J189">
        <v>-325</v>
      </c>
      <c r="K189">
        <v>11</v>
      </c>
      <c r="L189" t="s">
        <v>87</v>
      </c>
      <c r="M189" t="s">
        <v>227</v>
      </c>
      <c r="N189">
        <v>0</v>
      </c>
      <c r="O189" t="s">
        <v>415</v>
      </c>
    </row>
    <row r="190" spans="1:15" x14ac:dyDescent="0.35">
      <c r="A190">
        <v>1001</v>
      </c>
      <c r="B190" s="1">
        <v>46184</v>
      </c>
      <c r="C190" s="1">
        <v>46174</v>
      </c>
      <c r="D190">
        <v>1</v>
      </c>
      <c r="E190" t="s">
        <v>11</v>
      </c>
      <c r="F190" t="s">
        <v>12</v>
      </c>
      <c r="G190" t="s">
        <v>15</v>
      </c>
      <c r="H190">
        <v>234</v>
      </c>
      <c r="I190" t="s">
        <v>14</v>
      </c>
      <c r="J190">
        <v>-234</v>
      </c>
      <c r="K190">
        <v>11</v>
      </c>
      <c r="L190" t="s">
        <v>87</v>
      </c>
      <c r="M190" t="s">
        <v>227</v>
      </c>
      <c r="N190">
        <v>0</v>
      </c>
      <c r="O190" t="s">
        <v>416</v>
      </c>
    </row>
    <row r="191" spans="1:15" x14ac:dyDescent="0.35">
      <c r="A191">
        <v>151</v>
      </c>
      <c r="B191" s="1">
        <v>46187</v>
      </c>
      <c r="C191" s="1">
        <v>46174</v>
      </c>
      <c r="D191">
        <v>1</v>
      </c>
      <c r="E191" t="s">
        <v>11</v>
      </c>
      <c r="F191" t="s">
        <v>12</v>
      </c>
      <c r="G191" t="s">
        <v>15</v>
      </c>
      <c r="H191">
        <v>326</v>
      </c>
      <c r="I191" t="s">
        <v>14</v>
      </c>
      <c r="J191">
        <v>-326</v>
      </c>
      <c r="K191">
        <v>11</v>
      </c>
      <c r="L191" t="s">
        <v>87</v>
      </c>
      <c r="M191" t="s">
        <v>227</v>
      </c>
      <c r="N191">
        <v>0</v>
      </c>
      <c r="O191" t="s">
        <v>417</v>
      </c>
    </row>
    <row r="192" spans="1:15" x14ac:dyDescent="0.35">
      <c r="A192">
        <v>573</v>
      </c>
      <c r="B192" s="1">
        <v>46190</v>
      </c>
      <c r="C192" s="1">
        <v>46174</v>
      </c>
      <c r="D192">
        <v>1</v>
      </c>
      <c r="E192" t="s">
        <v>11</v>
      </c>
      <c r="F192" t="s">
        <v>12</v>
      </c>
      <c r="G192" t="s">
        <v>15</v>
      </c>
      <c r="H192">
        <v>341</v>
      </c>
      <c r="I192" t="s">
        <v>14</v>
      </c>
      <c r="J192">
        <v>-341</v>
      </c>
      <c r="K192">
        <v>11</v>
      </c>
      <c r="L192" t="s">
        <v>87</v>
      </c>
      <c r="M192" t="s">
        <v>227</v>
      </c>
      <c r="N192">
        <v>0</v>
      </c>
      <c r="O192" t="s">
        <v>418</v>
      </c>
    </row>
    <row r="193" spans="1:15" x14ac:dyDescent="0.35">
      <c r="A193">
        <v>379</v>
      </c>
      <c r="B193" s="1">
        <v>46193</v>
      </c>
      <c r="C193" s="1">
        <v>46174</v>
      </c>
      <c r="D193">
        <v>1</v>
      </c>
      <c r="E193" t="s">
        <v>11</v>
      </c>
      <c r="F193" t="s">
        <v>12</v>
      </c>
      <c r="G193" t="s">
        <v>15</v>
      </c>
      <c r="H193">
        <v>392</v>
      </c>
      <c r="I193" t="s">
        <v>14</v>
      </c>
      <c r="J193">
        <v>-392</v>
      </c>
      <c r="K193">
        <v>11</v>
      </c>
      <c r="L193" t="s">
        <v>87</v>
      </c>
      <c r="M193" t="s">
        <v>227</v>
      </c>
      <c r="N193">
        <v>0</v>
      </c>
      <c r="O193" t="s">
        <v>419</v>
      </c>
    </row>
    <row r="194" spans="1:15" x14ac:dyDescent="0.35">
      <c r="A194">
        <v>463</v>
      </c>
      <c r="B194" s="1">
        <v>46197</v>
      </c>
      <c r="C194" s="1">
        <v>46174</v>
      </c>
      <c r="D194">
        <v>1</v>
      </c>
      <c r="E194" t="s">
        <v>11</v>
      </c>
      <c r="F194" t="s">
        <v>12</v>
      </c>
      <c r="G194" t="s">
        <v>15</v>
      </c>
      <c r="H194">
        <v>551</v>
      </c>
      <c r="I194" t="s">
        <v>14</v>
      </c>
      <c r="J194">
        <v>-551</v>
      </c>
      <c r="K194">
        <v>11</v>
      </c>
      <c r="L194" t="s">
        <v>87</v>
      </c>
      <c r="M194" t="s">
        <v>227</v>
      </c>
      <c r="N194">
        <v>0</v>
      </c>
      <c r="O194" t="s">
        <v>420</v>
      </c>
    </row>
    <row r="195" spans="1:15" x14ac:dyDescent="0.35">
      <c r="A195">
        <v>794</v>
      </c>
      <c r="B195" s="1">
        <v>46198</v>
      </c>
      <c r="C195" s="1">
        <v>46174</v>
      </c>
      <c r="D195">
        <v>1</v>
      </c>
      <c r="E195" t="s">
        <v>11</v>
      </c>
      <c r="F195" t="s">
        <v>12</v>
      </c>
      <c r="G195" t="s">
        <v>15</v>
      </c>
      <c r="H195">
        <v>343</v>
      </c>
      <c r="I195" t="s">
        <v>14</v>
      </c>
      <c r="J195">
        <v>-343</v>
      </c>
      <c r="K195">
        <v>11</v>
      </c>
      <c r="L195" t="s">
        <v>87</v>
      </c>
      <c r="M195" t="s">
        <v>227</v>
      </c>
      <c r="N195">
        <v>0</v>
      </c>
      <c r="O195" t="s">
        <v>421</v>
      </c>
    </row>
    <row r="196" spans="1:15" x14ac:dyDescent="0.35">
      <c r="A196">
        <v>96</v>
      </c>
      <c r="B196" s="1">
        <v>46201</v>
      </c>
      <c r="C196" s="1">
        <v>46174</v>
      </c>
      <c r="D196">
        <v>1</v>
      </c>
      <c r="E196" t="s">
        <v>11</v>
      </c>
      <c r="F196" t="s">
        <v>12</v>
      </c>
      <c r="G196" t="s">
        <v>15</v>
      </c>
      <c r="H196">
        <v>240</v>
      </c>
      <c r="I196" t="s">
        <v>14</v>
      </c>
      <c r="J196">
        <v>-240</v>
      </c>
      <c r="K196">
        <v>11</v>
      </c>
      <c r="L196" t="s">
        <v>87</v>
      </c>
      <c r="M196" t="s">
        <v>227</v>
      </c>
      <c r="N196">
        <v>0</v>
      </c>
      <c r="O196" t="s">
        <v>422</v>
      </c>
    </row>
    <row r="197" spans="1:15" x14ac:dyDescent="0.35">
      <c r="A197">
        <v>932</v>
      </c>
      <c r="B197" s="1">
        <v>46204</v>
      </c>
      <c r="C197" s="1">
        <v>46204</v>
      </c>
      <c r="D197">
        <v>1</v>
      </c>
      <c r="E197" t="s">
        <v>11</v>
      </c>
      <c r="F197" t="s">
        <v>12</v>
      </c>
      <c r="G197" t="s">
        <v>15</v>
      </c>
      <c r="H197">
        <v>323</v>
      </c>
      <c r="I197" t="s">
        <v>14</v>
      </c>
      <c r="J197">
        <v>-323</v>
      </c>
      <c r="K197">
        <v>11</v>
      </c>
      <c r="L197" t="s">
        <v>87</v>
      </c>
      <c r="M197" t="s">
        <v>227</v>
      </c>
      <c r="N197">
        <v>0</v>
      </c>
      <c r="O197" t="s">
        <v>423</v>
      </c>
    </row>
    <row r="198" spans="1:15" x14ac:dyDescent="0.35">
      <c r="A198">
        <v>587</v>
      </c>
      <c r="B198" s="1">
        <v>46205</v>
      </c>
      <c r="C198" s="1">
        <v>46204</v>
      </c>
      <c r="D198">
        <v>1</v>
      </c>
      <c r="E198" t="s">
        <v>11</v>
      </c>
      <c r="F198" t="s">
        <v>12</v>
      </c>
      <c r="G198" t="s">
        <v>15</v>
      </c>
      <c r="H198">
        <v>470</v>
      </c>
      <c r="I198" t="s">
        <v>14</v>
      </c>
      <c r="J198">
        <v>-470</v>
      </c>
      <c r="K198">
        <v>11</v>
      </c>
      <c r="L198" t="s">
        <v>87</v>
      </c>
      <c r="M198" t="s">
        <v>227</v>
      </c>
      <c r="N198">
        <v>0</v>
      </c>
      <c r="O198" t="s">
        <v>424</v>
      </c>
    </row>
    <row r="199" spans="1:15" x14ac:dyDescent="0.35">
      <c r="A199">
        <v>47</v>
      </c>
      <c r="B199" s="1">
        <v>46221</v>
      </c>
      <c r="C199" s="1">
        <v>46204</v>
      </c>
      <c r="D199">
        <v>1</v>
      </c>
      <c r="E199" t="s">
        <v>11</v>
      </c>
      <c r="F199" t="s">
        <v>12</v>
      </c>
      <c r="G199" t="s">
        <v>15</v>
      </c>
      <c r="H199">
        <v>552</v>
      </c>
      <c r="I199" t="s">
        <v>14</v>
      </c>
      <c r="J199">
        <v>-552</v>
      </c>
      <c r="K199">
        <v>11</v>
      </c>
      <c r="L199" t="s">
        <v>87</v>
      </c>
      <c r="M199" t="s">
        <v>227</v>
      </c>
      <c r="N199">
        <v>0</v>
      </c>
      <c r="O199" t="s">
        <v>425</v>
      </c>
    </row>
    <row r="200" spans="1:15" x14ac:dyDescent="0.35">
      <c r="A200">
        <v>42</v>
      </c>
      <c r="B200" s="1">
        <v>46226</v>
      </c>
      <c r="C200" s="1">
        <v>46204</v>
      </c>
      <c r="D200">
        <v>1</v>
      </c>
      <c r="E200" t="s">
        <v>11</v>
      </c>
      <c r="F200" t="s">
        <v>12</v>
      </c>
      <c r="G200" t="s">
        <v>15</v>
      </c>
      <c r="H200">
        <v>426</v>
      </c>
      <c r="I200" t="s">
        <v>14</v>
      </c>
      <c r="J200">
        <v>-426</v>
      </c>
      <c r="K200">
        <v>11</v>
      </c>
      <c r="L200" t="s">
        <v>87</v>
      </c>
      <c r="M200" t="s">
        <v>227</v>
      </c>
      <c r="N200">
        <v>0</v>
      </c>
      <c r="O200" t="s">
        <v>426</v>
      </c>
    </row>
    <row r="201" spans="1:15" x14ac:dyDescent="0.35">
      <c r="A201">
        <v>92</v>
      </c>
      <c r="B201" s="1">
        <v>46236</v>
      </c>
      <c r="C201" s="1">
        <v>46235</v>
      </c>
      <c r="D201">
        <v>1</v>
      </c>
      <c r="E201" t="s">
        <v>11</v>
      </c>
      <c r="F201" t="s">
        <v>12</v>
      </c>
      <c r="G201" t="s">
        <v>15</v>
      </c>
      <c r="H201">
        <v>242</v>
      </c>
      <c r="I201" t="s">
        <v>14</v>
      </c>
      <c r="J201">
        <v>-242</v>
      </c>
      <c r="K201">
        <v>11</v>
      </c>
      <c r="L201" t="s">
        <v>87</v>
      </c>
      <c r="M201" t="s">
        <v>227</v>
      </c>
      <c r="N201">
        <v>0</v>
      </c>
      <c r="O201" t="s">
        <v>427</v>
      </c>
    </row>
    <row r="202" spans="1:15" x14ac:dyDescent="0.35">
      <c r="A202">
        <v>216</v>
      </c>
      <c r="B202" s="1">
        <v>46251</v>
      </c>
      <c r="C202" s="1">
        <v>46235</v>
      </c>
      <c r="D202">
        <v>1</v>
      </c>
      <c r="E202" t="s">
        <v>11</v>
      </c>
      <c r="F202" t="s">
        <v>12</v>
      </c>
      <c r="G202" t="s">
        <v>15</v>
      </c>
      <c r="H202">
        <v>420</v>
      </c>
      <c r="I202" t="s">
        <v>14</v>
      </c>
      <c r="J202">
        <v>-420</v>
      </c>
      <c r="K202">
        <v>11</v>
      </c>
      <c r="L202" t="s">
        <v>87</v>
      </c>
      <c r="M202" t="s">
        <v>227</v>
      </c>
      <c r="N202">
        <v>0</v>
      </c>
      <c r="O202" t="s">
        <v>428</v>
      </c>
    </row>
    <row r="203" spans="1:15" x14ac:dyDescent="0.35">
      <c r="A203">
        <v>825</v>
      </c>
      <c r="B203" s="1">
        <v>46251</v>
      </c>
      <c r="C203" s="1">
        <v>46235</v>
      </c>
      <c r="D203">
        <v>1</v>
      </c>
      <c r="E203" t="s">
        <v>11</v>
      </c>
      <c r="F203" t="s">
        <v>12</v>
      </c>
      <c r="G203" t="s">
        <v>15</v>
      </c>
      <c r="H203">
        <v>427</v>
      </c>
      <c r="I203" t="s">
        <v>14</v>
      </c>
      <c r="J203">
        <v>-427</v>
      </c>
      <c r="K203">
        <v>11</v>
      </c>
      <c r="L203" t="s">
        <v>87</v>
      </c>
      <c r="M203" t="s">
        <v>227</v>
      </c>
      <c r="N203">
        <v>0</v>
      </c>
      <c r="O203" t="s">
        <v>429</v>
      </c>
    </row>
    <row r="204" spans="1:15" x14ac:dyDescent="0.35">
      <c r="A204">
        <v>457</v>
      </c>
      <c r="B204" s="1">
        <v>46256</v>
      </c>
      <c r="C204" s="1">
        <v>46235</v>
      </c>
      <c r="D204">
        <v>1</v>
      </c>
      <c r="E204" t="s">
        <v>11</v>
      </c>
      <c r="F204" t="s">
        <v>12</v>
      </c>
      <c r="G204" t="s">
        <v>15</v>
      </c>
      <c r="H204">
        <v>582</v>
      </c>
      <c r="I204" t="s">
        <v>14</v>
      </c>
      <c r="J204">
        <v>-582</v>
      </c>
      <c r="K204">
        <v>11</v>
      </c>
      <c r="L204" t="s">
        <v>87</v>
      </c>
      <c r="M204" t="s">
        <v>227</v>
      </c>
      <c r="N204">
        <v>0</v>
      </c>
      <c r="O204" t="s">
        <v>430</v>
      </c>
    </row>
    <row r="205" spans="1:15" x14ac:dyDescent="0.35">
      <c r="A205">
        <v>352</v>
      </c>
      <c r="B205" s="1">
        <v>46262</v>
      </c>
      <c r="C205" s="1">
        <v>46235</v>
      </c>
      <c r="D205">
        <v>1</v>
      </c>
      <c r="E205" t="s">
        <v>11</v>
      </c>
      <c r="F205" t="s">
        <v>12</v>
      </c>
      <c r="G205" t="s">
        <v>15</v>
      </c>
      <c r="H205">
        <v>258</v>
      </c>
      <c r="I205" t="s">
        <v>14</v>
      </c>
      <c r="J205">
        <v>-258</v>
      </c>
      <c r="K205">
        <v>11</v>
      </c>
      <c r="L205" t="s">
        <v>87</v>
      </c>
      <c r="M205" t="s">
        <v>227</v>
      </c>
      <c r="N205">
        <v>0</v>
      </c>
      <c r="O205" t="s">
        <v>431</v>
      </c>
    </row>
    <row r="206" spans="1:15" x14ac:dyDescent="0.35">
      <c r="A206">
        <v>492</v>
      </c>
      <c r="B206" s="1">
        <v>46263</v>
      </c>
      <c r="C206" s="1">
        <v>46235</v>
      </c>
      <c r="D206">
        <v>1</v>
      </c>
      <c r="E206" t="s">
        <v>11</v>
      </c>
      <c r="F206" t="s">
        <v>12</v>
      </c>
      <c r="G206" t="s">
        <v>15</v>
      </c>
      <c r="H206">
        <v>388</v>
      </c>
      <c r="I206" t="s">
        <v>14</v>
      </c>
      <c r="J206">
        <v>-388</v>
      </c>
      <c r="K206">
        <v>11</v>
      </c>
      <c r="L206" t="s">
        <v>87</v>
      </c>
      <c r="M206" t="s">
        <v>227</v>
      </c>
      <c r="N206">
        <v>0</v>
      </c>
      <c r="O206" t="s">
        <v>432</v>
      </c>
    </row>
    <row r="207" spans="1:15" x14ac:dyDescent="0.35">
      <c r="A207">
        <v>114</v>
      </c>
      <c r="B207" s="1">
        <v>46266</v>
      </c>
      <c r="C207" s="1">
        <v>46266</v>
      </c>
      <c r="D207">
        <v>1</v>
      </c>
      <c r="E207" t="s">
        <v>11</v>
      </c>
      <c r="F207" t="s">
        <v>12</v>
      </c>
      <c r="G207" t="s">
        <v>15</v>
      </c>
      <c r="H207">
        <v>460</v>
      </c>
      <c r="I207" t="s">
        <v>14</v>
      </c>
      <c r="J207">
        <v>-460</v>
      </c>
      <c r="K207">
        <v>11</v>
      </c>
      <c r="L207" t="s">
        <v>87</v>
      </c>
      <c r="M207" t="s">
        <v>227</v>
      </c>
      <c r="N207">
        <v>0</v>
      </c>
      <c r="O207" t="s">
        <v>433</v>
      </c>
    </row>
    <row r="208" spans="1:15" x14ac:dyDescent="0.35">
      <c r="A208">
        <v>334</v>
      </c>
      <c r="B208" s="1">
        <v>46267</v>
      </c>
      <c r="C208" s="1">
        <v>46266</v>
      </c>
      <c r="D208">
        <v>1</v>
      </c>
      <c r="E208" t="s">
        <v>11</v>
      </c>
      <c r="F208" t="s">
        <v>12</v>
      </c>
      <c r="G208" t="s">
        <v>15</v>
      </c>
      <c r="H208">
        <v>319</v>
      </c>
      <c r="I208" t="s">
        <v>14</v>
      </c>
      <c r="J208">
        <v>-319</v>
      </c>
      <c r="K208">
        <v>11</v>
      </c>
      <c r="L208" t="s">
        <v>87</v>
      </c>
      <c r="M208" t="s">
        <v>227</v>
      </c>
      <c r="N208">
        <v>0</v>
      </c>
      <c r="O208" t="s">
        <v>434</v>
      </c>
    </row>
    <row r="209" spans="1:15" x14ac:dyDescent="0.35">
      <c r="A209">
        <v>629</v>
      </c>
      <c r="B209" s="1">
        <v>46269</v>
      </c>
      <c r="C209" s="1">
        <v>46266</v>
      </c>
      <c r="D209">
        <v>1</v>
      </c>
      <c r="E209" t="s">
        <v>11</v>
      </c>
      <c r="F209" t="s">
        <v>12</v>
      </c>
      <c r="G209" t="s">
        <v>15</v>
      </c>
      <c r="H209">
        <v>501</v>
      </c>
      <c r="I209" t="s">
        <v>14</v>
      </c>
      <c r="J209">
        <v>-501</v>
      </c>
      <c r="K209">
        <v>11</v>
      </c>
      <c r="L209" t="s">
        <v>87</v>
      </c>
      <c r="M209" t="s">
        <v>227</v>
      </c>
      <c r="N209">
        <v>0</v>
      </c>
      <c r="O209" t="s">
        <v>435</v>
      </c>
    </row>
    <row r="210" spans="1:15" x14ac:dyDescent="0.35">
      <c r="A210">
        <v>194</v>
      </c>
      <c r="B210" s="1">
        <v>46270</v>
      </c>
      <c r="C210" s="1">
        <v>46266</v>
      </c>
      <c r="D210">
        <v>1</v>
      </c>
      <c r="E210" t="s">
        <v>11</v>
      </c>
      <c r="F210" t="s">
        <v>12</v>
      </c>
      <c r="G210" t="s">
        <v>15</v>
      </c>
      <c r="H210">
        <v>570</v>
      </c>
      <c r="I210" t="s">
        <v>14</v>
      </c>
      <c r="J210">
        <v>-570</v>
      </c>
      <c r="K210">
        <v>11</v>
      </c>
      <c r="L210" t="s">
        <v>87</v>
      </c>
      <c r="M210" t="s">
        <v>227</v>
      </c>
      <c r="N210">
        <v>0</v>
      </c>
      <c r="O210" t="s">
        <v>436</v>
      </c>
    </row>
    <row r="211" spans="1:15" x14ac:dyDescent="0.35">
      <c r="A211">
        <v>78</v>
      </c>
      <c r="B211" s="1">
        <v>46272</v>
      </c>
      <c r="C211" s="1">
        <v>46266</v>
      </c>
      <c r="D211">
        <v>1</v>
      </c>
      <c r="E211" t="s">
        <v>11</v>
      </c>
      <c r="F211" t="s">
        <v>12</v>
      </c>
      <c r="G211" t="s">
        <v>15</v>
      </c>
      <c r="H211">
        <v>270</v>
      </c>
      <c r="I211" t="s">
        <v>14</v>
      </c>
      <c r="J211">
        <v>-270</v>
      </c>
      <c r="K211">
        <v>11</v>
      </c>
      <c r="L211" t="s">
        <v>87</v>
      </c>
      <c r="M211" t="s">
        <v>227</v>
      </c>
      <c r="N211">
        <v>0</v>
      </c>
      <c r="O211" t="s">
        <v>437</v>
      </c>
    </row>
    <row r="212" spans="1:15" x14ac:dyDescent="0.35">
      <c r="A212">
        <v>413</v>
      </c>
      <c r="B212" s="1">
        <v>46273</v>
      </c>
      <c r="C212" s="1">
        <v>46266</v>
      </c>
      <c r="D212">
        <v>1</v>
      </c>
      <c r="E212" t="s">
        <v>11</v>
      </c>
      <c r="F212" t="s">
        <v>12</v>
      </c>
      <c r="G212" t="s">
        <v>15</v>
      </c>
      <c r="H212">
        <v>641</v>
      </c>
      <c r="I212" t="s">
        <v>14</v>
      </c>
      <c r="J212">
        <v>-641</v>
      </c>
      <c r="K212">
        <v>11</v>
      </c>
      <c r="L212" t="s">
        <v>87</v>
      </c>
      <c r="M212" t="s">
        <v>227</v>
      </c>
      <c r="N212">
        <v>0</v>
      </c>
      <c r="O212" t="s">
        <v>438</v>
      </c>
    </row>
    <row r="213" spans="1:15" x14ac:dyDescent="0.35">
      <c r="A213">
        <v>511</v>
      </c>
      <c r="B213" s="1">
        <v>46282</v>
      </c>
      <c r="C213" s="1">
        <v>46266</v>
      </c>
      <c r="D213">
        <v>1</v>
      </c>
      <c r="E213" t="s">
        <v>11</v>
      </c>
      <c r="F213" t="s">
        <v>12</v>
      </c>
      <c r="G213" t="s">
        <v>15</v>
      </c>
      <c r="H213">
        <v>392</v>
      </c>
      <c r="I213" t="s">
        <v>14</v>
      </c>
      <c r="J213">
        <v>-392</v>
      </c>
      <c r="K213">
        <v>11</v>
      </c>
      <c r="L213" t="s">
        <v>87</v>
      </c>
      <c r="M213" t="s">
        <v>227</v>
      </c>
      <c r="N213">
        <v>0</v>
      </c>
      <c r="O213" t="s">
        <v>439</v>
      </c>
    </row>
    <row r="214" spans="1:15" x14ac:dyDescent="0.35">
      <c r="A214">
        <v>215</v>
      </c>
      <c r="B214" s="1">
        <v>46282</v>
      </c>
      <c r="C214" s="1">
        <v>46266</v>
      </c>
      <c r="D214">
        <v>1</v>
      </c>
      <c r="E214" t="s">
        <v>11</v>
      </c>
      <c r="F214" t="s">
        <v>12</v>
      </c>
      <c r="G214" t="s">
        <v>15</v>
      </c>
      <c r="H214">
        <v>532</v>
      </c>
      <c r="I214" t="s">
        <v>14</v>
      </c>
      <c r="J214">
        <v>-532</v>
      </c>
      <c r="K214">
        <v>11</v>
      </c>
      <c r="L214" t="s">
        <v>87</v>
      </c>
      <c r="M214" t="s">
        <v>227</v>
      </c>
      <c r="N214">
        <v>0</v>
      </c>
      <c r="O214" t="s">
        <v>440</v>
      </c>
    </row>
    <row r="215" spans="1:15" x14ac:dyDescent="0.35">
      <c r="A215">
        <v>574</v>
      </c>
      <c r="B215" s="1">
        <v>46286</v>
      </c>
      <c r="C215" s="1">
        <v>46266</v>
      </c>
      <c r="D215">
        <v>1</v>
      </c>
      <c r="E215" t="s">
        <v>11</v>
      </c>
      <c r="F215" t="s">
        <v>12</v>
      </c>
      <c r="G215" t="s">
        <v>15</v>
      </c>
      <c r="H215">
        <v>596</v>
      </c>
      <c r="I215" t="s">
        <v>14</v>
      </c>
      <c r="J215">
        <v>-596</v>
      </c>
      <c r="K215">
        <v>11</v>
      </c>
      <c r="L215" t="s">
        <v>87</v>
      </c>
      <c r="M215" t="s">
        <v>227</v>
      </c>
      <c r="N215">
        <v>0</v>
      </c>
      <c r="O215" t="s">
        <v>441</v>
      </c>
    </row>
    <row r="216" spans="1:15" x14ac:dyDescent="0.35">
      <c r="A216">
        <v>843</v>
      </c>
      <c r="B216" s="1">
        <v>46292</v>
      </c>
      <c r="C216" s="1">
        <v>46266</v>
      </c>
      <c r="D216">
        <v>1</v>
      </c>
      <c r="E216" t="s">
        <v>11</v>
      </c>
      <c r="F216" t="s">
        <v>12</v>
      </c>
      <c r="G216" t="s">
        <v>15</v>
      </c>
      <c r="H216">
        <v>612</v>
      </c>
      <c r="I216" t="s">
        <v>14</v>
      </c>
      <c r="J216">
        <v>-612</v>
      </c>
      <c r="K216">
        <v>11</v>
      </c>
      <c r="L216" t="s">
        <v>87</v>
      </c>
      <c r="M216" t="s">
        <v>227</v>
      </c>
      <c r="N216">
        <v>0</v>
      </c>
      <c r="O216" t="s">
        <v>442</v>
      </c>
    </row>
    <row r="217" spans="1:15" x14ac:dyDescent="0.35">
      <c r="A217">
        <v>709</v>
      </c>
      <c r="B217" s="1">
        <v>45755</v>
      </c>
      <c r="C217" s="1">
        <v>45748</v>
      </c>
      <c r="D217">
        <v>1</v>
      </c>
      <c r="E217" t="s">
        <v>11</v>
      </c>
      <c r="F217" t="s">
        <v>12</v>
      </c>
      <c r="G217" t="s">
        <v>22</v>
      </c>
      <c r="H217">
        <v>61</v>
      </c>
      <c r="I217" t="s">
        <v>14</v>
      </c>
      <c r="J217">
        <v>-61</v>
      </c>
      <c r="K217">
        <v>8</v>
      </c>
      <c r="L217" t="s">
        <v>83</v>
      </c>
      <c r="M217" t="s">
        <v>227</v>
      </c>
      <c r="N217">
        <v>1</v>
      </c>
      <c r="O217" t="s">
        <v>443</v>
      </c>
    </row>
    <row r="218" spans="1:15" x14ac:dyDescent="0.35">
      <c r="A218">
        <v>1062</v>
      </c>
      <c r="B218" s="1">
        <v>45755</v>
      </c>
      <c r="C218" s="1">
        <v>45748</v>
      </c>
      <c r="D218">
        <v>1</v>
      </c>
      <c r="E218" t="s">
        <v>11</v>
      </c>
      <c r="F218" t="s">
        <v>12</v>
      </c>
      <c r="G218" t="s">
        <v>24</v>
      </c>
      <c r="H218">
        <v>157</v>
      </c>
      <c r="I218" t="s">
        <v>14</v>
      </c>
      <c r="J218">
        <v>-157</v>
      </c>
      <c r="K218">
        <v>8</v>
      </c>
      <c r="L218" t="s">
        <v>83</v>
      </c>
      <c r="M218" t="s">
        <v>227</v>
      </c>
      <c r="N218">
        <v>1</v>
      </c>
      <c r="O218" t="s">
        <v>444</v>
      </c>
    </row>
    <row r="219" spans="1:15" x14ac:dyDescent="0.35">
      <c r="A219">
        <v>681</v>
      </c>
      <c r="B219" s="1">
        <v>45755</v>
      </c>
      <c r="C219" s="1">
        <v>45748</v>
      </c>
      <c r="D219">
        <v>1</v>
      </c>
      <c r="E219" t="s">
        <v>11</v>
      </c>
      <c r="F219" t="s">
        <v>12</v>
      </c>
      <c r="G219" t="s">
        <v>22</v>
      </c>
      <c r="H219">
        <v>218</v>
      </c>
      <c r="I219" t="s">
        <v>14</v>
      </c>
      <c r="J219">
        <v>-218</v>
      </c>
      <c r="K219">
        <v>8</v>
      </c>
      <c r="L219" t="s">
        <v>83</v>
      </c>
      <c r="M219" t="s">
        <v>227</v>
      </c>
      <c r="N219">
        <v>1</v>
      </c>
      <c r="O219" t="s">
        <v>445</v>
      </c>
    </row>
    <row r="220" spans="1:15" x14ac:dyDescent="0.35">
      <c r="A220">
        <v>488</v>
      </c>
      <c r="B220" s="1">
        <v>45755</v>
      </c>
      <c r="C220" s="1">
        <v>45748</v>
      </c>
      <c r="D220">
        <v>1</v>
      </c>
      <c r="E220" t="s">
        <v>11</v>
      </c>
      <c r="F220" t="s">
        <v>12</v>
      </c>
      <c r="G220" t="s">
        <v>21</v>
      </c>
      <c r="H220">
        <v>293</v>
      </c>
      <c r="I220" t="s">
        <v>14</v>
      </c>
      <c r="J220">
        <v>-293</v>
      </c>
      <c r="K220">
        <v>8</v>
      </c>
      <c r="L220" t="s">
        <v>83</v>
      </c>
      <c r="M220" t="s">
        <v>227</v>
      </c>
      <c r="N220">
        <v>1</v>
      </c>
      <c r="O220" t="s">
        <v>446</v>
      </c>
    </row>
    <row r="221" spans="1:15" x14ac:dyDescent="0.35">
      <c r="A221">
        <v>43</v>
      </c>
      <c r="B221" s="1">
        <v>45759</v>
      </c>
      <c r="C221" s="1">
        <v>45748</v>
      </c>
      <c r="D221">
        <v>1</v>
      </c>
      <c r="E221" t="s">
        <v>11</v>
      </c>
      <c r="F221" t="s">
        <v>12</v>
      </c>
      <c r="G221" t="s">
        <v>21</v>
      </c>
      <c r="H221">
        <v>309</v>
      </c>
      <c r="I221" t="s">
        <v>14</v>
      </c>
      <c r="J221">
        <v>-309</v>
      </c>
      <c r="K221">
        <v>8</v>
      </c>
      <c r="L221" t="s">
        <v>83</v>
      </c>
      <c r="M221" t="s">
        <v>227</v>
      </c>
      <c r="N221">
        <v>1</v>
      </c>
      <c r="O221" t="s">
        <v>447</v>
      </c>
    </row>
    <row r="222" spans="1:15" x14ac:dyDescent="0.35">
      <c r="A222">
        <v>493</v>
      </c>
      <c r="B222" s="1">
        <v>45761</v>
      </c>
      <c r="C222" s="1">
        <v>45748</v>
      </c>
      <c r="D222">
        <v>1</v>
      </c>
      <c r="E222" t="s">
        <v>11</v>
      </c>
      <c r="F222" t="s">
        <v>12</v>
      </c>
      <c r="G222" t="s">
        <v>21</v>
      </c>
      <c r="H222">
        <v>284</v>
      </c>
      <c r="I222" t="s">
        <v>14</v>
      </c>
      <c r="J222">
        <v>-284</v>
      </c>
      <c r="K222">
        <v>8</v>
      </c>
      <c r="L222" t="s">
        <v>83</v>
      </c>
      <c r="M222" t="s">
        <v>227</v>
      </c>
      <c r="N222">
        <v>1</v>
      </c>
      <c r="O222" t="s">
        <v>448</v>
      </c>
    </row>
    <row r="223" spans="1:15" x14ac:dyDescent="0.35">
      <c r="A223">
        <v>279</v>
      </c>
      <c r="B223" s="1">
        <v>45768</v>
      </c>
      <c r="C223" s="1">
        <v>45748</v>
      </c>
      <c r="D223">
        <v>1</v>
      </c>
      <c r="E223" t="s">
        <v>11</v>
      </c>
      <c r="F223" t="s">
        <v>12</v>
      </c>
      <c r="G223" t="s">
        <v>22</v>
      </c>
      <c r="H223">
        <v>76</v>
      </c>
      <c r="I223" t="s">
        <v>14</v>
      </c>
      <c r="J223">
        <v>-76</v>
      </c>
      <c r="K223">
        <v>8</v>
      </c>
      <c r="L223" t="s">
        <v>83</v>
      </c>
      <c r="M223" t="s">
        <v>227</v>
      </c>
      <c r="N223">
        <v>1</v>
      </c>
      <c r="O223" t="s">
        <v>449</v>
      </c>
    </row>
    <row r="224" spans="1:15" x14ac:dyDescent="0.35">
      <c r="A224">
        <v>88</v>
      </c>
      <c r="B224" s="1">
        <v>45771</v>
      </c>
      <c r="C224" s="1">
        <v>45748</v>
      </c>
      <c r="D224">
        <v>1</v>
      </c>
      <c r="E224" t="s">
        <v>11</v>
      </c>
      <c r="F224" t="s">
        <v>12</v>
      </c>
      <c r="G224" t="s">
        <v>24</v>
      </c>
      <c r="H224">
        <v>287</v>
      </c>
      <c r="I224" t="s">
        <v>14</v>
      </c>
      <c r="J224">
        <v>-287</v>
      </c>
      <c r="K224">
        <v>8</v>
      </c>
      <c r="L224" t="s">
        <v>83</v>
      </c>
      <c r="M224" t="s">
        <v>227</v>
      </c>
      <c r="N224">
        <v>1</v>
      </c>
      <c r="O224" t="s">
        <v>450</v>
      </c>
    </row>
    <row r="225" spans="1:15" x14ac:dyDescent="0.35">
      <c r="A225">
        <v>941</v>
      </c>
      <c r="B225" s="1">
        <v>45772</v>
      </c>
      <c r="C225" s="1">
        <v>45748</v>
      </c>
      <c r="D225">
        <v>1</v>
      </c>
      <c r="E225" t="s">
        <v>11</v>
      </c>
      <c r="F225" t="s">
        <v>12</v>
      </c>
      <c r="G225" t="s">
        <v>24</v>
      </c>
      <c r="H225">
        <v>147</v>
      </c>
      <c r="I225" t="s">
        <v>14</v>
      </c>
      <c r="J225">
        <v>-147</v>
      </c>
      <c r="K225">
        <v>8</v>
      </c>
      <c r="L225" t="s">
        <v>83</v>
      </c>
      <c r="M225" t="s">
        <v>227</v>
      </c>
      <c r="N225">
        <v>1</v>
      </c>
      <c r="O225" t="s">
        <v>451</v>
      </c>
    </row>
    <row r="226" spans="1:15" x14ac:dyDescent="0.35">
      <c r="A226">
        <v>793</v>
      </c>
      <c r="B226" s="1">
        <v>45773</v>
      </c>
      <c r="C226" s="1">
        <v>45748</v>
      </c>
      <c r="D226">
        <v>1</v>
      </c>
      <c r="E226" t="s">
        <v>11</v>
      </c>
      <c r="F226" t="s">
        <v>12</v>
      </c>
      <c r="G226" t="s">
        <v>21</v>
      </c>
      <c r="H226">
        <v>142</v>
      </c>
      <c r="I226" t="s">
        <v>14</v>
      </c>
      <c r="J226">
        <v>-142</v>
      </c>
      <c r="K226">
        <v>8</v>
      </c>
      <c r="L226" t="s">
        <v>83</v>
      </c>
      <c r="M226" t="s">
        <v>227</v>
      </c>
      <c r="N226">
        <v>1</v>
      </c>
      <c r="O226" t="s">
        <v>452</v>
      </c>
    </row>
    <row r="227" spans="1:15" x14ac:dyDescent="0.35">
      <c r="A227">
        <v>800</v>
      </c>
      <c r="B227" s="1">
        <v>45779</v>
      </c>
      <c r="C227" s="1">
        <v>45778</v>
      </c>
      <c r="D227">
        <v>1</v>
      </c>
      <c r="E227" t="s">
        <v>11</v>
      </c>
      <c r="F227" t="s">
        <v>12</v>
      </c>
      <c r="G227" t="s">
        <v>24</v>
      </c>
      <c r="H227">
        <v>172</v>
      </c>
      <c r="I227" t="s">
        <v>14</v>
      </c>
      <c r="J227">
        <v>-172</v>
      </c>
      <c r="K227">
        <v>8</v>
      </c>
      <c r="L227" t="s">
        <v>83</v>
      </c>
      <c r="M227" t="s">
        <v>227</v>
      </c>
      <c r="N227">
        <v>1</v>
      </c>
      <c r="O227" t="s">
        <v>453</v>
      </c>
    </row>
    <row r="228" spans="1:15" x14ac:dyDescent="0.35">
      <c r="A228">
        <v>257</v>
      </c>
      <c r="B228" s="1">
        <v>45780</v>
      </c>
      <c r="C228" s="1">
        <v>45778</v>
      </c>
      <c r="D228">
        <v>1</v>
      </c>
      <c r="E228" t="s">
        <v>11</v>
      </c>
      <c r="F228" t="s">
        <v>12</v>
      </c>
      <c r="G228" t="s">
        <v>24</v>
      </c>
      <c r="H228">
        <v>191</v>
      </c>
      <c r="I228" t="s">
        <v>14</v>
      </c>
      <c r="J228">
        <v>-191</v>
      </c>
      <c r="K228">
        <v>8</v>
      </c>
      <c r="L228" t="s">
        <v>83</v>
      </c>
      <c r="M228" t="s">
        <v>227</v>
      </c>
      <c r="N228">
        <v>1</v>
      </c>
      <c r="O228" t="s">
        <v>454</v>
      </c>
    </row>
    <row r="229" spans="1:15" x14ac:dyDescent="0.35">
      <c r="A229">
        <v>101</v>
      </c>
      <c r="B229" s="1">
        <v>45788</v>
      </c>
      <c r="C229" s="1">
        <v>45778</v>
      </c>
      <c r="D229">
        <v>1</v>
      </c>
      <c r="E229" t="s">
        <v>11</v>
      </c>
      <c r="F229" t="s">
        <v>12</v>
      </c>
      <c r="G229" t="s">
        <v>24</v>
      </c>
      <c r="H229">
        <v>86</v>
      </c>
      <c r="I229" t="s">
        <v>14</v>
      </c>
      <c r="J229">
        <v>-86</v>
      </c>
      <c r="K229">
        <v>8</v>
      </c>
      <c r="L229" t="s">
        <v>83</v>
      </c>
      <c r="M229" t="s">
        <v>227</v>
      </c>
      <c r="N229">
        <v>1</v>
      </c>
      <c r="O229" t="s">
        <v>455</v>
      </c>
    </row>
    <row r="230" spans="1:15" x14ac:dyDescent="0.35">
      <c r="A230">
        <v>195</v>
      </c>
      <c r="B230" s="1">
        <v>45790</v>
      </c>
      <c r="C230" s="1">
        <v>45778</v>
      </c>
      <c r="D230">
        <v>1</v>
      </c>
      <c r="E230" t="s">
        <v>11</v>
      </c>
      <c r="F230" t="s">
        <v>12</v>
      </c>
      <c r="G230" t="s">
        <v>24</v>
      </c>
      <c r="H230">
        <v>123</v>
      </c>
      <c r="I230" t="s">
        <v>14</v>
      </c>
      <c r="J230">
        <v>-123</v>
      </c>
      <c r="K230">
        <v>8</v>
      </c>
      <c r="L230" t="s">
        <v>83</v>
      </c>
      <c r="M230" t="s">
        <v>227</v>
      </c>
      <c r="N230">
        <v>1</v>
      </c>
      <c r="O230" t="s">
        <v>456</v>
      </c>
    </row>
    <row r="231" spans="1:15" x14ac:dyDescent="0.35">
      <c r="A231">
        <v>747</v>
      </c>
      <c r="B231" s="1">
        <v>45791</v>
      </c>
      <c r="C231" s="1">
        <v>45778</v>
      </c>
      <c r="D231">
        <v>1</v>
      </c>
      <c r="E231" t="s">
        <v>11</v>
      </c>
      <c r="F231" t="s">
        <v>12</v>
      </c>
      <c r="G231" t="s">
        <v>21</v>
      </c>
      <c r="H231">
        <v>283</v>
      </c>
      <c r="I231" t="s">
        <v>14</v>
      </c>
      <c r="J231">
        <v>-283</v>
      </c>
      <c r="K231">
        <v>8</v>
      </c>
      <c r="L231" t="s">
        <v>83</v>
      </c>
      <c r="M231" t="s">
        <v>227</v>
      </c>
      <c r="N231">
        <v>1</v>
      </c>
      <c r="O231" t="s">
        <v>457</v>
      </c>
    </row>
    <row r="232" spans="1:15" x14ac:dyDescent="0.35">
      <c r="A232">
        <v>128</v>
      </c>
      <c r="B232" s="1">
        <v>45797</v>
      </c>
      <c r="C232" s="1">
        <v>45778</v>
      </c>
      <c r="D232">
        <v>1</v>
      </c>
      <c r="E232" t="s">
        <v>11</v>
      </c>
      <c r="F232" t="s">
        <v>12</v>
      </c>
      <c r="G232" t="s">
        <v>24</v>
      </c>
      <c r="H232">
        <v>303</v>
      </c>
      <c r="I232" t="s">
        <v>14</v>
      </c>
      <c r="J232">
        <v>-303</v>
      </c>
      <c r="K232">
        <v>8</v>
      </c>
      <c r="L232" t="s">
        <v>83</v>
      </c>
      <c r="M232" t="s">
        <v>227</v>
      </c>
      <c r="N232">
        <v>1</v>
      </c>
      <c r="O232" t="s">
        <v>458</v>
      </c>
    </row>
    <row r="233" spans="1:15" x14ac:dyDescent="0.35">
      <c r="A233">
        <v>283</v>
      </c>
      <c r="B233" s="1">
        <v>45802</v>
      </c>
      <c r="C233" s="1">
        <v>45778</v>
      </c>
      <c r="D233">
        <v>1</v>
      </c>
      <c r="E233" t="s">
        <v>11</v>
      </c>
      <c r="F233" t="s">
        <v>12</v>
      </c>
      <c r="G233" t="s">
        <v>24</v>
      </c>
      <c r="H233">
        <v>293</v>
      </c>
      <c r="I233" t="s">
        <v>14</v>
      </c>
      <c r="J233">
        <v>-293</v>
      </c>
      <c r="K233">
        <v>8</v>
      </c>
      <c r="L233" t="s">
        <v>83</v>
      </c>
      <c r="M233" t="s">
        <v>227</v>
      </c>
      <c r="N233">
        <v>1</v>
      </c>
      <c r="O233" t="s">
        <v>459</v>
      </c>
    </row>
    <row r="234" spans="1:15" x14ac:dyDescent="0.35">
      <c r="A234">
        <v>833</v>
      </c>
      <c r="B234" s="1">
        <v>45803</v>
      </c>
      <c r="C234" s="1">
        <v>45778</v>
      </c>
      <c r="D234">
        <v>1</v>
      </c>
      <c r="E234" t="s">
        <v>11</v>
      </c>
      <c r="F234" t="s">
        <v>12</v>
      </c>
      <c r="G234" t="s">
        <v>21</v>
      </c>
      <c r="H234">
        <v>316</v>
      </c>
      <c r="I234" t="s">
        <v>14</v>
      </c>
      <c r="J234">
        <v>-316</v>
      </c>
      <c r="K234">
        <v>8</v>
      </c>
      <c r="L234" t="s">
        <v>83</v>
      </c>
      <c r="M234" t="s">
        <v>227</v>
      </c>
      <c r="N234">
        <v>1</v>
      </c>
      <c r="O234" t="s">
        <v>460</v>
      </c>
    </row>
    <row r="235" spans="1:15" x14ac:dyDescent="0.35">
      <c r="A235">
        <v>1054</v>
      </c>
      <c r="B235" s="1">
        <v>45806</v>
      </c>
      <c r="C235" s="1">
        <v>45778</v>
      </c>
      <c r="D235">
        <v>1</v>
      </c>
      <c r="E235" t="s">
        <v>11</v>
      </c>
      <c r="F235" t="s">
        <v>12</v>
      </c>
      <c r="G235" t="s">
        <v>22</v>
      </c>
      <c r="H235">
        <v>288</v>
      </c>
      <c r="I235" t="s">
        <v>14</v>
      </c>
      <c r="J235">
        <v>-288</v>
      </c>
      <c r="K235">
        <v>8</v>
      </c>
      <c r="L235" t="s">
        <v>83</v>
      </c>
      <c r="M235" t="s">
        <v>227</v>
      </c>
      <c r="N235">
        <v>1</v>
      </c>
      <c r="O235" t="s">
        <v>461</v>
      </c>
    </row>
    <row r="236" spans="1:15" x14ac:dyDescent="0.35">
      <c r="A236">
        <v>148</v>
      </c>
      <c r="B236" s="1">
        <v>45810</v>
      </c>
      <c r="C236" s="1">
        <v>45809</v>
      </c>
      <c r="D236">
        <v>1</v>
      </c>
      <c r="E236" t="s">
        <v>11</v>
      </c>
      <c r="F236" t="s">
        <v>12</v>
      </c>
      <c r="G236" t="s">
        <v>21</v>
      </c>
      <c r="H236">
        <v>90</v>
      </c>
      <c r="I236" t="s">
        <v>14</v>
      </c>
      <c r="J236">
        <v>-90</v>
      </c>
      <c r="K236">
        <v>8</v>
      </c>
      <c r="L236" t="s">
        <v>83</v>
      </c>
      <c r="M236" t="s">
        <v>227</v>
      </c>
      <c r="N236">
        <v>1</v>
      </c>
      <c r="O236" t="s">
        <v>462</v>
      </c>
    </row>
    <row r="237" spans="1:15" x14ac:dyDescent="0.35">
      <c r="A237">
        <v>724</v>
      </c>
      <c r="B237" s="1">
        <v>45812</v>
      </c>
      <c r="C237" s="1">
        <v>45809</v>
      </c>
      <c r="D237">
        <v>1</v>
      </c>
      <c r="E237" t="s">
        <v>11</v>
      </c>
      <c r="F237" t="s">
        <v>12</v>
      </c>
      <c r="G237" t="s">
        <v>21</v>
      </c>
      <c r="H237">
        <v>308</v>
      </c>
      <c r="I237" t="s">
        <v>14</v>
      </c>
      <c r="J237">
        <v>-308</v>
      </c>
      <c r="K237">
        <v>8</v>
      </c>
      <c r="L237" t="s">
        <v>83</v>
      </c>
      <c r="M237" t="s">
        <v>227</v>
      </c>
      <c r="N237">
        <v>1</v>
      </c>
      <c r="O237" t="s">
        <v>463</v>
      </c>
    </row>
    <row r="238" spans="1:15" x14ac:dyDescent="0.35">
      <c r="A238">
        <v>537</v>
      </c>
      <c r="B238" s="1">
        <v>45814</v>
      </c>
      <c r="C238" s="1">
        <v>45809</v>
      </c>
      <c r="D238">
        <v>1</v>
      </c>
      <c r="E238" t="s">
        <v>11</v>
      </c>
      <c r="F238" t="s">
        <v>12</v>
      </c>
      <c r="G238" t="s">
        <v>24</v>
      </c>
      <c r="H238">
        <v>268</v>
      </c>
      <c r="I238" t="s">
        <v>14</v>
      </c>
      <c r="J238">
        <v>-268</v>
      </c>
      <c r="K238">
        <v>8</v>
      </c>
      <c r="L238" t="s">
        <v>83</v>
      </c>
      <c r="M238" t="s">
        <v>227</v>
      </c>
      <c r="N238">
        <v>1</v>
      </c>
      <c r="O238" t="s">
        <v>464</v>
      </c>
    </row>
    <row r="239" spans="1:15" x14ac:dyDescent="0.35">
      <c r="A239">
        <v>204</v>
      </c>
      <c r="B239" s="1">
        <v>45816</v>
      </c>
      <c r="C239" s="1">
        <v>45809</v>
      </c>
      <c r="D239">
        <v>1</v>
      </c>
      <c r="E239" t="s">
        <v>11</v>
      </c>
      <c r="F239" t="s">
        <v>12</v>
      </c>
      <c r="G239" t="s">
        <v>24</v>
      </c>
      <c r="H239">
        <v>55</v>
      </c>
      <c r="I239" t="s">
        <v>14</v>
      </c>
      <c r="J239">
        <v>-55</v>
      </c>
      <c r="K239">
        <v>8</v>
      </c>
      <c r="L239" t="s">
        <v>83</v>
      </c>
      <c r="M239" t="s">
        <v>227</v>
      </c>
      <c r="N239">
        <v>1</v>
      </c>
      <c r="O239" t="s">
        <v>465</v>
      </c>
    </row>
    <row r="240" spans="1:15" x14ac:dyDescent="0.35">
      <c r="A240">
        <v>689</v>
      </c>
      <c r="B240" s="1">
        <v>45822</v>
      </c>
      <c r="C240" s="1">
        <v>45809</v>
      </c>
      <c r="D240">
        <v>1</v>
      </c>
      <c r="E240" t="s">
        <v>11</v>
      </c>
      <c r="F240" t="s">
        <v>12</v>
      </c>
      <c r="G240" t="s">
        <v>22</v>
      </c>
      <c r="H240">
        <v>141</v>
      </c>
      <c r="I240" t="s">
        <v>14</v>
      </c>
      <c r="J240">
        <v>-141</v>
      </c>
      <c r="K240">
        <v>8</v>
      </c>
      <c r="L240" t="s">
        <v>83</v>
      </c>
      <c r="M240" t="s">
        <v>227</v>
      </c>
      <c r="N240">
        <v>1</v>
      </c>
      <c r="O240" t="s">
        <v>466</v>
      </c>
    </row>
    <row r="241" spans="1:15" x14ac:dyDescent="0.35">
      <c r="A241">
        <v>368</v>
      </c>
      <c r="B241" s="1">
        <v>45822</v>
      </c>
      <c r="C241" s="1">
        <v>45809</v>
      </c>
      <c r="D241">
        <v>1</v>
      </c>
      <c r="E241" t="s">
        <v>11</v>
      </c>
      <c r="F241" t="s">
        <v>12</v>
      </c>
      <c r="G241" t="s">
        <v>24</v>
      </c>
      <c r="H241">
        <v>298</v>
      </c>
      <c r="I241" t="s">
        <v>14</v>
      </c>
      <c r="J241">
        <v>-298</v>
      </c>
      <c r="K241">
        <v>8</v>
      </c>
      <c r="L241" t="s">
        <v>83</v>
      </c>
      <c r="M241" t="s">
        <v>227</v>
      </c>
      <c r="N241">
        <v>1</v>
      </c>
      <c r="O241" t="s">
        <v>467</v>
      </c>
    </row>
    <row r="242" spans="1:15" x14ac:dyDescent="0.35">
      <c r="A242">
        <v>656</v>
      </c>
      <c r="B242" s="1">
        <v>45824</v>
      </c>
      <c r="C242" s="1">
        <v>45809</v>
      </c>
      <c r="D242">
        <v>1</v>
      </c>
      <c r="E242" t="s">
        <v>11</v>
      </c>
      <c r="F242" t="s">
        <v>12</v>
      </c>
      <c r="G242" t="s">
        <v>21</v>
      </c>
      <c r="H242">
        <v>254</v>
      </c>
      <c r="I242" t="s">
        <v>14</v>
      </c>
      <c r="J242">
        <v>-254</v>
      </c>
      <c r="K242">
        <v>8</v>
      </c>
      <c r="L242" t="s">
        <v>83</v>
      </c>
      <c r="M242" t="s">
        <v>227</v>
      </c>
      <c r="N242">
        <v>1</v>
      </c>
      <c r="O242" t="s">
        <v>468</v>
      </c>
    </row>
    <row r="243" spans="1:15" x14ac:dyDescent="0.35">
      <c r="A243">
        <v>424</v>
      </c>
      <c r="B243" s="1">
        <v>45833</v>
      </c>
      <c r="C243" s="1">
        <v>45809</v>
      </c>
      <c r="D243">
        <v>1</v>
      </c>
      <c r="E243" t="s">
        <v>11</v>
      </c>
      <c r="F243" t="s">
        <v>12</v>
      </c>
      <c r="G243" t="s">
        <v>22</v>
      </c>
      <c r="H243">
        <v>285</v>
      </c>
      <c r="I243" t="s">
        <v>14</v>
      </c>
      <c r="J243">
        <v>-285</v>
      </c>
      <c r="K243">
        <v>8</v>
      </c>
      <c r="L243" t="s">
        <v>83</v>
      </c>
      <c r="M243" t="s">
        <v>227</v>
      </c>
      <c r="N243">
        <v>1</v>
      </c>
      <c r="O243" t="s">
        <v>469</v>
      </c>
    </row>
    <row r="244" spans="1:15" x14ac:dyDescent="0.35">
      <c r="A244">
        <v>637</v>
      </c>
      <c r="B244" s="1">
        <v>45837</v>
      </c>
      <c r="C244" s="1">
        <v>45809</v>
      </c>
      <c r="D244">
        <v>1</v>
      </c>
      <c r="E244" t="s">
        <v>11</v>
      </c>
      <c r="F244" t="s">
        <v>12</v>
      </c>
      <c r="G244" t="s">
        <v>21</v>
      </c>
      <c r="H244">
        <v>210</v>
      </c>
      <c r="I244" t="s">
        <v>14</v>
      </c>
      <c r="J244">
        <v>-210</v>
      </c>
      <c r="K244">
        <v>8</v>
      </c>
      <c r="L244" t="s">
        <v>83</v>
      </c>
      <c r="M244" t="s">
        <v>227</v>
      </c>
      <c r="N244">
        <v>1</v>
      </c>
      <c r="O244" t="s">
        <v>470</v>
      </c>
    </row>
    <row r="245" spans="1:15" x14ac:dyDescent="0.35">
      <c r="A245">
        <v>248</v>
      </c>
      <c r="B245" s="1">
        <v>45843</v>
      </c>
      <c r="C245" s="1">
        <v>45839</v>
      </c>
      <c r="D245">
        <v>1</v>
      </c>
      <c r="E245" t="s">
        <v>11</v>
      </c>
      <c r="F245" t="s">
        <v>12</v>
      </c>
      <c r="G245" t="s">
        <v>21</v>
      </c>
      <c r="H245">
        <v>277</v>
      </c>
      <c r="I245" t="s">
        <v>14</v>
      </c>
      <c r="J245">
        <v>-277</v>
      </c>
      <c r="K245">
        <v>8</v>
      </c>
      <c r="L245" t="s">
        <v>83</v>
      </c>
      <c r="M245" t="s">
        <v>227</v>
      </c>
      <c r="N245">
        <v>1</v>
      </c>
      <c r="O245" t="s">
        <v>471</v>
      </c>
    </row>
    <row r="246" spans="1:15" x14ac:dyDescent="0.35">
      <c r="A246">
        <v>344</v>
      </c>
      <c r="B246" s="1">
        <v>45843</v>
      </c>
      <c r="C246" s="1">
        <v>45839</v>
      </c>
      <c r="D246">
        <v>1</v>
      </c>
      <c r="E246" t="s">
        <v>11</v>
      </c>
      <c r="F246" t="s">
        <v>12</v>
      </c>
      <c r="G246" t="s">
        <v>41</v>
      </c>
      <c r="H246">
        <v>870</v>
      </c>
      <c r="I246" t="s">
        <v>14</v>
      </c>
      <c r="J246">
        <v>-870</v>
      </c>
      <c r="K246">
        <v>8</v>
      </c>
      <c r="L246" t="s">
        <v>83</v>
      </c>
      <c r="M246" t="s">
        <v>227</v>
      </c>
      <c r="N246">
        <v>1</v>
      </c>
      <c r="O246" t="s">
        <v>472</v>
      </c>
    </row>
    <row r="247" spans="1:15" x14ac:dyDescent="0.35">
      <c r="A247">
        <v>590</v>
      </c>
      <c r="B247" s="1">
        <v>45845</v>
      </c>
      <c r="C247" s="1">
        <v>45839</v>
      </c>
      <c r="D247">
        <v>1</v>
      </c>
      <c r="E247" t="s">
        <v>11</v>
      </c>
      <c r="F247" t="s">
        <v>12</v>
      </c>
      <c r="G247" t="s">
        <v>22</v>
      </c>
      <c r="H247">
        <v>277</v>
      </c>
      <c r="I247" t="s">
        <v>14</v>
      </c>
      <c r="J247">
        <v>-277</v>
      </c>
      <c r="K247">
        <v>8</v>
      </c>
      <c r="L247" t="s">
        <v>83</v>
      </c>
      <c r="M247" t="s">
        <v>227</v>
      </c>
      <c r="N247">
        <v>1</v>
      </c>
      <c r="O247" t="s">
        <v>473</v>
      </c>
    </row>
    <row r="248" spans="1:15" x14ac:dyDescent="0.35">
      <c r="A248">
        <v>725</v>
      </c>
      <c r="B248" s="1">
        <v>45852</v>
      </c>
      <c r="C248" s="1">
        <v>45839</v>
      </c>
      <c r="D248">
        <v>1</v>
      </c>
      <c r="E248" t="s">
        <v>11</v>
      </c>
      <c r="F248" t="s">
        <v>12</v>
      </c>
      <c r="G248" t="s">
        <v>24</v>
      </c>
      <c r="H248">
        <v>124</v>
      </c>
      <c r="I248" t="s">
        <v>14</v>
      </c>
      <c r="J248">
        <v>-124</v>
      </c>
      <c r="K248">
        <v>8</v>
      </c>
      <c r="L248" t="s">
        <v>83</v>
      </c>
      <c r="M248" t="s">
        <v>227</v>
      </c>
      <c r="N248">
        <v>1</v>
      </c>
      <c r="O248" t="s">
        <v>474</v>
      </c>
    </row>
    <row r="249" spans="1:15" x14ac:dyDescent="0.35">
      <c r="A249">
        <v>602</v>
      </c>
      <c r="B249" s="1">
        <v>45853</v>
      </c>
      <c r="C249" s="1">
        <v>45839</v>
      </c>
      <c r="D249">
        <v>1</v>
      </c>
      <c r="E249" t="s">
        <v>11</v>
      </c>
      <c r="F249" t="s">
        <v>12</v>
      </c>
      <c r="G249" t="s">
        <v>21</v>
      </c>
      <c r="H249">
        <v>165</v>
      </c>
      <c r="I249" t="s">
        <v>14</v>
      </c>
      <c r="J249">
        <v>-165</v>
      </c>
      <c r="K249">
        <v>8</v>
      </c>
      <c r="L249" t="s">
        <v>83</v>
      </c>
      <c r="M249" t="s">
        <v>227</v>
      </c>
      <c r="N249">
        <v>1</v>
      </c>
      <c r="O249" t="s">
        <v>475</v>
      </c>
    </row>
    <row r="250" spans="1:15" x14ac:dyDescent="0.35">
      <c r="A250">
        <v>11</v>
      </c>
      <c r="B250" s="1">
        <v>45854</v>
      </c>
      <c r="C250" s="1">
        <v>45839</v>
      </c>
      <c r="D250">
        <v>1</v>
      </c>
      <c r="E250" t="s">
        <v>11</v>
      </c>
      <c r="F250" t="s">
        <v>12</v>
      </c>
      <c r="G250" t="s">
        <v>22</v>
      </c>
      <c r="H250">
        <v>94</v>
      </c>
      <c r="I250" t="s">
        <v>14</v>
      </c>
      <c r="J250">
        <v>-94</v>
      </c>
      <c r="K250">
        <v>8</v>
      </c>
      <c r="L250" t="s">
        <v>83</v>
      </c>
      <c r="M250" t="s">
        <v>227</v>
      </c>
      <c r="N250">
        <v>1</v>
      </c>
      <c r="O250" t="s">
        <v>476</v>
      </c>
    </row>
    <row r="251" spans="1:15" x14ac:dyDescent="0.35">
      <c r="A251">
        <v>879</v>
      </c>
      <c r="B251" s="1">
        <v>45856</v>
      </c>
      <c r="C251" s="1">
        <v>45839</v>
      </c>
      <c r="D251">
        <v>1</v>
      </c>
      <c r="E251" t="s">
        <v>11</v>
      </c>
      <c r="F251" t="s">
        <v>12</v>
      </c>
      <c r="G251" t="s">
        <v>24</v>
      </c>
      <c r="H251">
        <v>228</v>
      </c>
      <c r="I251" t="s">
        <v>14</v>
      </c>
      <c r="J251">
        <v>-228</v>
      </c>
      <c r="K251">
        <v>8</v>
      </c>
      <c r="L251" t="s">
        <v>83</v>
      </c>
      <c r="M251" t="s">
        <v>227</v>
      </c>
      <c r="N251">
        <v>1</v>
      </c>
      <c r="O251" t="s">
        <v>477</v>
      </c>
    </row>
    <row r="252" spans="1:15" x14ac:dyDescent="0.35">
      <c r="A252">
        <v>903</v>
      </c>
      <c r="B252" s="1">
        <v>45859</v>
      </c>
      <c r="C252" s="1">
        <v>45839</v>
      </c>
      <c r="D252">
        <v>1</v>
      </c>
      <c r="E252" t="s">
        <v>11</v>
      </c>
      <c r="F252" t="s">
        <v>12</v>
      </c>
      <c r="G252" t="s">
        <v>24</v>
      </c>
      <c r="H252">
        <v>55</v>
      </c>
      <c r="I252" t="s">
        <v>14</v>
      </c>
      <c r="J252">
        <v>-55</v>
      </c>
      <c r="K252">
        <v>8</v>
      </c>
      <c r="L252" t="s">
        <v>83</v>
      </c>
      <c r="M252" t="s">
        <v>227</v>
      </c>
      <c r="N252">
        <v>1</v>
      </c>
      <c r="O252" t="s">
        <v>478</v>
      </c>
    </row>
    <row r="253" spans="1:15" x14ac:dyDescent="0.35">
      <c r="A253">
        <v>737</v>
      </c>
      <c r="B253" s="1">
        <v>45865</v>
      </c>
      <c r="C253" s="1">
        <v>45839</v>
      </c>
      <c r="D253">
        <v>1</v>
      </c>
      <c r="E253" t="s">
        <v>11</v>
      </c>
      <c r="F253" t="s">
        <v>12</v>
      </c>
      <c r="G253" t="s">
        <v>21</v>
      </c>
      <c r="H253">
        <v>253</v>
      </c>
      <c r="I253" t="s">
        <v>14</v>
      </c>
      <c r="J253">
        <v>-253</v>
      </c>
      <c r="K253">
        <v>8</v>
      </c>
      <c r="L253" t="s">
        <v>83</v>
      </c>
      <c r="M253" t="s">
        <v>227</v>
      </c>
      <c r="N253">
        <v>1</v>
      </c>
      <c r="O253" t="s">
        <v>479</v>
      </c>
    </row>
    <row r="254" spans="1:15" x14ac:dyDescent="0.35">
      <c r="A254">
        <v>121</v>
      </c>
      <c r="B254" s="1">
        <v>45872</v>
      </c>
      <c r="C254" s="1">
        <v>45870</v>
      </c>
      <c r="D254">
        <v>1</v>
      </c>
      <c r="E254" t="s">
        <v>11</v>
      </c>
      <c r="F254" t="s">
        <v>12</v>
      </c>
      <c r="G254" t="s">
        <v>24</v>
      </c>
      <c r="H254">
        <v>117</v>
      </c>
      <c r="I254" t="s">
        <v>14</v>
      </c>
      <c r="J254">
        <v>-117</v>
      </c>
      <c r="K254">
        <v>8</v>
      </c>
      <c r="L254" t="s">
        <v>83</v>
      </c>
      <c r="M254" t="s">
        <v>227</v>
      </c>
      <c r="N254">
        <v>1</v>
      </c>
      <c r="O254" t="s">
        <v>480</v>
      </c>
    </row>
    <row r="255" spans="1:15" x14ac:dyDescent="0.35">
      <c r="A255">
        <v>1114</v>
      </c>
      <c r="B255" s="1">
        <v>45873</v>
      </c>
      <c r="C255" s="1">
        <v>45870</v>
      </c>
      <c r="D255">
        <v>1</v>
      </c>
      <c r="E255" t="s">
        <v>11</v>
      </c>
      <c r="F255" t="s">
        <v>12</v>
      </c>
      <c r="G255" t="s">
        <v>24</v>
      </c>
      <c r="H255">
        <v>242</v>
      </c>
      <c r="I255" t="s">
        <v>14</v>
      </c>
      <c r="J255">
        <v>-242</v>
      </c>
      <c r="K255">
        <v>8</v>
      </c>
      <c r="L255" t="s">
        <v>83</v>
      </c>
      <c r="M255" t="s">
        <v>227</v>
      </c>
      <c r="N255">
        <v>1</v>
      </c>
      <c r="O255" t="s">
        <v>481</v>
      </c>
    </row>
    <row r="256" spans="1:15" x14ac:dyDescent="0.35">
      <c r="A256">
        <v>489</v>
      </c>
      <c r="B256" s="1">
        <v>45875</v>
      </c>
      <c r="C256" s="1">
        <v>45870</v>
      </c>
      <c r="D256">
        <v>1</v>
      </c>
      <c r="E256" t="s">
        <v>11</v>
      </c>
      <c r="F256" t="s">
        <v>12</v>
      </c>
      <c r="G256" t="s">
        <v>22</v>
      </c>
      <c r="H256">
        <v>171</v>
      </c>
      <c r="I256" t="s">
        <v>14</v>
      </c>
      <c r="J256">
        <v>-171</v>
      </c>
      <c r="K256">
        <v>8</v>
      </c>
      <c r="L256" t="s">
        <v>83</v>
      </c>
      <c r="M256" t="s">
        <v>227</v>
      </c>
      <c r="N256">
        <v>1</v>
      </c>
      <c r="O256" t="s">
        <v>482</v>
      </c>
    </row>
    <row r="257" spans="1:15" x14ac:dyDescent="0.35">
      <c r="A257">
        <v>93</v>
      </c>
      <c r="B257" s="1">
        <v>45883</v>
      </c>
      <c r="C257" s="1">
        <v>45870</v>
      </c>
      <c r="D257">
        <v>1</v>
      </c>
      <c r="E257" t="s">
        <v>11</v>
      </c>
      <c r="F257" t="s">
        <v>12</v>
      </c>
      <c r="G257" t="s">
        <v>21</v>
      </c>
      <c r="H257">
        <v>71</v>
      </c>
      <c r="I257" t="s">
        <v>14</v>
      </c>
      <c r="J257">
        <v>-71</v>
      </c>
      <c r="K257">
        <v>8</v>
      </c>
      <c r="L257" t="s">
        <v>83</v>
      </c>
      <c r="M257" t="s">
        <v>227</v>
      </c>
      <c r="N257">
        <v>1</v>
      </c>
      <c r="O257" t="s">
        <v>483</v>
      </c>
    </row>
    <row r="258" spans="1:15" x14ac:dyDescent="0.35">
      <c r="A258">
        <v>1084</v>
      </c>
      <c r="B258" s="1">
        <v>45884</v>
      </c>
      <c r="C258" s="1">
        <v>45870</v>
      </c>
      <c r="D258">
        <v>1</v>
      </c>
      <c r="E258" t="s">
        <v>11</v>
      </c>
      <c r="F258" t="s">
        <v>12</v>
      </c>
      <c r="G258" t="s">
        <v>22</v>
      </c>
      <c r="H258">
        <v>220</v>
      </c>
      <c r="I258" t="s">
        <v>14</v>
      </c>
      <c r="J258">
        <v>-220</v>
      </c>
      <c r="K258">
        <v>8</v>
      </c>
      <c r="L258" t="s">
        <v>83</v>
      </c>
      <c r="M258" t="s">
        <v>227</v>
      </c>
      <c r="N258">
        <v>1</v>
      </c>
      <c r="O258" t="s">
        <v>484</v>
      </c>
    </row>
    <row r="259" spans="1:15" x14ac:dyDescent="0.35">
      <c r="A259">
        <v>1014</v>
      </c>
      <c r="B259" s="1">
        <v>45886</v>
      </c>
      <c r="C259" s="1">
        <v>45870</v>
      </c>
      <c r="D259">
        <v>1</v>
      </c>
      <c r="E259" t="s">
        <v>11</v>
      </c>
      <c r="F259" t="s">
        <v>12</v>
      </c>
      <c r="G259" t="s">
        <v>24</v>
      </c>
      <c r="H259">
        <v>126</v>
      </c>
      <c r="I259" t="s">
        <v>14</v>
      </c>
      <c r="J259">
        <v>-126</v>
      </c>
      <c r="K259">
        <v>8</v>
      </c>
      <c r="L259" t="s">
        <v>83</v>
      </c>
      <c r="M259" t="s">
        <v>227</v>
      </c>
      <c r="N259">
        <v>1</v>
      </c>
      <c r="O259" t="s">
        <v>485</v>
      </c>
    </row>
    <row r="260" spans="1:15" x14ac:dyDescent="0.35">
      <c r="A260">
        <v>836</v>
      </c>
      <c r="B260" s="1">
        <v>45892</v>
      </c>
      <c r="C260" s="1">
        <v>45870</v>
      </c>
      <c r="D260">
        <v>1</v>
      </c>
      <c r="E260" t="s">
        <v>11</v>
      </c>
      <c r="F260" t="s">
        <v>12</v>
      </c>
      <c r="G260" t="s">
        <v>41</v>
      </c>
      <c r="H260">
        <v>623</v>
      </c>
      <c r="I260" t="s">
        <v>14</v>
      </c>
      <c r="J260">
        <v>-623</v>
      </c>
      <c r="K260">
        <v>8</v>
      </c>
      <c r="L260" t="s">
        <v>83</v>
      </c>
      <c r="M260" t="s">
        <v>227</v>
      </c>
      <c r="N260">
        <v>1</v>
      </c>
      <c r="O260" t="s">
        <v>486</v>
      </c>
    </row>
    <row r="261" spans="1:15" x14ac:dyDescent="0.35">
      <c r="A261">
        <v>422</v>
      </c>
      <c r="B261" s="1">
        <v>45902</v>
      </c>
      <c r="C261" s="1">
        <v>45901</v>
      </c>
      <c r="D261">
        <v>1</v>
      </c>
      <c r="E261" t="s">
        <v>11</v>
      </c>
      <c r="F261" t="s">
        <v>12</v>
      </c>
      <c r="G261" t="s">
        <v>22</v>
      </c>
      <c r="H261">
        <v>79</v>
      </c>
      <c r="I261" t="s">
        <v>14</v>
      </c>
      <c r="J261">
        <v>-79</v>
      </c>
      <c r="K261">
        <v>8</v>
      </c>
      <c r="L261" t="s">
        <v>83</v>
      </c>
      <c r="M261" t="s">
        <v>227</v>
      </c>
      <c r="N261">
        <v>1</v>
      </c>
      <c r="O261" t="s">
        <v>487</v>
      </c>
    </row>
    <row r="262" spans="1:15" x14ac:dyDescent="0.35">
      <c r="A262">
        <v>402</v>
      </c>
      <c r="B262" s="1">
        <v>45905</v>
      </c>
      <c r="C262" s="1">
        <v>45901</v>
      </c>
      <c r="D262">
        <v>1</v>
      </c>
      <c r="E262" t="s">
        <v>11</v>
      </c>
      <c r="F262" t="s">
        <v>12</v>
      </c>
      <c r="G262" t="s">
        <v>24</v>
      </c>
      <c r="H262">
        <v>232</v>
      </c>
      <c r="I262" t="s">
        <v>14</v>
      </c>
      <c r="J262">
        <v>-232</v>
      </c>
      <c r="K262">
        <v>8</v>
      </c>
      <c r="L262" t="s">
        <v>83</v>
      </c>
      <c r="M262" t="s">
        <v>227</v>
      </c>
      <c r="N262">
        <v>1</v>
      </c>
      <c r="O262" t="s">
        <v>488</v>
      </c>
    </row>
    <row r="263" spans="1:15" x14ac:dyDescent="0.35">
      <c r="A263">
        <v>414</v>
      </c>
      <c r="B263" s="1">
        <v>45909</v>
      </c>
      <c r="C263" s="1">
        <v>45901</v>
      </c>
      <c r="D263">
        <v>1</v>
      </c>
      <c r="E263" t="s">
        <v>11</v>
      </c>
      <c r="F263" t="s">
        <v>12</v>
      </c>
      <c r="G263" t="s">
        <v>22</v>
      </c>
      <c r="H263">
        <v>103</v>
      </c>
      <c r="I263" t="s">
        <v>14</v>
      </c>
      <c r="J263">
        <v>-103</v>
      </c>
      <c r="K263">
        <v>8</v>
      </c>
      <c r="L263" t="s">
        <v>83</v>
      </c>
      <c r="M263" t="s">
        <v>227</v>
      </c>
      <c r="N263">
        <v>1</v>
      </c>
      <c r="O263" t="s">
        <v>489</v>
      </c>
    </row>
    <row r="264" spans="1:15" x14ac:dyDescent="0.35">
      <c r="A264">
        <v>677</v>
      </c>
      <c r="B264" s="1">
        <v>45912</v>
      </c>
      <c r="C264" s="1">
        <v>45901</v>
      </c>
      <c r="D264">
        <v>1</v>
      </c>
      <c r="E264" t="s">
        <v>11</v>
      </c>
      <c r="F264" t="s">
        <v>12</v>
      </c>
      <c r="G264" t="s">
        <v>21</v>
      </c>
      <c r="H264">
        <v>241</v>
      </c>
      <c r="I264" t="s">
        <v>14</v>
      </c>
      <c r="J264">
        <v>-241</v>
      </c>
      <c r="K264">
        <v>8</v>
      </c>
      <c r="L264" t="s">
        <v>83</v>
      </c>
      <c r="M264" t="s">
        <v>227</v>
      </c>
      <c r="N264">
        <v>1</v>
      </c>
      <c r="O264" t="s">
        <v>490</v>
      </c>
    </row>
    <row r="265" spans="1:15" x14ac:dyDescent="0.35">
      <c r="A265">
        <v>146</v>
      </c>
      <c r="B265" s="1">
        <v>45916</v>
      </c>
      <c r="C265" s="1">
        <v>45901</v>
      </c>
      <c r="D265">
        <v>1</v>
      </c>
      <c r="E265" t="s">
        <v>11</v>
      </c>
      <c r="F265" t="s">
        <v>12</v>
      </c>
      <c r="G265" t="s">
        <v>24</v>
      </c>
      <c r="H265">
        <v>243</v>
      </c>
      <c r="I265" t="s">
        <v>14</v>
      </c>
      <c r="J265">
        <v>-243</v>
      </c>
      <c r="K265">
        <v>8</v>
      </c>
      <c r="L265" t="s">
        <v>83</v>
      </c>
      <c r="M265" t="s">
        <v>227</v>
      </c>
      <c r="N265">
        <v>1</v>
      </c>
      <c r="O265" t="s">
        <v>491</v>
      </c>
    </row>
    <row r="266" spans="1:15" x14ac:dyDescent="0.35">
      <c r="A266">
        <v>434</v>
      </c>
      <c r="B266" s="1">
        <v>45918</v>
      </c>
      <c r="C266" s="1">
        <v>45901</v>
      </c>
      <c r="D266">
        <v>1</v>
      </c>
      <c r="E266" t="s">
        <v>11</v>
      </c>
      <c r="F266" t="s">
        <v>12</v>
      </c>
      <c r="G266" t="s">
        <v>21</v>
      </c>
      <c r="H266">
        <v>198</v>
      </c>
      <c r="I266" t="s">
        <v>14</v>
      </c>
      <c r="J266">
        <v>-198</v>
      </c>
      <c r="K266">
        <v>8</v>
      </c>
      <c r="L266" t="s">
        <v>83</v>
      </c>
      <c r="M266" t="s">
        <v>227</v>
      </c>
      <c r="N266">
        <v>1</v>
      </c>
      <c r="O266" t="s">
        <v>492</v>
      </c>
    </row>
    <row r="267" spans="1:15" x14ac:dyDescent="0.35">
      <c r="A267">
        <v>37</v>
      </c>
      <c r="B267" s="1">
        <v>45920</v>
      </c>
      <c r="C267" s="1">
        <v>45901</v>
      </c>
      <c r="D267">
        <v>1</v>
      </c>
      <c r="E267" t="s">
        <v>11</v>
      </c>
      <c r="F267" t="s">
        <v>12</v>
      </c>
      <c r="G267" t="s">
        <v>21</v>
      </c>
      <c r="H267">
        <v>296</v>
      </c>
      <c r="I267" t="s">
        <v>14</v>
      </c>
      <c r="J267">
        <v>-296</v>
      </c>
      <c r="K267">
        <v>8</v>
      </c>
      <c r="L267" t="s">
        <v>83</v>
      </c>
      <c r="M267" t="s">
        <v>227</v>
      </c>
      <c r="N267">
        <v>1</v>
      </c>
      <c r="O267" t="s">
        <v>493</v>
      </c>
    </row>
    <row r="268" spans="1:15" x14ac:dyDescent="0.35">
      <c r="A268">
        <v>1086</v>
      </c>
      <c r="B268" s="1">
        <v>45922</v>
      </c>
      <c r="C268" s="1">
        <v>45901</v>
      </c>
      <c r="D268">
        <v>1</v>
      </c>
      <c r="E268" t="s">
        <v>11</v>
      </c>
      <c r="F268" t="s">
        <v>12</v>
      </c>
      <c r="G268" t="s">
        <v>21</v>
      </c>
      <c r="H268">
        <v>234</v>
      </c>
      <c r="I268" t="s">
        <v>14</v>
      </c>
      <c r="J268">
        <v>-234</v>
      </c>
      <c r="K268">
        <v>8</v>
      </c>
      <c r="L268" t="s">
        <v>83</v>
      </c>
      <c r="M268" t="s">
        <v>227</v>
      </c>
      <c r="N268">
        <v>1</v>
      </c>
      <c r="O268" t="s">
        <v>494</v>
      </c>
    </row>
    <row r="269" spans="1:15" x14ac:dyDescent="0.35">
      <c r="A269">
        <v>19</v>
      </c>
      <c r="B269" s="1">
        <v>45926</v>
      </c>
      <c r="C269" s="1">
        <v>45901</v>
      </c>
      <c r="D269">
        <v>1</v>
      </c>
      <c r="E269" t="s">
        <v>11</v>
      </c>
      <c r="F269" t="s">
        <v>12</v>
      </c>
      <c r="G269" t="s">
        <v>22</v>
      </c>
      <c r="H269">
        <v>83</v>
      </c>
      <c r="I269" t="s">
        <v>14</v>
      </c>
      <c r="J269">
        <v>-83</v>
      </c>
      <c r="K269">
        <v>8</v>
      </c>
      <c r="L269" t="s">
        <v>83</v>
      </c>
      <c r="M269" t="s">
        <v>227</v>
      </c>
      <c r="N269">
        <v>1</v>
      </c>
      <c r="O269" t="s">
        <v>495</v>
      </c>
    </row>
    <row r="270" spans="1:15" x14ac:dyDescent="0.35">
      <c r="A270">
        <v>82</v>
      </c>
      <c r="B270" s="1">
        <v>45926</v>
      </c>
      <c r="C270" s="1">
        <v>45901</v>
      </c>
      <c r="D270">
        <v>1</v>
      </c>
      <c r="E270" t="s">
        <v>11</v>
      </c>
      <c r="F270" t="s">
        <v>12</v>
      </c>
      <c r="G270" t="s">
        <v>24</v>
      </c>
      <c r="H270">
        <v>126</v>
      </c>
      <c r="I270" t="s">
        <v>14</v>
      </c>
      <c r="J270">
        <v>-126</v>
      </c>
      <c r="K270">
        <v>8</v>
      </c>
      <c r="L270" t="s">
        <v>83</v>
      </c>
      <c r="M270" t="s">
        <v>227</v>
      </c>
      <c r="N270">
        <v>1</v>
      </c>
      <c r="O270" t="s">
        <v>496</v>
      </c>
    </row>
    <row r="271" spans="1:15" x14ac:dyDescent="0.35">
      <c r="A271">
        <v>897</v>
      </c>
      <c r="B271" s="1">
        <v>45928</v>
      </c>
      <c r="C271" s="1">
        <v>45901</v>
      </c>
      <c r="D271">
        <v>1</v>
      </c>
      <c r="E271" t="s">
        <v>11</v>
      </c>
      <c r="F271" t="s">
        <v>12</v>
      </c>
      <c r="G271" t="s">
        <v>22</v>
      </c>
      <c r="H271">
        <v>276</v>
      </c>
      <c r="I271" t="s">
        <v>14</v>
      </c>
      <c r="J271">
        <v>-276</v>
      </c>
      <c r="K271">
        <v>8</v>
      </c>
      <c r="L271" t="s">
        <v>83</v>
      </c>
      <c r="M271" t="s">
        <v>227</v>
      </c>
      <c r="N271">
        <v>1</v>
      </c>
      <c r="O271" t="s">
        <v>497</v>
      </c>
    </row>
    <row r="272" spans="1:15" x14ac:dyDescent="0.35">
      <c r="A272">
        <v>376</v>
      </c>
      <c r="B272" s="1">
        <v>45932</v>
      </c>
      <c r="C272" s="1">
        <v>45931</v>
      </c>
      <c r="D272">
        <v>1</v>
      </c>
      <c r="E272" t="s">
        <v>11</v>
      </c>
      <c r="F272" t="s">
        <v>12</v>
      </c>
      <c r="G272" t="s">
        <v>22</v>
      </c>
      <c r="H272">
        <v>163</v>
      </c>
      <c r="I272" t="s">
        <v>14</v>
      </c>
      <c r="J272">
        <v>-163</v>
      </c>
      <c r="K272">
        <v>8</v>
      </c>
      <c r="L272" t="s">
        <v>83</v>
      </c>
      <c r="M272" t="s">
        <v>227</v>
      </c>
      <c r="N272">
        <v>1</v>
      </c>
      <c r="O272" t="s">
        <v>498</v>
      </c>
    </row>
    <row r="273" spans="1:15" x14ac:dyDescent="0.35">
      <c r="A273">
        <v>31</v>
      </c>
      <c r="B273" s="1">
        <v>45936</v>
      </c>
      <c r="C273" s="1">
        <v>45931</v>
      </c>
      <c r="D273">
        <v>1</v>
      </c>
      <c r="E273" t="s">
        <v>11</v>
      </c>
      <c r="F273" t="s">
        <v>12</v>
      </c>
      <c r="G273" t="s">
        <v>24</v>
      </c>
      <c r="H273">
        <v>193</v>
      </c>
      <c r="I273" t="s">
        <v>14</v>
      </c>
      <c r="J273">
        <v>-193</v>
      </c>
      <c r="K273">
        <v>8</v>
      </c>
      <c r="L273" t="s">
        <v>83</v>
      </c>
      <c r="M273" t="s">
        <v>227</v>
      </c>
      <c r="N273">
        <v>1</v>
      </c>
      <c r="O273" t="s">
        <v>499</v>
      </c>
    </row>
    <row r="274" spans="1:15" x14ac:dyDescent="0.35">
      <c r="A274">
        <v>861</v>
      </c>
      <c r="B274" s="1">
        <v>45949</v>
      </c>
      <c r="C274" s="1">
        <v>45931</v>
      </c>
      <c r="D274">
        <v>1</v>
      </c>
      <c r="E274" t="s">
        <v>11</v>
      </c>
      <c r="F274" t="s">
        <v>12</v>
      </c>
      <c r="G274" t="s">
        <v>24</v>
      </c>
      <c r="H274">
        <v>99</v>
      </c>
      <c r="I274" t="s">
        <v>14</v>
      </c>
      <c r="J274">
        <v>-99</v>
      </c>
      <c r="K274">
        <v>8</v>
      </c>
      <c r="L274" t="s">
        <v>83</v>
      </c>
      <c r="M274" t="s">
        <v>227</v>
      </c>
      <c r="N274">
        <v>1</v>
      </c>
      <c r="O274" t="s">
        <v>500</v>
      </c>
    </row>
    <row r="275" spans="1:15" x14ac:dyDescent="0.35">
      <c r="A275">
        <v>1064</v>
      </c>
      <c r="B275" s="1">
        <v>45951</v>
      </c>
      <c r="C275" s="1">
        <v>45931</v>
      </c>
      <c r="D275">
        <v>1</v>
      </c>
      <c r="E275" t="s">
        <v>11</v>
      </c>
      <c r="F275" t="s">
        <v>12</v>
      </c>
      <c r="G275" t="s">
        <v>22</v>
      </c>
      <c r="H275">
        <v>192</v>
      </c>
      <c r="I275" t="s">
        <v>14</v>
      </c>
      <c r="J275">
        <v>-192</v>
      </c>
      <c r="K275">
        <v>8</v>
      </c>
      <c r="L275" t="s">
        <v>83</v>
      </c>
      <c r="M275" t="s">
        <v>227</v>
      </c>
      <c r="N275">
        <v>1</v>
      </c>
      <c r="O275" t="s">
        <v>501</v>
      </c>
    </row>
    <row r="276" spans="1:15" x14ac:dyDescent="0.35">
      <c r="A276">
        <v>538</v>
      </c>
      <c r="B276" s="1">
        <v>45959</v>
      </c>
      <c r="C276" s="1">
        <v>45931</v>
      </c>
      <c r="D276">
        <v>1</v>
      </c>
      <c r="E276" t="s">
        <v>11</v>
      </c>
      <c r="F276" t="s">
        <v>12</v>
      </c>
      <c r="G276" t="s">
        <v>22</v>
      </c>
      <c r="H276">
        <v>63</v>
      </c>
      <c r="I276" t="s">
        <v>14</v>
      </c>
      <c r="J276">
        <v>-63</v>
      </c>
      <c r="K276">
        <v>8</v>
      </c>
      <c r="L276" t="s">
        <v>83</v>
      </c>
      <c r="M276" t="s">
        <v>227</v>
      </c>
      <c r="N276">
        <v>1</v>
      </c>
      <c r="O276" t="s">
        <v>502</v>
      </c>
    </row>
    <row r="277" spans="1:15" x14ac:dyDescent="0.35">
      <c r="A277">
        <v>155</v>
      </c>
      <c r="B277" s="1">
        <v>45961</v>
      </c>
      <c r="C277" s="1">
        <v>45931</v>
      </c>
      <c r="D277">
        <v>1</v>
      </c>
      <c r="E277" t="s">
        <v>11</v>
      </c>
      <c r="F277" t="s">
        <v>12</v>
      </c>
      <c r="G277" t="s">
        <v>24</v>
      </c>
      <c r="H277">
        <v>125</v>
      </c>
      <c r="I277" t="s">
        <v>14</v>
      </c>
      <c r="J277">
        <v>-125</v>
      </c>
      <c r="K277">
        <v>8</v>
      </c>
      <c r="L277" t="s">
        <v>83</v>
      </c>
      <c r="M277" t="s">
        <v>227</v>
      </c>
      <c r="N277">
        <v>1</v>
      </c>
      <c r="O277" t="s">
        <v>503</v>
      </c>
    </row>
    <row r="278" spans="1:15" x14ac:dyDescent="0.35">
      <c r="A278">
        <v>823</v>
      </c>
      <c r="B278" s="1">
        <v>45966</v>
      </c>
      <c r="C278" s="1">
        <v>45962</v>
      </c>
      <c r="D278">
        <v>1</v>
      </c>
      <c r="E278" t="s">
        <v>11</v>
      </c>
      <c r="F278" t="s">
        <v>12</v>
      </c>
      <c r="G278" t="s">
        <v>22</v>
      </c>
      <c r="H278">
        <v>143</v>
      </c>
      <c r="I278" t="s">
        <v>14</v>
      </c>
      <c r="J278">
        <v>-143</v>
      </c>
      <c r="K278">
        <v>8</v>
      </c>
      <c r="L278" t="s">
        <v>83</v>
      </c>
      <c r="M278" t="s">
        <v>227</v>
      </c>
      <c r="N278">
        <v>1</v>
      </c>
      <c r="O278" t="s">
        <v>504</v>
      </c>
    </row>
    <row r="279" spans="1:15" x14ac:dyDescent="0.35">
      <c r="A279">
        <v>710</v>
      </c>
      <c r="B279" s="1">
        <v>45968</v>
      </c>
      <c r="C279" s="1">
        <v>45962</v>
      </c>
      <c r="D279">
        <v>1</v>
      </c>
      <c r="E279" t="s">
        <v>11</v>
      </c>
      <c r="F279" t="s">
        <v>12</v>
      </c>
      <c r="G279" t="s">
        <v>24</v>
      </c>
      <c r="H279">
        <v>118</v>
      </c>
      <c r="I279" t="s">
        <v>14</v>
      </c>
      <c r="J279">
        <v>-118</v>
      </c>
      <c r="K279">
        <v>8</v>
      </c>
      <c r="L279" t="s">
        <v>83</v>
      </c>
      <c r="M279" t="s">
        <v>227</v>
      </c>
      <c r="N279">
        <v>1</v>
      </c>
      <c r="O279" t="s">
        <v>505</v>
      </c>
    </row>
    <row r="280" spans="1:15" x14ac:dyDescent="0.35">
      <c r="A280">
        <v>805</v>
      </c>
      <c r="B280" s="1">
        <v>45970</v>
      </c>
      <c r="C280" s="1">
        <v>45962</v>
      </c>
      <c r="D280">
        <v>1</v>
      </c>
      <c r="E280" t="s">
        <v>11</v>
      </c>
      <c r="F280" t="s">
        <v>12</v>
      </c>
      <c r="G280" t="s">
        <v>21</v>
      </c>
      <c r="H280">
        <v>85</v>
      </c>
      <c r="I280" t="s">
        <v>14</v>
      </c>
      <c r="J280">
        <v>-85</v>
      </c>
      <c r="K280">
        <v>8</v>
      </c>
      <c r="L280" t="s">
        <v>83</v>
      </c>
      <c r="M280" t="s">
        <v>227</v>
      </c>
      <c r="N280">
        <v>1</v>
      </c>
      <c r="O280" t="s">
        <v>506</v>
      </c>
    </row>
    <row r="281" spans="1:15" x14ac:dyDescent="0.35">
      <c r="A281">
        <v>617</v>
      </c>
      <c r="B281" s="1">
        <v>45971</v>
      </c>
      <c r="C281" s="1">
        <v>45962</v>
      </c>
      <c r="D281">
        <v>1</v>
      </c>
      <c r="E281" t="s">
        <v>11</v>
      </c>
      <c r="F281" t="s">
        <v>12</v>
      </c>
      <c r="G281" t="s">
        <v>22</v>
      </c>
      <c r="H281">
        <v>168</v>
      </c>
      <c r="I281" t="s">
        <v>14</v>
      </c>
      <c r="J281">
        <v>-168</v>
      </c>
      <c r="K281">
        <v>8</v>
      </c>
      <c r="L281" t="s">
        <v>83</v>
      </c>
      <c r="M281" t="s">
        <v>227</v>
      </c>
      <c r="N281">
        <v>1</v>
      </c>
      <c r="O281" t="s">
        <v>507</v>
      </c>
    </row>
    <row r="282" spans="1:15" x14ac:dyDescent="0.35">
      <c r="A282">
        <v>562</v>
      </c>
      <c r="B282" s="1">
        <v>45974</v>
      </c>
      <c r="C282" s="1">
        <v>45962</v>
      </c>
      <c r="D282">
        <v>1</v>
      </c>
      <c r="E282" t="s">
        <v>11</v>
      </c>
      <c r="F282" t="s">
        <v>12</v>
      </c>
      <c r="G282" t="s">
        <v>24</v>
      </c>
      <c r="H282">
        <v>288</v>
      </c>
      <c r="I282" t="s">
        <v>14</v>
      </c>
      <c r="J282">
        <v>-288</v>
      </c>
      <c r="K282">
        <v>8</v>
      </c>
      <c r="L282" t="s">
        <v>83</v>
      </c>
      <c r="M282" t="s">
        <v>227</v>
      </c>
      <c r="N282">
        <v>1</v>
      </c>
      <c r="O282" t="s">
        <v>508</v>
      </c>
    </row>
    <row r="283" spans="1:15" x14ac:dyDescent="0.35">
      <c r="A283">
        <v>261</v>
      </c>
      <c r="B283" s="1">
        <v>45976</v>
      </c>
      <c r="C283" s="1">
        <v>45962</v>
      </c>
      <c r="D283">
        <v>1</v>
      </c>
      <c r="E283" t="s">
        <v>11</v>
      </c>
      <c r="F283" t="s">
        <v>12</v>
      </c>
      <c r="G283" t="s">
        <v>24</v>
      </c>
      <c r="H283">
        <v>169</v>
      </c>
      <c r="I283" t="s">
        <v>14</v>
      </c>
      <c r="J283">
        <v>-169</v>
      </c>
      <c r="K283">
        <v>8</v>
      </c>
      <c r="L283" t="s">
        <v>83</v>
      </c>
      <c r="M283" t="s">
        <v>227</v>
      </c>
      <c r="N283">
        <v>1</v>
      </c>
      <c r="O283" t="s">
        <v>509</v>
      </c>
    </row>
    <row r="284" spans="1:15" x14ac:dyDescent="0.35">
      <c r="A284">
        <v>233</v>
      </c>
      <c r="B284" s="1">
        <v>45982</v>
      </c>
      <c r="C284" s="1">
        <v>45962</v>
      </c>
      <c r="D284">
        <v>1</v>
      </c>
      <c r="E284" t="s">
        <v>11</v>
      </c>
      <c r="F284" t="s">
        <v>12</v>
      </c>
      <c r="G284" t="s">
        <v>21</v>
      </c>
      <c r="H284">
        <v>93</v>
      </c>
      <c r="I284" t="s">
        <v>14</v>
      </c>
      <c r="J284">
        <v>-93</v>
      </c>
      <c r="K284">
        <v>8</v>
      </c>
      <c r="L284" t="s">
        <v>83</v>
      </c>
      <c r="M284" t="s">
        <v>227</v>
      </c>
      <c r="N284">
        <v>1</v>
      </c>
      <c r="O284" t="s">
        <v>510</v>
      </c>
    </row>
    <row r="285" spans="1:15" x14ac:dyDescent="0.35">
      <c r="A285">
        <v>884</v>
      </c>
      <c r="B285" s="1">
        <v>45984</v>
      </c>
      <c r="C285" s="1">
        <v>45962</v>
      </c>
      <c r="D285">
        <v>1</v>
      </c>
      <c r="E285" t="s">
        <v>11</v>
      </c>
      <c r="F285" t="s">
        <v>12</v>
      </c>
      <c r="G285" t="s">
        <v>22</v>
      </c>
      <c r="H285">
        <v>87</v>
      </c>
      <c r="I285" t="s">
        <v>14</v>
      </c>
      <c r="J285">
        <v>-87</v>
      </c>
      <c r="K285">
        <v>8</v>
      </c>
      <c r="L285" t="s">
        <v>83</v>
      </c>
      <c r="M285" t="s">
        <v>227</v>
      </c>
      <c r="N285">
        <v>1</v>
      </c>
      <c r="O285" t="s">
        <v>511</v>
      </c>
    </row>
    <row r="286" spans="1:15" x14ac:dyDescent="0.35">
      <c r="A286">
        <v>977</v>
      </c>
      <c r="B286" s="1">
        <v>45984</v>
      </c>
      <c r="C286" s="1">
        <v>45962</v>
      </c>
      <c r="D286">
        <v>1</v>
      </c>
      <c r="E286" t="s">
        <v>11</v>
      </c>
      <c r="F286" t="s">
        <v>12</v>
      </c>
      <c r="G286" t="s">
        <v>24</v>
      </c>
      <c r="H286">
        <v>265</v>
      </c>
      <c r="I286" t="s">
        <v>14</v>
      </c>
      <c r="J286">
        <v>-265</v>
      </c>
      <c r="K286">
        <v>8</v>
      </c>
      <c r="L286" t="s">
        <v>83</v>
      </c>
      <c r="M286" t="s">
        <v>227</v>
      </c>
      <c r="N286">
        <v>1</v>
      </c>
      <c r="O286" t="s">
        <v>512</v>
      </c>
    </row>
    <row r="287" spans="1:15" x14ac:dyDescent="0.35">
      <c r="A287">
        <v>438</v>
      </c>
      <c r="B287" s="1">
        <v>45989</v>
      </c>
      <c r="C287" s="1">
        <v>45962</v>
      </c>
      <c r="D287">
        <v>1</v>
      </c>
      <c r="E287" t="s">
        <v>11</v>
      </c>
      <c r="F287" t="s">
        <v>12</v>
      </c>
      <c r="G287" t="s">
        <v>24</v>
      </c>
      <c r="H287">
        <v>61</v>
      </c>
      <c r="I287" t="s">
        <v>14</v>
      </c>
      <c r="J287">
        <v>-61</v>
      </c>
      <c r="K287">
        <v>8</v>
      </c>
      <c r="L287" t="s">
        <v>83</v>
      </c>
      <c r="M287" t="s">
        <v>227</v>
      </c>
      <c r="N287">
        <v>1</v>
      </c>
      <c r="O287" t="s">
        <v>513</v>
      </c>
    </row>
    <row r="288" spans="1:15" x14ac:dyDescent="0.35">
      <c r="A288">
        <v>937</v>
      </c>
      <c r="B288" s="1">
        <v>45990</v>
      </c>
      <c r="C288" s="1">
        <v>45962</v>
      </c>
      <c r="D288">
        <v>1</v>
      </c>
      <c r="E288" t="s">
        <v>11</v>
      </c>
      <c r="F288" t="s">
        <v>12</v>
      </c>
      <c r="G288" t="s">
        <v>24</v>
      </c>
      <c r="H288">
        <v>61</v>
      </c>
      <c r="I288" t="s">
        <v>14</v>
      </c>
      <c r="J288">
        <v>-61</v>
      </c>
      <c r="K288">
        <v>8</v>
      </c>
      <c r="L288" t="s">
        <v>83</v>
      </c>
      <c r="M288" t="s">
        <v>227</v>
      </c>
      <c r="N288">
        <v>1</v>
      </c>
      <c r="O288" t="s">
        <v>514</v>
      </c>
    </row>
    <row r="289" spans="1:15" x14ac:dyDescent="0.35">
      <c r="A289">
        <v>439</v>
      </c>
      <c r="B289" s="1">
        <v>45990</v>
      </c>
      <c r="C289" s="1">
        <v>45962</v>
      </c>
      <c r="D289">
        <v>1</v>
      </c>
      <c r="E289" t="s">
        <v>11</v>
      </c>
      <c r="F289" t="s">
        <v>12</v>
      </c>
      <c r="G289" t="s">
        <v>24</v>
      </c>
      <c r="H289">
        <v>288</v>
      </c>
      <c r="I289" t="s">
        <v>14</v>
      </c>
      <c r="J289">
        <v>-288</v>
      </c>
      <c r="K289">
        <v>8</v>
      </c>
      <c r="L289" t="s">
        <v>83</v>
      </c>
      <c r="M289" t="s">
        <v>227</v>
      </c>
      <c r="N289">
        <v>1</v>
      </c>
      <c r="O289" t="s">
        <v>515</v>
      </c>
    </row>
    <row r="290" spans="1:15" x14ac:dyDescent="0.35">
      <c r="A290">
        <v>1006</v>
      </c>
      <c r="B290" s="1">
        <v>45995</v>
      </c>
      <c r="C290" s="1">
        <v>45992</v>
      </c>
      <c r="D290">
        <v>1</v>
      </c>
      <c r="E290" t="s">
        <v>11</v>
      </c>
      <c r="F290" t="s">
        <v>12</v>
      </c>
      <c r="G290" t="s">
        <v>24</v>
      </c>
      <c r="H290">
        <v>171</v>
      </c>
      <c r="I290" t="s">
        <v>14</v>
      </c>
      <c r="J290">
        <v>-171</v>
      </c>
      <c r="K290">
        <v>8</v>
      </c>
      <c r="L290" t="s">
        <v>83</v>
      </c>
      <c r="M290" t="s">
        <v>227</v>
      </c>
      <c r="N290">
        <v>1</v>
      </c>
      <c r="O290" t="s">
        <v>516</v>
      </c>
    </row>
    <row r="291" spans="1:15" x14ac:dyDescent="0.35">
      <c r="A291">
        <v>67</v>
      </c>
      <c r="B291" s="1">
        <v>45996</v>
      </c>
      <c r="C291" s="1">
        <v>45992</v>
      </c>
      <c r="D291">
        <v>1</v>
      </c>
      <c r="E291" t="s">
        <v>11</v>
      </c>
      <c r="F291" t="s">
        <v>12</v>
      </c>
      <c r="G291" t="s">
        <v>22</v>
      </c>
      <c r="H291">
        <v>150</v>
      </c>
      <c r="I291" t="s">
        <v>14</v>
      </c>
      <c r="J291">
        <v>-150</v>
      </c>
      <c r="K291">
        <v>8</v>
      </c>
      <c r="L291" t="s">
        <v>83</v>
      </c>
      <c r="M291" t="s">
        <v>227</v>
      </c>
      <c r="N291">
        <v>1</v>
      </c>
      <c r="O291" t="s">
        <v>517</v>
      </c>
    </row>
    <row r="292" spans="1:15" x14ac:dyDescent="0.35">
      <c r="A292">
        <v>36</v>
      </c>
      <c r="B292" s="1">
        <v>45998</v>
      </c>
      <c r="C292" s="1">
        <v>45992</v>
      </c>
      <c r="D292">
        <v>1</v>
      </c>
      <c r="E292" t="s">
        <v>11</v>
      </c>
      <c r="F292" t="s">
        <v>12</v>
      </c>
      <c r="G292" t="s">
        <v>24</v>
      </c>
      <c r="H292">
        <v>224</v>
      </c>
      <c r="I292" t="s">
        <v>14</v>
      </c>
      <c r="J292">
        <v>-224</v>
      </c>
      <c r="K292">
        <v>8</v>
      </c>
      <c r="L292" t="s">
        <v>83</v>
      </c>
      <c r="M292" t="s">
        <v>227</v>
      </c>
      <c r="N292">
        <v>1</v>
      </c>
      <c r="O292" t="s">
        <v>518</v>
      </c>
    </row>
    <row r="293" spans="1:15" x14ac:dyDescent="0.35">
      <c r="A293">
        <v>777</v>
      </c>
      <c r="B293" s="1">
        <v>46000</v>
      </c>
      <c r="C293" s="1">
        <v>45992</v>
      </c>
      <c r="D293">
        <v>1</v>
      </c>
      <c r="E293" t="s">
        <v>11</v>
      </c>
      <c r="F293" t="s">
        <v>12</v>
      </c>
      <c r="G293" t="s">
        <v>21</v>
      </c>
      <c r="H293">
        <v>89</v>
      </c>
      <c r="I293" t="s">
        <v>14</v>
      </c>
      <c r="J293">
        <v>-89</v>
      </c>
      <c r="K293">
        <v>8</v>
      </c>
      <c r="L293" t="s">
        <v>83</v>
      </c>
      <c r="M293" t="s">
        <v>227</v>
      </c>
      <c r="N293">
        <v>1</v>
      </c>
      <c r="O293" t="s">
        <v>519</v>
      </c>
    </row>
    <row r="294" spans="1:15" x14ac:dyDescent="0.35">
      <c r="A294">
        <v>169</v>
      </c>
      <c r="B294" s="1">
        <v>46001</v>
      </c>
      <c r="C294" s="1">
        <v>45992</v>
      </c>
      <c r="D294">
        <v>1</v>
      </c>
      <c r="E294" t="s">
        <v>11</v>
      </c>
      <c r="F294" t="s">
        <v>12</v>
      </c>
      <c r="G294" t="s">
        <v>24</v>
      </c>
      <c r="H294">
        <v>181</v>
      </c>
      <c r="I294" t="s">
        <v>14</v>
      </c>
      <c r="J294">
        <v>-181</v>
      </c>
      <c r="K294">
        <v>8</v>
      </c>
      <c r="L294" t="s">
        <v>83</v>
      </c>
      <c r="M294" t="s">
        <v>227</v>
      </c>
      <c r="N294">
        <v>1</v>
      </c>
      <c r="O294" t="s">
        <v>520</v>
      </c>
    </row>
    <row r="295" spans="1:15" x14ac:dyDescent="0.35">
      <c r="A295">
        <v>276</v>
      </c>
      <c r="B295" s="1">
        <v>46009</v>
      </c>
      <c r="C295" s="1">
        <v>45992</v>
      </c>
      <c r="D295">
        <v>1</v>
      </c>
      <c r="E295" t="s">
        <v>11</v>
      </c>
      <c r="F295" t="s">
        <v>12</v>
      </c>
      <c r="G295" t="s">
        <v>21</v>
      </c>
      <c r="H295">
        <v>320</v>
      </c>
      <c r="I295" t="s">
        <v>14</v>
      </c>
      <c r="J295">
        <v>-320</v>
      </c>
      <c r="K295">
        <v>8</v>
      </c>
      <c r="L295" t="s">
        <v>83</v>
      </c>
      <c r="M295" t="s">
        <v>227</v>
      </c>
      <c r="N295">
        <v>1</v>
      </c>
      <c r="O295" t="s">
        <v>521</v>
      </c>
    </row>
    <row r="296" spans="1:15" x14ac:dyDescent="0.35">
      <c r="A296">
        <v>293</v>
      </c>
      <c r="B296" s="1">
        <v>46012</v>
      </c>
      <c r="C296" s="1">
        <v>45992</v>
      </c>
      <c r="D296">
        <v>1</v>
      </c>
      <c r="E296" t="s">
        <v>11</v>
      </c>
      <c r="F296" t="s">
        <v>12</v>
      </c>
      <c r="G296" t="s">
        <v>21</v>
      </c>
      <c r="H296">
        <v>257</v>
      </c>
      <c r="I296" t="s">
        <v>14</v>
      </c>
      <c r="J296">
        <v>-257</v>
      </c>
      <c r="K296">
        <v>8</v>
      </c>
      <c r="L296" t="s">
        <v>83</v>
      </c>
      <c r="M296" t="s">
        <v>227</v>
      </c>
      <c r="N296">
        <v>1</v>
      </c>
      <c r="O296" t="s">
        <v>522</v>
      </c>
    </row>
    <row r="297" spans="1:15" x14ac:dyDescent="0.35">
      <c r="A297">
        <v>902</v>
      </c>
      <c r="B297" s="1">
        <v>46014</v>
      </c>
      <c r="C297" s="1">
        <v>45992</v>
      </c>
      <c r="D297">
        <v>1</v>
      </c>
      <c r="E297" t="s">
        <v>11</v>
      </c>
      <c r="F297" t="s">
        <v>12</v>
      </c>
      <c r="G297" t="s">
        <v>22</v>
      </c>
      <c r="H297">
        <v>172</v>
      </c>
      <c r="I297" t="s">
        <v>14</v>
      </c>
      <c r="J297">
        <v>-172</v>
      </c>
      <c r="K297">
        <v>8</v>
      </c>
      <c r="L297" t="s">
        <v>83</v>
      </c>
      <c r="M297" t="s">
        <v>227</v>
      </c>
      <c r="N297">
        <v>1</v>
      </c>
      <c r="O297" t="s">
        <v>523</v>
      </c>
    </row>
    <row r="298" spans="1:15" x14ac:dyDescent="0.35">
      <c r="A298">
        <v>1024</v>
      </c>
      <c r="B298" s="1">
        <v>46018</v>
      </c>
      <c r="C298" s="1">
        <v>45992</v>
      </c>
      <c r="D298">
        <v>1</v>
      </c>
      <c r="E298" t="s">
        <v>11</v>
      </c>
      <c r="F298" t="s">
        <v>12</v>
      </c>
      <c r="G298" t="s">
        <v>22</v>
      </c>
      <c r="H298">
        <v>246</v>
      </c>
      <c r="I298" t="s">
        <v>14</v>
      </c>
      <c r="J298">
        <v>-246</v>
      </c>
      <c r="K298">
        <v>8</v>
      </c>
      <c r="L298" t="s">
        <v>83</v>
      </c>
      <c r="M298" t="s">
        <v>227</v>
      </c>
      <c r="N298">
        <v>1</v>
      </c>
      <c r="O298" t="s">
        <v>524</v>
      </c>
    </row>
    <row r="299" spans="1:15" x14ac:dyDescent="0.35">
      <c r="A299">
        <v>658</v>
      </c>
      <c r="B299" s="1">
        <v>46023</v>
      </c>
      <c r="C299" s="1">
        <v>46023</v>
      </c>
      <c r="D299">
        <v>1</v>
      </c>
      <c r="E299" t="s">
        <v>11</v>
      </c>
      <c r="F299" t="s">
        <v>12</v>
      </c>
      <c r="G299" t="s">
        <v>24</v>
      </c>
      <c r="H299">
        <v>237</v>
      </c>
      <c r="I299" t="s">
        <v>14</v>
      </c>
      <c r="J299">
        <v>-237</v>
      </c>
      <c r="K299">
        <v>8</v>
      </c>
      <c r="L299" t="s">
        <v>83</v>
      </c>
      <c r="M299" t="s">
        <v>227</v>
      </c>
      <c r="N299">
        <v>1</v>
      </c>
      <c r="O299" t="s">
        <v>525</v>
      </c>
    </row>
    <row r="300" spans="1:15" x14ac:dyDescent="0.35">
      <c r="A300">
        <v>161</v>
      </c>
      <c r="B300" s="1">
        <v>46025</v>
      </c>
      <c r="C300" s="1">
        <v>46023</v>
      </c>
      <c r="D300">
        <v>1</v>
      </c>
      <c r="E300" t="s">
        <v>11</v>
      </c>
      <c r="F300" t="s">
        <v>12</v>
      </c>
      <c r="G300" t="s">
        <v>21</v>
      </c>
      <c r="H300">
        <v>189</v>
      </c>
      <c r="I300" t="s">
        <v>14</v>
      </c>
      <c r="J300">
        <v>-189</v>
      </c>
      <c r="K300">
        <v>8</v>
      </c>
      <c r="L300" t="s">
        <v>83</v>
      </c>
      <c r="M300" t="s">
        <v>227</v>
      </c>
      <c r="N300">
        <v>1</v>
      </c>
      <c r="O300" t="s">
        <v>526</v>
      </c>
    </row>
    <row r="301" spans="1:15" x14ac:dyDescent="0.35">
      <c r="A301">
        <v>391</v>
      </c>
      <c r="B301" s="1">
        <v>46028</v>
      </c>
      <c r="C301" s="1">
        <v>46023</v>
      </c>
      <c r="D301">
        <v>1</v>
      </c>
      <c r="E301" t="s">
        <v>11</v>
      </c>
      <c r="F301" t="s">
        <v>12</v>
      </c>
      <c r="G301" t="s">
        <v>22</v>
      </c>
      <c r="H301">
        <v>309</v>
      </c>
      <c r="I301" t="s">
        <v>14</v>
      </c>
      <c r="J301">
        <v>-309</v>
      </c>
      <c r="K301">
        <v>8</v>
      </c>
      <c r="L301" t="s">
        <v>83</v>
      </c>
      <c r="M301" t="s">
        <v>227</v>
      </c>
      <c r="N301">
        <v>1</v>
      </c>
      <c r="O301" t="s">
        <v>527</v>
      </c>
    </row>
    <row r="302" spans="1:15" x14ac:dyDescent="0.35">
      <c r="A302">
        <v>56</v>
      </c>
      <c r="B302" s="1">
        <v>46030</v>
      </c>
      <c r="C302" s="1">
        <v>46023</v>
      </c>
      <c r="D302">
        <v>1</v>
      </c>
      <c r="E302" t="s">
        <v>11</v>
      </c>
      <c r="F302" t="s">
        <v>12</v>
      </c>
      <c r="G302" t="s">
        <v>21</v>
      </c>
      <c r="H302">
        <v>172</v>
      </c>
      <c r="I302" t="s">
        <v>14</v>
      </c>
      <c r="J302">
        <v>-172</v>
      </c>
      <c r="K302">
        <v>8</v>
      </c>
      <c r="L302" t="s">
        <v>83</v>
      </c>
      <c r="M302" t="s">
        <v>227</v>
      </c>
      <c r="N302">
        <v>1</v>
      </c>
      <c r="O302" t="s">
        <v>528</v>
      </c>
    </row>
    <row r="303" spans="1:15" x14ac:dyDescent="0.35">
      <c r="A303">
        <v>779</v>
      </c>
      <c r="B303" s="1">
        <v>46030</v>
      </c>
      <c r="C303" s="1">
        <v>46023</v>
      </c>
      <c r="D303">
        <v>1</v>
      </c>
      <c r="E303" t="s">
        <v>11</v>
      </c>
      <c r="F303" t="s">
        <v>12</v>
      </c>
      <c r="G303" t="s">
        <v>24</v>
      </c>
      <c r="H303">
        <v>222</v>
      </c>
      <c r="I303" t="s">
        <v>14</v>
      </c>
      <c r="J303">
        <v>-222</v>
      </c>
      <c r="K303">
        <v>8</v>
      </c>
      <c r="L303" t="s">
        <v>83</v>
      </c>
      <c r="M303" t="s">
        <v>227</v>
      </c>
      <c r="N303">
        <v>1</v>
      </c>
      <c r="O303" t="s">
        <v>529</v>
      </c>
    </row>
    <row r="304" spans="1:15" x14ac:dyDescent="0.35">
      <c r="A304">
        <v>1017</v>
      </c>
      <c r="B304" s="1">
        <v>46038</v>
      </c>
      <c r="C304" s="1">
        <v>46023</v>
      </c>
      <c r="D304">
        <v>1</v>
      </c>
      <c r="E304" t="s">
        <v>11</v>
      </c>
      <c r="F304" t="s">
        <v>12</v>
      </c>
      <c r="G304" t="s">
        <v>22</v>
      </c>
      <c r="H304">
        <v>170</v>
      </c>
      <c r="I304" t="s">
        <v>14</v>
      </c>
      <c r="J304">
        <v>-170</v>
      </c>
      <c r="K304">
        <v>8</v>
      </c>
      <c r="L304" t="s">
        <v>83</v>
      </c>
      <c r="M304" t="s">
        <v>227</v>
      </c>
      <c r="N304">
        <v>1</v>
      </c>
      <c r="O304" t="s">
        <v>530</v>
      </c>
    </row>
    <row r="305" spans="1:15" x14ac:dyDescent="0.35">
      <c r="A305">
        <v>798</v>
      </c>
      <c r="B305" s="1">
        <v>46040</v>
      </c>
      <c r="C305" s="1">
        <v>46023</v>
      </c>
      <c r="D305">
        <v>1</v>
      </c>
      <c r="E305" t="s">
        <v>11</v>
      </c>
      <c r="F305" t="s">
        <v>12</v>
      </c>
      <c r="G305" t="s">
        <v>21</v>
      </c>
      <c r="H305">
        <v>49</v>
      </c>
      <c r="I305" t="s">
        <v>14</v>
      </c>
      <c r="J305">
        <v>-49</v>
      </c>
      <c r="K305">
        <v>8</v>
      </c>
      <c r="L305" t="s">
        <v>83</v>
      </c>
      <c r="M305" t="s">
        <v>227</v>
      </c>
      <c r="N305">
        <v>1</v>
      </c>
      <c r="O305" t="s">
        <v>531</v>
      </c>
    </row>
    <row r="306" spans="1:15" x14ac:dyDescent="0.35">
      <c r="A306">
        <v>346</v>
      </c>
      <c r="B306" s="1">
        <v>46041</v>
      </c>
      <c r="C306" s="1">
        <v>46023</v>
      </c>
      <c r="D306">
        <v>1</v>
      </c>
      <c r="E306" t="s">
        <v>11</v>
      </c>
      <c r="F306" t="s">
        <v>12</v>
      </c>
      <c r="G306" t="s">
        <v>21</v>
      </c>
      <c r="H306">
        <v>169</v>
      </c>
      <c r="I306" t="s">
        <v>14</v>
      </c>
      <c r="J306">
        <v>-169</v>
      </c>
      <c r="K306">
        <v>8</v>
      </c>
      <c r="L306" t="s">
        <v>83</v>
      </c>
      <c r="M306" t="s">
        <v>227</v>
      </c>
      <c r="N306">
        <v>1</v>
      </c>
      <c r="O306" t="s">
        <v>532</v>
      </c>
    </row>
    <row r="307" spans="1:15" x14ac:dyDescent="0.35">
      <c r="A307">
        <v>373</v>
      </c>
      <c r="B307" s="1">
        <v>46049</v>
      </c>
      <c r="C307" s="1">
        <v>46023</v>
      </c>
      <c r="D307">
        <v>1</v>
      </c>
      <c r="E307" t="s">
        <v>11</v>
      </c>
      <c r="F307" t="s">
        <v>12</v>
      </c>
      <c r="G307" t="s">
        <v>22</v>
      </c>
      <c r="H307">
        <v>235</v>
      </c>
      <c r="I307" t="s">
        <v>14</v>
      </c>
      <c r="J307">
        <v>-235</v>
      </c>
      <c r="K307">
        <v>8</v>
      </c>
      <c r="L307" t="s">
        <v>83</v>
      </c>
      <c r="M307" t="s">
        <v>227</v>
      </c>
      <c r="N307">
        <v>1</v>
      </c>
      <c r="O307" t="s">
        <v>533</v>
      </c>
    </row>
    <row r="308" spans="1:15" x14ac:dyDescent="0.35">
      <c r="A308">
        <v>569</v>
      </c>
      <c r="B308" s="1">
        <v>46057</v>
      </c>
      <c r="C308" s="1">
        <v>46054</v>
      </c>
      <c r="D308">
        <v>1</v>
      </c>
      <c r="E308" t="s">
        <v>11</v>
      </c>
      <c r="F308" t="s">
        <v>12</v>
      </c>
      <c r="G308" t="s">
        <v>22</v>
      </c>
      <c r="H308">
        <v>246</v>
      </c>
      <c r="I308" t="s">
        <v>14</v>
      </c>
      <c r="J308">
        <v>-246</v>
      </c>
      <c r="K308">
        <v>8</v>
      </c>
      <c r="L308" t="s">
        <v>83</v>
      </c>
      <c r="M308" t="s">
        <v>227</v>
      </c>
      <c r="N308">
        <v>1</v>
      </c>
      <c r="O308" t="s">
        <v>534</v>
      </c>
    </row>
    <row r="309" spans="1:15" x14ac:dyDescent="0.35">
      <c r="A309">
        <v>868</v>
      </c>
      <c r="B309" s="1">
        <v>46063</v>
      </c>
      <c r="C309" s="1">
        <v>46054</v>
      </c>
      <c r="D309">
        <v>1</v>
      </c>
      <c r="E309" t="s">
        <v>11</v>
      </c>
      <c r="F309" t="s">
        <v>12</v>
      </c>
      <c r="G309" t="s">
        <v>41</v>
      </c>
      <c r="H309">
        <v>617</v>
      </c>
      <c r="I309" t="s">
        <v>14</v>
      </c>
      <c r="J309">
        <v>-617</v>
      </c>
      <c r="K309">
        <v>8</v>
      </c>
      <c r="L309" t="s">
        <v>83</v>
      </c>
      <c r="M309" t="s">
        <v>227</v>
      </c>
      <c r="N309">
        <v>1</v>
      </c>
      <c r="O309" t="s">
        <v>535</v>
      </c>
    </row>
    <row r="310" spans="1:15" x14ac:dyDescent="0.35">
      <c r="A310">
        <v>474</v>
      </c>
      <c r="B310" s="1">
        <v>46064</v>
      </c>
      <c r="C310" s="1">
        <v>46054</v>
      </c>
      <c r="D310">
        <v>1</v>
      </c>
      <c r="E310" t="s">
        <v>11</v>
      </c>
      <c r="F310" t="s">
        <v>12</v>
      </c>
      <c r="G310" t="s">
        <v>22</v>
      </c>
      <c r="H310">
        <v>142</v>
      </c>
      <c r="I310" t="s">
        <v>14</v>
      </c>
      <c r="J310">
        <v>-142</v>
      </c>
      <c r="K310">
        <v>8</v>
      </c>
      <c r="L310" t="s">
        <v>83</v>
      </c>
      <c r="M310" t="s">
        <v>227</v>
      </c>
      <c r="N310">
        <v>1</v>
      </c>
      <c r="O310" t="s">
        <v>536</v>
      </c>
    </row>
    <row r="311" spans="1:15" x14ac:dyDescent="0.35">
      <c r="A311">
        <v>1100</v>
      </c>
      <c r="B311" s="1">
        <v>46065</v>
      </c>
      <c r="C311" s="1">
        <v>46054</v>
      </c>
      <c r="D311">
        <v>1</v>
      </c>
      <c r="E311" t="s">
        <v>11</v>
      </c>
      <c r="F311" t="s">
        <v>12</v>
      </c>
      <c r="G311" t="s">
        <v>22</v>
      </c>
      <c r="H311">
        <v>263</v>
      </c>
      <c r="I311" t="s">
        <v>14</v>
      </c>
      <c r="J311">
        <v>-263</v>
      </c>
      <c r="K311">
        <v>8</v>
      </c>
      <c r="L311" t="s">
        <v>83</v>
      </c>
      <c r="M311" t="s">
        <v>227</v>
      </c>
      <c r="N311">
        <v>1</v>
      </c>
      <c r="O311" t="s">
        <v>537</v>
      </c>
    </row>
    <row r="312" spans="1:15" x14ac:dyDescent="0.35">
      <c r="A312">
        <v>975</v>
      </c>
      <c r="B312" s="1">
        <v>46073</v>
      </c>
      <c r="C312" s="1">
        <v>46054</v>
      </c>
      <c r="D312">
        <v>1</v>
      </c>
      <c r="E312" t="s">
        <v>11</v>
      </c>
      <c r="F312" t="s">
        <v>12</v>
      </c>
      <c r="G312" t="s">
        <v>21</v>
      </c>
      <c r="H312">
        <v>147</v>
      </c>
      <c r="I312" t="s">
        <v>14</v>
      </c>
      <c r="J312">
        <v>-147</v>
      </c>
      <c r="K312">
        <v>8</v>
      </c>
      <c r="L312" t="s">
        <v>83</v>
      </c>
      <c r="M312" t="s">
        <v>227</v>
      </c>
      <c r="N312">
        <v>1</v>
      </c>
      <c r="O312" t="s">
        <v>538</v>
      </c>
    </row>
    <row r="313" spans="1:15" x14ac:dyDescent="0.35">
      <c r="A313">
        <v>753</v>
      </c>
      <c r="B313" s="1">
        <v>46074</v>
      </c>
      <c r="C313" s="1">
        <v>46054</v>
      </c>
      <c r="D313">
        <v>1</v>
      </c>
      <c r="E313" t="s">
        <v>11</v>
      </c>
      <c r="F313" t="s">
        <v>12</v>
      </c>
      <c r="G313" t="s">
        <v>22</v>
      </c>
      <c r="H313">
        <v>267</v>
      </c>
      <c r="I313" t="s">
        <v>14</v>
      </c>
      <c r="J313">
        <v>-267</v>
      </c>
      <c r="K313">
        <v>8</v>
      </c>
      <c r="L313" t="s">
        <v>83</v>
      </c>
      <c r="M313" t="s">
        <v>227</v>
      </c>
      <c r="N313">
        <v>1</v>
      </c>
      <c r="O313" t="s">
        <v>539</v>
      </c>
    </row>
    <row r="314" spans="1:15" x14ac:dyDescent="0.35">
      <c r="A314">
        <v>428</v>
      </c>
      <c r="B314" s="1">
        <v>46077</v>
      </c>
      <c r="C314" s="1">
        <v>46054</v>
      </c>
      <c r="D314">
        <v>1</v>
      </c>
      <c r="E314" t="s">
        <v>11</v>
      </c>
      <c r="F314" t="s">
        <v>12</v>
      </c>
      <c r="G314" t="s">
        <v>22</v>
      </c>
      <c r="H314">
        <v>92</v>
      </c>
      <c r="I314" t="s">
        <v>14</v>
      </c>
      <c r="J314">
        <v>-92</v>
      </c>
      <c r="K314">
        <v>8</v>
      </c>
      <c r="L314" t="s">
        <v>83</v>
      </c>
      <c r="M314" t="s">
        <v>227</v>
      </c>
      <c r="N314">
        <v>1</v>
      </c>
      <c r="O314" t="s">
        <v>540</v>
      </c>
    </row>
    <row r="315" spans="1:15" x14ac:dyDescent="0.35">
      <c r="A315">
        <v>113</v>
      </c>
      <c r="B315" s="1">
        <v>46077</v>
      </c>
      <c r="C315" s="1">
        <v>46054</v>
      </c>
      <c r="D315">
        <v>1</v>
      </c>
      <c r="E315" t="s">
        <v>11</v>
      </c>
      <c r="F315" t="s">
        <v>12</v>
      </c>
      <c r="G315" t="s">
        <v>24</v>
      </c>
      <c r="H315">
        <v>180</v>
      </c>
      <c r="I315" t="s">
        <v>14</v>
      </c>
      <c r="J315">
        <v>-180</v>
      </c>
      <c r="K315">
        <v>8</v>
      </c>
      <c r="L315" t="s">
        <v>83</v>
      </c>
      <c r="M315" t="s">
        <v>227</v>
      </c>
      <c r="N315">
        <v>1</v>
      </c>
      <c r="O315" t="s">
        <v>541</v>
      </c>
    </row>
    <row r="316" spans="1:15" x14ac:dyDescent="0.35">
      <c r="A316">
        <v>403</v>
      </c>
      <c r="B316" s="1">
        <v>46082</v>
      </c>
      <c r="C316" s="1">
        <v>46082</v>
      </c>
      <c r="D316">
        <v>1</v>
      </c>
      <c r="E316" t="s">
        <v>11</v>
      </c>
      <c r="F316" t="s">
        <v>12</v>
      </c>
      <c r="G316" t="s">
        <v>21</v>
      </c>
      <c r="H316">
        <v>185</v>
      </c>
      <c r="I316" t="s">
        <v>14</v>
      </c>
      <c r="J316">
        <v>-185</v>
      </c>
      <c r="K316">
        <v>8</v>
      </c>
      <c r="L316" t="s">
        <v>83</v>
      </c>
      <c r="M316" t="s">
        <v>227</v>
      </c>
      <c r="N316">
        <v>1</v>
      </c>
      <c r="O316" t="s">
        <v>542</v>
      </c>
    </row>
    <row r="317" spans="1:15" x14ac:dyDescent="0.35">
      <c r="A317">
        <v>454</v>
      </c>
      <c r="B317" s="1">
        <v>46082</v>
      </c>
      <c r="C317" s="1">
        <v>46082</v>
      </c>
      <c r="D317">
        <v>1</v>
      </c>
      <c r="E317" t="s">
        <v>11</v>
      </c>
      <c r="F317" t="s">
        <v>12</v>
      </c>
      <c r="G317" t="s">
        <v>22</v>
      </c>
      <c r="H317">
        <v>318</v>
      </c>
      <c r="I317" t="s">
        <v>14</v>
      </c>
      <c r="J317">
        <v>-318</v>
      </c>
      <c r="K317">
        <v>8</v>
      </c>
      <c r="L317" t="s">
        <v>83</v>
      </c>
      <c r="M317" t="s">
        <v>227</v>
      </c>
      <c r="N317">
        <v>1</v>
      </c>
      <c r="O317" t="s">
        <v>543</v>
      </c>
    </row>
    <row r="318" spans="1:15" x14ac:dyDescent="0.35">
      <c r="A318">
        <v>170</v>
      </c>
      <c r="B318" s="1">
        <v>46092</v>
      </c>
      <c r="C318" s="1">
        <v>46082</v>
      </c>
      <c r="D318">
        <v>1</v>
      </c>
      <c r="E318" t="s">
        <v>11</v>
      </c>
      <c r="F318" t="s">
        <v>12</v>
      </c>
      <c r="G318" t="s">
        <v>24</v>
      </c>
      <c r="H318">
        <v>135</v>
      </c>
      <c r="I318" t="s">
        <v>14</v>
      </c>
      <c r="J318">
        <v>-135</v>
      </c>
      <c r="K318">
        <v>8</v>
      </c>
      <c r="L318" t="s">
        <v>83</v>
      </c>
      <c r="M318" t="s">
        <v>227</v>
      </c>
      <c r="N318">
        <v>1</v>
      </c>
      <c r="O318" t="s">
        <v>544</v>
      </c>
    </row>
    <row r="319" spans="1:15" x14ac:dyDescent="0.35">
      <c r="A319">
        <v>588</v>
      </c>
      <c r="B319" s="1">
        <v>46095</v>
      </c>
      <c r="C319" s="1">
        <v>46082</v>
      </c>
      <c r="D319">
        <v>1</v>
      </c>
      <c r="E319" t="s">
        <v>11</v>
      </c>
      <c r="F319" t="s">
        <v>12</v>
      </c>
      <c r="G319" t="s">
        <v>24</v>
      </c>
      <c r="H319">
        <v>264</v>
      </c>
      <c r="I319" t="s">
        <v>14</v>
      </c>
      <c r="J319">
        <v>-264</v>
      </c>
      <c r="K319">
        <v>8</v>
      </c>
      <c r="L319" t="s">
        <v>83</v>
      </c>
      <c r="M319" t="s">
        <v>227</v>
      </c>
      <c r="N319">
        <v>1</v>
      </c>
      <c r="O319" t="s">
        <v>545</v>
      </c>
    </row>
    <row r="320" spans="1:15" x14ac:dyDescent="0.35">
      <c r="A320">
        <v>513</v>
      </c>
      <c r="B320" s="1">
        <v>46098</v>
      </c>
      <c r="C320" s="1">
        <v>46082</v>
      </c>
      <c r="D320">
        <v>1</v>
      </c>
      <c r="E320" t="s">
        <v>11</v>
      </c>
      <c r="F320" t="s">
        <v>12</v>
      </c>
      <c r="G320" t="s">
        <v>22</v>
      </c>
      <c r="H320">
        <v>240</v>
      </c>
      <c r="I320" t="s">
        <v>14</v>
      </c>
      <c r="J320">
        <v>-240</v>
      </c>
      <c r="K320">
        <v>8</v>
      </c>
      <c r="L320" t="s">
        <v>83</v>
      </c>
      <c r="M320" t="s">
        <v>227</v>
      </c>
      <c r="N320">
        <v>1</v>
      </c>
      <c r="O320" t="s">
        <v>546</v>
      </c>
    </row>
    <row r="321" spans="1:15" x14ac:dyDescent="0.35">
      <c r="A321">
        <v>899</v>
      </c>
      <c r="B321" s="1">
        <v>46100</v>
      </c>
      <c r="C321" s="1">
        <v>46082</v>
      </c>
      <c r="D321">
        <v>1</v>
      </c>
      <c r="E321" t="s">
        <v>11</v>
      </c>
      <c r="F321" t="s">
        <v>12</v>
      </c>
      <c r="G321" t="s">
        <v>24</v>
      </c>
      <c r="H321">
        <v>81</v>
      </c>
      <c r="I321" t="s">
        <v>14</v>
      </c>
      <c r="J321">
        <v>-81</v>
      </c>
      <c r="K321">
        <v>8</v>
      </c>
      <c r="L321" t="s">
        <v>83</v>
      </c>
      <c r="M321" t="s">
        <v>227</v>
      </c>
      <c r="N321">
        <v>1</v>
      </c>
      <c r="O321" t="s">
        <v>547</v>
      </c>
    </row>
    <row r="322" spans="1:15" x14ac:dyDescent="0.35">
      <c r="A322">
        <v>244</v>
      </c>
      <c r="B322" s="1">
        <v>46100</v>
      </c>
      <c r="C322" s="1">
        <v>46082</v>
      </c>
      <c r="D322">
        <v>1</v>
      </c>
      <c r="E322" t="s">
        <v>11</v>
      </c>
      <c r="F322" t="s">
        <v>12</v>
      </c>
      <c r="G322" t="s">
        <v>21</v>
      </c>
      <c r="H322">
        <v>118</v>
      </c>
      <c r="I322" t="s">
        <v>14</v>
      </c>
      <c r="J322">
        <v>-118</v>
      </c>
      <c r="K322">
        <v>8</v>
      </c>
      <c r="L322" t="s">
        <v>83</v>
      </c>
      <c r="M322" t="s">
        <v>227</v>
      </c>
      <c r="N322">
        <v>1</v>
      </c>
      <c r="O322" t="s">
        <v>548</v>
      </c>
    </row>
    <row r="323" spans="1:15" x14ac:dyDescent="0.35">
      <c r="A323">
        <v>853</v>
      </c>
      <c r="B323" s="1">
        <v>46106</v>
      </c>
      <c r="C323" s="1">
        <v>46082</v>
      </c>
      <c r="D323">
        <v>1</v>
      </c>
      <c r="E323" t="s">
        <v>11</v>
      </c>
      <c r="F323" t="s">
        <v>12</v>
      </c>
      <c r="G323" t="s">
        <v>22</v>
      </c>
      <c r="H323">
        <v>295</v>
      </c>
      <c r="I323" t="s">
        <v>14</v>
      </c>
      <c r="J323">
        <v>-295</v>
      </c>
      <c r="K323">
        <v>8</v>
      </c>
      <c r="L323" t="s">
        <v>83</v>
      </c>
      <c r="M323" t="s">
        <v>227</v>
      </c>
      <c r="N323">
        <v>1</v>
      </c>
      <c r="O323" t="s">
        <v>549</v>
      </c>
    </row>
    <row r="324" spans="1:15" x14ac:dyDescent="0.35">
      <c r="A324">
        <v>841</v>
      </c>
      <c r="B324" s="1">
        <v>46109</v>
      </c>
      <c r="C324" s="1">
        <v>46082</v>
      </c>
      <c r="D324">
        <v>1</v>
      </c>
      <c r="E324" t="s">
        <v>11</v>
      </c>
      <c r="F324" t="s">
        <v>12</v>
      </c>
      <c r="G324" t="s">
        <v>22</v>
      </c>
      <c r="H324">
        <v>115</v>
      </c>
      <c r="I324" t="s">
        <v>14</v>
      </c>
      <c r="J324">
        <v>-115</v>
      </c>
      <c r="K324">
        <v>8</v>
      </c>
      <c r="L324" t="s">
        <v>83</v>
      </c>
      <c r="M324" t="s">
        <v>227</v>
      </c>
      <c r="N324">
        <v>1</v>
      </c>
      <c r="O324" t="s">
        <v>550</v>
      </c>
    </row>
    <row r="325" spans="1:15" x14ac:dyDescent="0.35">
      <c r="A325">
        <v>118</v>
      </c>
      <c r="B325" s="1">
        <v>46112</v>
      </c>
      <c r="C325" s="1">
        <v>46082</v>
      </c>
      <c r="D325">
        <v>1</v>
      </c>
      <c r="E325" t="s">
        <v>11</v>
      </c>
      <c r="F325" t="s">
        <v>12</v>
      </c>
      <c r="G325" t="s">
        <v>22</v>
      </c>
      <c r="H325">
        <v>209</v>
      </c>
      <c r="I325" t="s">
        <v>14</v>
      </c>
      <c r="J325">
        <v>-209</v>
      </c>
      <c r="K325">
        <v>8</v>
      </c>
      <c r="L325" t="s">
        <v>83</v>
      </c>
      <c r="M325" t="s">
        <v>227</v>
      </c>
      <c r="N325">
        <v>1</v>
      </c>
      <c r="O325" t="s">
        <v>551</v>
      </c>
    </row>
    <row r="326" spans="1:15" x14ac:dyDescent="0.35">
      <c r="A326">
        <v>301</v>
      </c>
      <c r="B326" s="1">
        <v>46114</v>
      </c>
      <c r="C326" s="1">
        <v>46113</v>
      </c>
      <c r="D326">
        <v>1</v>
      </c>
      <c r="E326" t="s">
        <v>11</v>
      </c>
      <c r="F326" t="s">
        <v>12</v>
      </c>
      <c r="G326" t="s">
        <v>24</v>
      </c>
      <c r="H326">
        <v>108</v>
      </c>
      <c r="I326" t="s">
        <v>14</v>
      </c>
      <c r="J326">
        <v>-108</v>
      </c>
      <c r="K326">
        <v>8</v>
      </c>
      <c r="L326" t="s">
        <v>83</v>
      </c>
      <c r="M326" t="s">
        <v>227</v>
      </c>
      <c r="N326">
        <v>1</v>
      </c>
      <c r="O326" t="s">
        <v>552</v>
      </c>
    </row>
    <row r="327" spans="1:15" x14ac:dyDescent="0.35">
      <c r="A327">
        <v>406</v>
      </c>
      <c r="B327" s="1">
        <v>46117</v>
      </c>
      <c r="C327" s="1">
        <v>46113</v>
      </c>
      <c r="D327">
        <v>1</v>
      </c>
      <c r="E327" t="s">
        <v>11</v>
      </c>
      <c r="F327" t="s">
        <v>12</v>
      </c>
      <c r="G327" t="s">
        <v>21</v>
      </c>
      <c r="H327">
        <v>307</v>
      </c>
      <c r="I327" t="s">
        <v>14</v>
      </c>
      <c r="J327">
        <v>-307</v>
      </c>
      <c r="K327">
        <v>8</v>
      </c>
      <c r="L327" t="s">
        <v>83</v>
      </c>
      <c r="M327" t="s">
        <v>227</v>
      </c>
      <c r="N327">
        <v>1</v>
      </c>
      <c r="O327" t="s">
        <v>553</v>
      </c>
    </row>
    <row r="328" spans="1:15" x14ac:dyDescent="0.35">
      <c r="A328">
        <v>908</v>
      </c>
      <c r="B328" s="1">
        <v>46119</v>
      </c>
      <c r="C328" s="1">
        <v>46113</v>
      </c>
      <c r="D328">
        <v>1</v>
      </c>
      <c r="E328" t="s">
        <v>11</v>
      </c>
      <c r="F328" t="s">
        <v>12</v>
      </c>
      <c r="G328" t="s">
        <v>22</v>
      </c>
      <c r="H328">
        <v>106</v>
      </c>
      <c r="I328" t="s">
        <v>14</v>
      </c>
      <c r="J328">
        <v>-106</v>
      </c>
      <c r="K328">
        <v>8</v>
      </c>
      <c r="L328" t="s">
        <v>83</v>
      </c>
      <c r="M328" t="s">
        <v>227</v>
      </c>
      <c r="N328">
        <v>1</v>
      </c>
      <c r="O328" t="s">
        <v>554</v>
      </c>
    </row>
    <row r="329" spans="1:15" x14ac:dyDescent="0.35">
      <c r="A329">
        <v>62</v>
      </c>
      <c r="B329" s="1">
        <v>46119</v>
      </c>
      <c r="C329" s="1">
        <v>46113</v>
      </c>
      <c r="D329">
        <v>1</v>
      </c>
      <c r="E329" t="s">
        <v>11</v>
      </c>
      <c r="F329" t="s">
        <v>12</v>
      </c>
      <c r="G329" t="s">
        <v>22</v>
      </c>
      <c r="H329">
        <v>152</v>
      </c>
      <c r="I329" t="s">
        <v>14</v>
      </c>
      <c r="J329">
        <v>-152</v>
      </c>
      <c r="K329">
        <v>8</v>
      </c>
      <c r="L329" t="s">
        <v>83</v>
      </c>
      <c r="M329" t="s">
        <v>227</v>
      </c>
      <c r="N329">
        <v>1</v>
      </c>
      <c r="O329" t="s">
        <v>555</v>
      </c>
    </row>
    <row r="330" spans="1:15" x14ac:dyDescent="0.35">
      <c r="A330">
        <v>965</v>
      </c>
      <c r="B330" s="1">
        <v>46125</v>
      </c>
      <c r="C330" s="1">
        <v>46113</v>
      </c>
      <c r="D330">
        <v>1</v>
      </c>
      <c r="E330" t="s">
        <v>11</v>
      </c>
      <c r="F330" t="s">
        <v>12</v>
      </c>
      <c r="G330" t="s">
        <v>21</v>
      </c>
      <c r="H330">
        <v>195</v>
      </c>
      <c r="I330" t="s">
        <v>14</v>
      </c>
      <c r="J330">
        <v>-195</v>
      </c>
      <c r="K330">
        <v>8</v>
      </c>
      <c r="L330" t="s">
        <v>83</v>
      </c>
      <c r="M330" t="s">
        <v>227</v>
      </c>
      <c r="N330">
        <v>1</v>
      </c>
      <c r="O330" t="s">
        <v>556</v>
      </c>
    </row>
    <row r="331" spans="1:15" x14ac:dyDescent="0.35">
      <c r="A331">
        <v>242</v>
      </c>
      <c r="B331" s="1">
        <v>46125</v>
      </c>
      <c r="C331" s="1">
        <v>46113</v>
      </c>
      <c r="D331">
        <v>1</v>
      </c>
      <c r="E331" t="s">
        <v>11</v>
      </c>
      <c r="F331" t="s">
        <v>12</v>
      </c>
      <c r="G331" t="s">
        <v>24</v>
      </c>
      <c r="H331">
        <v>209</v>
      </c>
      <c r="I331" t="s">
        <v>14</v>
      </c>
      <c r="J331">
        <v>-209</v>
      </c>
      <c r="K331">
        <v>8</v>
      </c>
      <c r="L331" t="s">
        <v>83</v>
      </c>
      <c r="M331" t="s">
        <v>227</v>
      </c>
      <c r="N331">
        <v>1</v>
      </c>
      <c r="O331" t="s">
        <v>557</v>
      </c>
    </row>
    <row r="332" spans="1:15" x14ac:dyDescent="0.35">
      <c r="A332">
        <v>983</v>
      </c>
      <c r="B332" s="1">
        <v>46128</v>
      </c>
      <c r="C332" s="1">
        <v>46113</v>
      </c>
      <c r="D332">
        <v>1</v>
      </c>
      <c r="E332" t="s">
        <v>11</v>
      </c>
      <c r="F332" t="s">
        <v>12</v>
      </c>
      <c r="G332" t="s">
        <v>22</v>
      </c>
      <c r="H332">
        <v>316</v>
      </c>
      <c r="I332" t="s">
        <v>14</v>
      </c>
      <c r="J332">
        <v>-316</v>
      </c>
      <c r="K332">
        <v>8</v>
      </c>
      <c r="L332" t="s">
        <v>83</v>
      </c>
      <c r="M332" t="s">
        <v>227</v>
      </c>
      <c r="N332">
        <v>1</v>
      </c>
      <c r="O332" t="s">
        <v>558</v>
      </c>
    </row>
    <row r="333" spans="1:15" x14ac:dyDescent="0.35">
      <c r="A333">
        <v>370</v>
      </c>
      <c r="B333" s="1">
        <v>46139</v>
      </c>
      <c r="C333" s="1">
        <v>46113</v>
      </c>
      <c r="D333">
        <v>1</v>
      </c>
      <c r="E333" t="s">
        <v>11</v>
      </c>
      <c r="F333" t="s">
        <v>12</v>
      </c>
      <c r="G333" t="s">
        <v>22</v>
      </c>
      <c r="H333">
        <v>218</v>
      </c>
      <c r="I333" t="s">
        <v>14</v>
      </c>
      <c r="J333">
        <v>-218</v>
      </c>
      <c r="K333">
        <v>8</v>
      </c>
      <c r="L333" t="s">
        <v>83</v>
      </c>
      <c r="M333" t="s">
        <v>227</v>
      </c>
      <c r="N333">
        <v>1</v>
      </c>
      <c r="O333" t="s">
        <v>559</v>
      </c>
    </row>
    <row r="334" spans="1:15" x14ac:dyDescent="0.35">
      <c r="A334">
        <v>259</v>
      </c>
      <c r="B334" s="1">
        <v>46142</v>
      </c>
      <c r="C334" s="1">
        <v>46113</v>
      </c>
      <c r="D334">
        <v>1</v>
      </c>
      <c r="E334" t="s">
        <v>11</v>
      </c>
      <c r="F334" t="s">
        <v>12</v>
      </c>
      <c r="G334" t="s">
        <v>24</v>
      </c>
      <c r="H334">
        <v>112</v>
      </c>
      <c r="I334" t="s">
        <v>14</v>
      </c>
      <c r="J334">
        <v>-112</v>
      </c>
      <c r="K334">
        <v>8</v>
      </c>
      <c r="L334" t="s">
        <v>83</v>
      </c>
      <c r="M334" t="s">
        <v>227</v>
      </c>
      <c r="N334">
        <v>1</v>
      </c>
      <c r="O334" t="s">
        <v>560</v>
      </c>
    </row>
    <row r="335" spans="1:15" x14ac:dyDescent="0.35">
      <c r="A335">
        <v>189</v>
      </c>
      <c r="B335" s="1">
        <v>46142</v>
      </c>
      <c r="C335" s="1">
        <v>46113</v>
      </c>
      <c r="D335">
        <v>1</v>
      </c>
      <c r="E335" t="s">
        <v>11</v>
      </c>
      <c r="F335" t="s">
        <v>12</v>
      </c>
      <c r="G335" t="s">
        <v>24</v>
      </c>
      <c r="H335">
        <v>135</v>
      </c>
      <c r="I335" t="s">
        <v>14</v>
      </c>
      <c r="J335">
        <v>-135</v>
      </c>
      <c r="K335">
        <v>8</v>
      </c>
      <c r="L335" t="s">
        <v>83</v>
      </c>
      <c r="M335" t="s">
        <v>227</v>
      </c>
      <c r="N335">
        <v>1</v>
      </c>
      <c r="O335" t="s">
        <v>561</v>
      </c>
    </row>
    <row r="336" spans="1:15" x14ac:dyDescent="0.35">
      <c r="A336">
        <v>162</v>
      </c>
      <c r="B336" s="1">
        <v>46147</v>
      </c>
      <c r="C336" s="1">
        <v>46143</v>
      </c>
      <c r="D336">
        <v>1</v>
      </c>
      <c r="E336" t="s">
        <v>11</v>
      </c>
      <c r="F336" t="s">
        <v>12</v>
      </c>
      <c r="G336" t="s">
        <v>24</v>
      </c>
      <c r="H336">
        <v>214</v>
      </c>
      <c r="I336" t="s">
        <v>14</v>
      </c>
      <c r="J336">
        <v>-214</v>
      </c>
      <c r="K336">
        <v>8</v>
      </c>
      <c r="L336" t="s">
        <v>83</v>
      </c>
      <c r="M336" t="s">
        <v>227</v>
      </c>
      <c r="N336">
        <v>1</v>
      </c>
      <c r="O336" t="s">
        <v>562</v>
      </c>
    </row>
    <row r="337" spans="1:15" x14ac:dyDescent="0.35">
      <c r="A337">
        <v>342</v>
      </c>
      <c r="B337" s="1">
        <v>46149</v>
      </c>
      <c r="C337" s="1">
        <v>46143</v>
      </c>
      <c r="D337">
        <v>1</v>
      </c>
      <c r="E337" t="s">
        <v>11</v>
      </c>
      <c r="F337" t="s">
        <v>12</v>
      </c>
      <c r="G337" t="s">
        <v>21</v>
      </c>
      <c r="H337">
        <v>84</v>
      </c>
      <c r="I337" t="s">
        <v>14</v>
      </c>
      <c r="J337">
        <v>-84</v>
      </c>
      <c r="K337">
        <v>8</v>
      </c>
      <c r="L337" t="s">
        <v>83</v>
      </c>
      <c r="M337" t="s">
        <v>227</v>
      </c>
      <c r="N337">
        <v>1</v>
      </c>
      <c r="O337" t="s">
        <v>563</v>
      </c>
    </row>
    <row r="338" spans="1:15" x14ac:dyDescent="0.35">
      <c r="A338">
        <v>401</v>
      </c>
      <c r="B338" s="1">
        <v>46149</v>
      </c>
      <c r="C338" s="1">
        <v>46143</v>
      </c>
      <c r="D338">
        <v>1</v>
      </c>
      <c r="E338" t="s">
        <v>11</v>
      </c>
      <c r="F338" t="s">
        <v>12</v>
      </c>
      <c r="G338" t="s">
        <v>22</v>
      </c>
      <c r="H338">
        <v>178</v>
      </c>
      <c r="I338" t="s">
        <v>14</v>
      </c>
      <c r="J338">
        <v>-178</v>
      </c>
      <c r="K338">
        <v>8</v>
      </c>
      <c r="L338" t="s">
        <v>83</v>
      </c>
      <c r="M338" t="s">
        <v>227</v>
      </c>
      <c r="N338">
        <v>1</v>
      </c>
      <c r="O338" t="s">
        <v>564</v>
      </c>
    </row>
    <row r="339" spans="1:15" x14ac:dyDescent="0.35">
      <c r="A339">
        <v>1098</v>
      </c>
      <c r="B339" s="1">
        <v>46154</v>
      </c>
      <c r="C339" s="1">
        <v>46143</v>
      </c>
      <c r="D339">
        <v>1</v>
      </c>
      <c r="E339" t="s">
        <v>11</v>
      </c>
      <c r="F339" t="s">
        <v>12</v>
      </c>
      <c r="G339" t="s">
        <v>21</v>
      </c>
      <c r="H339">
        <v>294</v>
      </c>
      <c r="I339" t="s">
        <v>14</v>
      </c>
      <c r="J339">
        <v>-294</v>
      </c>
      <c r="K339">
        <v>8</v>
      </c>
      <c r="L339" t="s">
        <v>83</v>
      </c>
      <c r="M339" t="s">
        <v>227</v>
      </c>
      <c r="N339">
        <v>1</v>
      </c>
      <c r="O339" t="s">
        <v>565</v>
      </c>
    </row>
    <row r="340" spans="1:15" x14ac:dyDescent="0.35">
      <c r="A340">
        <v>826</v>
      </c>
      <c r="B340" s="1">
        <v>46162</v>
      </c>
      <c r="C340" s="1">
        <v>46143</v>
      </c>
      <c r="D340">
        <v>1</v>
      </c>
      <c r="E340" t="s">
        <v>11</v>
      </c>
      <c r="F340" t="s">
        <v>12</v>
      </c>
      <c r="G340" t="s">
        <v>22</v>
      </c>
      <c r="H340">
        <v>188</v>
      </c>
      <c r="I340" t="s">
        <v>14</v>
      </c>
      <c r="J340">
        <v>-188</v>
      </c>
      <c r="K340">
        <v>8</v>
      </c>
      <c r="L340" t="s">
        <v>83</v>
      </c>
      <c r="M340" t="s">
        <v>227</v>
      </c>
      <c r="N340">
        <v>1</v>
      </c>
      <c r="O340" t="s">
        <v>566</v>
      </c>
    </row>
    <row r="341" spans="1:15" x14ac:dyDescent="0.35">
      <c r="A341">
        <v>51</v>
      </c>
      <c r="B341" s="1">
        <v>46168</v>
      </c>
      <c r="C341" s="1">
        <v>46143</v>
      </c>
      <c r="D341">
        <v>1</v>
      </c>
      <c r="E341" t="s">
        <v>11</v>
      </c>
      <c r="F341" t="s">
        <v>12</v>
      </c>
      <c r="G341" t="s">
        <v>22</v>
      </c>
      <c r="H341">
        <v>268</v>
      </c>
      <c r="I341" t="s">
        <v>14</v>
      </c>
      <c r="J341">
        <v>-268</v>
      </c>
      <c r="K341">
        <v>8</v>
      </c>
      <c r="L341" t="s">
        <v>83</v>
      </c>
      <c r="M341" t="s">
        <v>227</v>
      </c>
      <c r="N341">
        <v>1</v>
      </c>
      <c r="O341" t="s">
        <v>567</v>
      </c>
    </row>
    <row r="342" spans="1:15" x14ac:dyDescent="0.35">
      <c r="A342">
        <v>470</v>
      </c>
      <c r="B342" s="1">
        <v>46170</v>
      </c>
      <c r="C342" s="1">
        <v>46143</v>
      </c>
      <c r="D342">
        <v>1</v>
      </c>
      <c r="E342" t="s">
        <v>11</v>
      </c>
      <c r="F342" t="s">
        <v>12</v>
      </c>
      <c r="G342" t="s">
        <v>24</v>
      </c>
      <c r="H342">
        <v>60</v>
      </c>
      <c r="I342" t="s">
        <v>14</v>
      </c>
      <c r="J342">
        <v>-60</v>
      </c>
      <c r="K342">
        <v>8</v>
      </c>
      <c r="L342" t="s">
        <v>83</v>
      </c>
      <c r="M342" t="s">
        <v>227</v>
      </c>
      <c r="N342">
        <v>1</v>
      </c>
      <c r="O342" t="s">
        <v>568</v>
      </c>
    </row>
    <row r="343" spans="1:15" x14ac:dyDescent="0.35">
      <c r="A343">
        <v>1096</v>
      </c>
      <c r="B343" s="1">
        <v>46174</v>
      </c>
      <c r="C343" s="1">
        <v>46174</v>
      </c>
      <c r="D343">
        <v>1</v>
      </c>
      <c r="E343" t="s">
        <v>11</v>
      </c>
      <c r="F343" t="s">
        <v>12</v>
      </c>
      <c r="G343" t="s">
        <v>21</v>
      </c>
      <c r="H343">
        <v>134</v>
      </c>
      <c r="I343" t="s">
        <v>14</v>
      </c>
      <c r="J343">
        <v>-134</v>
      </c>
      <c r="K343">
        <v>8</v>
      </c>
      <c r="L343" t="s">
        <v>83</v>
      </c>
      <c r="M343" t="s">
        <v>227</v>
      </c>
      <c r="N343">
        <v>1</v>
      </c>
      <c r="O343" t="s">
        <v>569</v>
      </c>
    </row>
    <row r="344" spans="1:15" x14ac:dyDescent="0.35">
      <c r="A344">
        <v>475</v>
      </c>
      <c r="B344" s="1">
        <v>46176</v>
      </c>
      <c r="C344" s="1">
        <v>46174</v>
      </c>
      <c r="D344">
        <v>1</v>
      </c>
      <c r="E344" t="s">
        <v>11</v>
      </c>
      <c r="F344" t="s">
        <v>12</v>
      </c>
      <c r="G344" t="s">
        <v>21</v>
      </c>
      <c r="H344">
        <v>157</v>
      </c>
      <c r="I344" t="s">
        <v>14</v>
      </c>
      <c r="J344">
        <v>-157</v>
      </c>
      <c r="K344">
        <v>8</v>
      </c>
      <c r="L344" t="s">
        <v>83</v>
      </c>
      <c r="M344" t="s">
        <v>227</v>
      </c>
      <c r="N344">
        <v>1</v>
      </c>
      <c r="O344" t="s">
        <v>570</v>
      </c>
    </row>
    <row r="345" spans="1:15" x14ac:dyDescent="0.35">
      <c r="A345">
        <v>70</v>
      </c>
      <c r="B345" s="1">
        <v>46182</v>
      </c>
      <c r="C345" s="1">
        <v>46174</v>
      </c>
      <c r="D345">
        <v>1</v>
      </c>
      <c r="E345" t="s">
        <v>11</v>
      </c>
      <c r="F345" t="s">
        <v>12</v>
      </c>
      <c r="G345" t="s">
        <v>24</v>
      </c>
      <c r="H345">
        <v>271</v>
      </c>
      <c r="I345" t="s">
        <v>14</v>
      </c>
      <c r="J345">
        <v>-271</v>
      </c>
      <c r="K345">
        <v>8</v>
      </c>
      <c r="L345" t="s">
        <v>83</v>
      </c>
      <c r="M345" t="s">
        <v>227</v>
      </c>
      <c r="N345">
        <v>1</v>
      </c>
      <c r="O345" t="s">
        <v>571</v>
      </c>
    </row>
    <row r="346" spans="1:15" x14ac:dyDescent="0.35">
      <c r="A346">
        <v>444</v>
      </c>
      <c r="B346" s="1">
        <v>46183</v>
      </c>
      <c r="C346" s="1">
        <v>46174</v>
      </c>
      <c r="D346">
        <v>1</v>
      </c>
      <c r="E346" t="s">
        <v>11</v>
      </c>
      <c r="F346" t="s">
        <v>12</v>
      </c>
      <c r="G346" t="s">
        <v>22</v>
      </c>
      <c r="H346">
        <v>249</v>
      </c>
      <c r="I346" t="s">
        <v>14</v>
      </c>
      <c r="J346">
        <v>-249</v>
      </c>
      <c r="K346">
        <v>8</v>
      </c>
      <c r="L346" t="s">
        <v>83</v>
      </c>
      <c r="M346" t="s">
        <v>227</v>
      </c>
      <c r="N346">
        <v>1</v>
      </c>
      <c r="O346" t="s">
        <v>572</v>
      </c>
    </row>
    <row r="347" spans="1:15" x14ac:dyDescent="0.35">
      <c r="A347">
        <v>385</v>
      </c>
      <c r="B347" s="1">
        <v>46187</v>
      </c>
      <c r="C347" s="1">
        <v>46174</v>
      </c>
      <c r="D347">
        <v>1</v>
      </c>
      <c r="E347" t="s">
        <v>11</v>
      </c>
      <c r="F347" t="s">
        <v>12</v>
      </c>
      <c r="G347" t="s">
        <v>21</v>
      </c>
      <c r="H347">
        <v>309</v>
      </c>
      <c r="I347" t="s">
        <v>14</v>
      </c>
      <c r="J347">
        <v>-309</v>
      </c>
      <c r="K347">
        <v>8</v>
      </c>
      <c r="L347" t="s">
        <v>83</v>
      </c>
      <c r="M347" t="s">
        <v>227</v>
      </c>
      <c r="N347">
        <v>1</v>
      </c>
      <c r="O347" t="s">
        <v>573</v>
      </c>
    </row>
    <row r="348" spans="1:15" x14ac:dyDescent="0.35">
      <c r="A348">
        <v>127</v>
      </c>
      <c r="B348" s="1">
        <v>46191</v>
      </c>
      <c r="C348" s="1">
        <v>46174</v>
      </c>
      <c r="D348">
        <v>1</v>
      </c>
      <c r="E348" t="s">
        <v>11</v>
      </c>
      <c r="F348" t="s">
        <v>12</v>
      </c>
      <c r="G348" t="s">
        <v>22</v>
      </c>
      <c r="H348">
        <v>302</v>
      </c>
      <c r="I348" t="s">
        <v>14</v>
      </c>
      <c r="J348">
        <v>-302</v>
      </c>
      <c r="K348">
        <v>8</v>
      </c>
      <c r="L348" t="s">
        <v>83</v>
      </c>
      <c r="M348" t="s">
        <v>227</v>
      </c>
      <c r="N348">
        <v>1</v>
      </c>
      <c r="O348" t="s">
        <v>574</v>
      </c>
    </row>
    <row r="349" spans="1:15" x14ac:dyDescent="0.35">
      <c r="A349">
        <v>1078</v>
      </c>
      <c r="B349" s="1">
        <v>46198</v>
      </c>
      <c r="C349" s="1">
        <v>46174</v>
      </c>
      <c r="D349">
        <v>1</v>
      </c>
      <c r="E349" t="s">
        <v>11</v>
      </c>
      <c r="F349" t="s">
        <v>12</v>
      </c>
      <c r="G349" t="s">
        <v>22</v>
      </c>
      <c r="H349">
        <v>218</v>
      </c>
      <c r="I349" t="s">
        <v>14</v>
      </c>
      <c r="J349">
        <v>-218</v>
      </c>
      <c r="K349">
        <v>8</v>
      </c>
      <c r="L349" t="s">
        <v>83</v>
      </c>
      <c r="M349" t="s">
        <v>227</v>
      </c>
      <c r="N349">
        <v>1</v>
      </c>
      <c r="O349" t="s">
        <v>575</v>
      </c>
    </row>
    <row r="350" spans="1:15" x14ac:dyDescent="0.35">
      <c r="A350">
        <v>860</v>
      </c>
      <c r="B350" s="1">
        <v>46202</v>
      </c>
      <c r="C350" s="1">
        <v>46174</v>
      </c>
      <c r="D350">
        <v>1</v>
      </c>
      <c r="E350" t="s">
        <v>11</v>
      </c>
      <c r="F350" t="s">
        <v>12</v>
      </c>
      <c r="G350" t="s">
        <v>24</v>
      </c>
      <c r="H350">
        <v>59</v>
      </c>
      <c r="I350" t="s">
        <v>14</v>
      </c>
      <c r="J350">
        <v>-59</v>
      </c>
      <c r="K350">
        <v>8</v>
      </c>
      <c r="L350" t="s">
        <v>83</v>
      </c>
      <c r="M350" t="s">
        <v>227</v>
      </c>
      <c r="N350">
        <v>1</v>
      </c>
      <c r="O350" t="s">
        <v>576</v>
      </c>
    </row>
    <row r="351" spans="1:15" x14ac:dyDescent="0.35">
      <c r="A351">
        <v>294</v>
      </c>
      <c r="B351" s="1">
        <v>46202</v>
      </c>
      <c r="C351" s="1">
        <v>46174</v>
      </c>
      <c r="D351">
        <v>1</v>
      </c>
      <c r="E351" t="s">
        <v>11</v>
      </c>
      <c r="F351" t="s">
        <v>12</v>
      </c>
      <c r="G351" t="s">
        <v>24</v>
      </c>
      <c r="H351">
        <v>182</v>
      </c>
      <c r="I351" t="s">
        <v>14</v>
      </c>
      <c r="J351">
        <v>-182</v>
      </c>
      <c r="K351">
        <v>8</v>
      </c>
      <c r="L351" t="s">
        <v>83</v>
      </c>
      <c r="M351" t="s">
        <v>227</v>
      </c>
      <c r="N351">
        <v>1</v>
      </c>
      <c r="O351" t="s">
        <v>577</v>
      </c>
    </row>
    <row r="352" spans="1:15" x14ac:dyDescent="0.35">
      <c r="A352">
        <v>1</v>
      </c>
      <c r="B352" s="1">
        <v>46203</v>
      </c>
      <c r="C352" s="1">
        <v>46174</v>
      </c>
      <c r="D352">
        <v>1</v>
      </c>
      <c r="E352" t="s">
        <v>11</v>
      </c>
      <c r="F352" t="s">
        <v>12</v>
      </c>
      <c r="G352" t="s">
        <v>22</v>
      </c>
      <c r="H352">
        <v>288</v>
      </c>
      <c r="I352" t="s">
        <v>14</v>
      </c>
      <c r="J352">
        <v>-288</v>
      </c>
      <c r="K352">
        <v>8</v>
      </c>
      <c r="L352" t="s">
        <v>83</v>
      </c>
      <c r="M352" t="s">
        <v>227</v>
      </c>
      <c r="N352">
        <v>1</v>
      </c>
      <c r="O352" t="s">
        <v>578</v>
      </c>
    </row>
    <row r="353" spans="1:15" x14ac:dyDescent="0.35">
      <c r="A353">
        <v>386</v>
      </c>
      <c r="B353" s="1">
        <v>46207</v>
      </c>
      <c r="C353" s="1">
        <v>46204</v>
      </c>
      <c r="D353">
        <v>1</v>
      </c>
      <c r="E353" t="s">
        <v>11</v>
      </c>
      <c r="F353" t="s">
        <v>12</v>
      </c>
      <c r="G353" t="s">
        <v>21</v>
      </c>
      <c r="H353">
        <v>182</v>
      </c>
      <c r="I353" t="s">
        <v>14</v>
      </c>
      <c r="J353">
        <v>-182</v>
      </c>
      <c r="K353">
        <v>8</v>
      </c>
      <c r="L353" t="s">
        <v>83</v>
      </c>
      <c r="M353" t="s">
        <v>227</v>
      </c>
      <c r="N353">
        <v>1</v>
      </c>
      <c r="O353" t="s">
        <v>579</v>
      </c>
    </row>
    <row r="354" spans="1:15" x14ac:dyDescent="0.35">
      <c r="A354">
        <v>299</v>
      </c>
      <c r="B354" s="1">
        <v>46212</v>
      </c>
      <c r="C354" s="1">
        <v>46204</v>
      </c>
      <c r="D354">
        <v>1</v>
      </c>
      <c r="E354" t="s">
        <v>11</v>
      </c>
      <c r="F354" t="s">
        <v>12</v>
      </c>
      <c r="G354" t="s">
        <v>21</v>
      </c>
      <c r="H354">
        <v>81</v>
      </c>
      <c r="I354" t="s">
        <v>14</v>
      </c>
      <c r="J354">
        <v>-81</v>
      </c>
      <c r="K354">
        <v>8</v>
      </c>
      <c r="L354" t="s">
        <v>83</v>
      </c>
      <c r="M354" t="s">
        <v>227</v>
      </c>
      <c r="N354">
        <v>1</v>
      </c>
      <c r="O354" t="s">
        <v>580</v>
      </c>
    </row>
    <row r="355" spans="1:15" x14ac:dyDescent="0.35">
      <c r="A355">
        <v>476</v>
      </c>
      <c r="B355" s="1">
        <v>46215</v>
      </c>
      <c r="C355" s="1">
        <v>46204</v>
      </c>
      <c r="D355">
        <v>1</v>
      </c>
      <c r="E355" t="s">
        <v>11</v>
      </c>
      <c r="F355" t="s">
        <v>12</v>
      </c>
      <c r="G355" t="s">
        <v>21</v>
      </c>
      <c r="H355">
        <v>61</v>
      </c>
      <c r="I355" t="s">
        <v>14</v>
      </c>
      <c r="J355">
        <v>-61</v>
      </c>
      <c r="K355">
        <v>8</v>
      </c>
      <c r="L355" t="s">
        <v>83</v>
      </c>
      <c r="M355" t="s">
        <v>227</v>
      </c>
      <c r="N355">
        <v>1</v>
      </c>
      <c r="O355" t="s">
        <v>581</v>
      </c>
    </row>
    <row r="356" spans="1:15" x14ac:dyDescent="0.35">
      <c r="A356">
        <v>676</v>
      </c>
      <c r="B356" s="1">
        <v>46219</v>
      </c>
      <c r="C356" s="1">
        <v>46204</v>
      </c>
      <c r="D356">
        <v>1</v>
      </c>
      <c r="E356" t="s">
        <v>11</v>
      </c>
      <c r="F356" t="s">
        <v>12</v>
      </c>
      <c r="G356" t="s">
        <v>22</v>
      </c>
      <c r="H356">
        <v>220</v>
      </c>
      <c r="I356" t="s">
        <v>14</v>
      </c>
      <c r="J356">
        <v>-220</v>
      </c>
      <c r="K356">
        <v>8</v>
      </c>
      <c r="L356" t="s">
        <v>83</v>
      </c>
      <c r="M356" t="s">
        <v>227</v>
      </c>
      <c r="N356">
        <v>1</v>
      </c>
      <c r="O356" t="s">
        <v>582</v>
      </c>
    </row>
    <row r="357" spans="1:15" x14ac:dyDescent="0.35">
      <c r="A357">
        <v>988</v>
      </c>
      <c r="B357" s="1">
        <v>46227</v>
      </c>
      <c r="C357" s="1">
        <v>46204</v>
      </c>
      <c r="D357">
        <v>1</v>
      </c>
      <c r="E357" t="s">
        <v>11</v>
      </c>
      <c r="F357" t="s">
        <v>12</v>
      </c>
      <c r="G357" t="s">
        <v>22</v>
      </c>
      <c r="H357">
        <v>164</v>
      </c>
      <c r="I357" t="s">
        <v>14</v>
      </c>
      <c r="J357">
        <v>-164</v>
      </c>
      <c r="K357">
        <v>8</v>
      </c>
      <c r="L357" t="s">
        <v>83</v>
      </c>
      <c r="M357" t="s">
        <v>227</v>
      </c>
      <c r="N357">
        <v>1</v>
      </c>
      <c r="O357" t="s">
        <v>583</v>
      </c>
    </row>
    <row r="358" spans="1:15" x14ac:dyDescent="0.35">
      <c r="A358">
        <v>26</v>
      </c>
      <c r="B358" s="1">
        <v>46228</v>
      </c>
      <c r="C358" s="1">
        <v>46204</v>
      </c>
      <c r="D358">
        <v>1</v>
      </c>
      <c r="E358" t="s">
        <v>11</v>
      </c>
      <c r="F358" t="s">
        <v>12</v>
      </c>
      <c r="G358" t="s">
        <v>21</v>
      </c>
      <c r="H358">
        <v>171</v>
      </c>
      <c r="I358" t="s">
        <v>14</v>
      </c>
      <c r="J358">
        <v>-171</v>
      </c>
      <c r="K358">
        <v>8</v>
      </c>
      <c r="L358" t="s">
        <v>83</v>
      </c>
      <c r="M358" t="s">
        <v>227</v>
      </c>
      <c r="N358">
        <v>1</v>
      </c>
      <c r="O358" t="s">
        <v>584</v>
      </c>
    </row>
    <row r="359" spans="1:15" x14ac:dyDescent="0.35">
      <c r="A359">
        <v>1036</v>
      </c>
      <c r="B359" s="1">
        <v>46232</v>
      </c>
      <c r="C359" s="1">
        <v>46204</v>
      </c>
      <c r="D359">
        <v>1</v>
      </c>
      <c r="E359" t="s">
        <v>11</v>
      </c>
      <c r="F359" t="s">
        <v>12</v>
      </c>
      <c r="G359" t="s">
        <v>21</v>
      </c>
      <c r="H359">
        <v>240</v>
      </c>
      <c r="I359" t="s">
        <v>14</v>
      </c>
      <c r="J359">
        <v>-240</v>
      </c>
      <c r="K359">
        <v>8</v>
      </c>
      <c r="L359" t="s">
        <v>83</v>
      </c>
      <c r="M359" t="s">
        <v>227</v>
      </c>
      <c r="N359">
        <v>1</v>
      </c>
      <c r="O359" t="s">
        <v>585</v>
      </c>
    </row>
    <row r="360" spans="1:15" x14ac:dyDescent="0.35">
      <c r="A360">
        <v>256</v>
      </c>
      <c r="B360" s="1">
        <v>46236</v>
      </c>
      <c r="C360" s="1">
        <v>46235</v>
      </c>
      <c r="D360">
        <v>1</v>
      </c>
      <c r="E360" t="s">
        <v>11</v>
      </c>
      <c r="F360" t="s">
        <v>12</v>
      </c>
      <c r="G360" t="s">
        <v>21</v>
      </c>
      <c r="H360">
        <v>121</v>
      </c>
      <c r="I360" t="s">
        <v>14</v>
      </c>
      <c r="J360">
        <v>-121</v>
      </c>
      <c r="K360">
        <v>8</v>
      </c>
      <c r="L360" t="s">
        <v>83</v>
      </c>
      <c r="M360" t="s">
        <v>227</v>
      </c>
      <c r="N360">
        <v>1</v>
      </c>
      <c r="O360" t="s">
        <v>586</v>
      </c>
    </row>
    <row r="361" spans="1:15" x14ac:dyDescent="0.35">
      <c r="A361">
        <v>154</v>
      </c>
      <c r="B361" s="1">
        <v>46236</v>
      </c>
      <c r="C361" s="1">
        <v>46235</v>
      </c>
      <c r="D361">
        <v>1</v>
      </c>
      <c r="E361" t="s">
        <v>11</v>
      </c>
      <c r="F361" t="s">
        <v>12</v>
      </c>
      <c r="G361" t="s">
        <v>24</v>
      </c>
      <c r="H361">
        <v>246</v>
      </c>
      <c r="I361" t="s">
        <v>14</v>
      </c>
      <c r="J361">
        <v>-246</v>
      </c>
      <c r="K361">
        <v>8</v>
      </c>
      <c r="L361" t="s">
        <v>83</v>
      </c>
      <c r="M361" t="s">
        <v>227</v>
      </c>
      <c r="N361">
        <v>1</v>
      </c>
      <c r="O361" t="s">
        <v>587</v>
      </c>
    </row>
    <row r="362" spans="1:15" x14ac:dyDescent="0.35">
      <c r="A362">
        <v>728</v>
      </c>
      <c r="B362" s="1">
        <v>46243</v>
      </c>
      <c r="C362" s="1">
        <v>46235</v>
      </c>
      <c r="D362">
        <v>1</v>
      </c>
      <c r="E362" t="s">
        <v>11</v>
      </c>
      <c r="F362" t="s">
        <v>12</v>
      </c>
      <c r="G362" t="s">
        <v>21</v>
      </c>
      <c r="H362">
        <v>210</v>
      </c>
      <c r="I362" t="s">
        <v>14</v>
      </c>
      <c r="J362">
        <v>-210</v>
      </c>
      <c r="K362">
        <v>8</v>
      </c>
      <c r="L362" t="s">
        <v>83</v>
      </c>
      <c r="M362" t="s">
        <v>227</v>
      </c>
      <c r="N362">
        <v>1</v>
      </c>
      <c r="O362" t="s">
        <v>588</v>
      </c>
    </row>
    <row r="363" spans="1:15" x14ac:dyDescent="0.35">
      <c r="A363">
        <v>848</v>
      </c>
      <c r="B363" s="1">
        <v>46246</v>
      </c>
      <c r="C363" s="1">
        <v>46235</v>
      </c>
      <c r="D363">
        <v>1</v>
      </c>
      <c r="E363" t="s">
        <v>11</v>
      </c>
      <c r="F363" t="s">
        <v>12</v>
      </c>
      <c r="G363" t="s">
        <v>21</v>
      </c>
      <c r="H363">
        <v>142</v>
      </c>
      <c r="I363" t="s">
        <v>14</v>
      </c>
      <c r="J363">
        <v>-142</v>
      </c>
      <c r="K363">
        <v>8</v>
      </c>
      <c r="L363" t="s">
        <v>83</v>
      </c>
      <c r="M363" t="s">
        <v>227</v>
      </c>
      <c r="N363">
        <v>1</v>
      </c>
      <c r="O363" t="s">
        <v>589</v>
      </c>
    </row>
    <row r="364" spans="1:15" x14ac:dyDescent="0.35">
      <c r="A364">
        <v>667</v>
      </c>
      <c r="B364" s="1">
        <v>46247</v>
      </c>
      <c r="C364" s="1">
        <v>46235</v>
      </c>
      <c r="D364">
        <v>1</v>
      </c>
      <c r="E364" t="s">
        <v>11</v>
      </c>
      <c r="F364" t="s">
        <v>12</v>
      </c>
      <c r="G364" t="s">
        <v>24</v>
      </c>
      <c r="H364">
        <v>267</v>
      </c>
      <c r="I364" t="s">
        <v>14</v>
      </c>
      <c r="J364">
        <v>-267</v>
      </c>
      <c r="K364">
        <v>8</v>
      </c>
      <c r="L364" t="s">
        <v>83</v>
      </c>
      <c r="M364" t="s">
        <v>227</v>
      </c>
      <c r="N364">
        <v>1</v>
      </c>
      <c r="O364" t="s">
        <v>590</v>
      </c>
    </row>
    <row r="365" spans="1:15" x14ac:dyDescent="0.35">
      <c r="A365">
        <v>426</v>
      </c>
      <c r="B365" s="1">
        <v>46250</v>
      </c>
      <c r="C365" s="1">
        <v>46235</v>
      </c>
      <c r="D365">
        <v>1</v>
      </c>
      <c r="E365" t="s">
        <v>11</v>
      </c>
      <c r="F365" t="s">
        <v>12</v>
      </c>
      <c r="G365" t="s">
        <v>24</v>
      </c>
      <c r="H365">
        <v>70</v>
      </c>
      <c r="I365" t="s">
        <v>14</v>
      </c>
      <c r="J365">
        <v>-70</v>
      </c>
      <c r="K365">
        <v>8</v>
      </c>
      <c r="L365" t="s">
        <v>83</v>
      </c>
      <c r="M365" t="s">
        <v>227</v>
      </c>
      <c r="N365">
        <v>1</v>
      </c>
      <c r="O365" t="s">
        <v>591</v>
      </c>
    </row>
    <row r="366" spans="1:15" x14ac:dyDescent="0.35">
      <c r="A366">
        <v>945</v>
      </c>
      <c r="B366" s="1">
        <v>46250</v>
      </c>
      <c r="C366" s="1">
        <v>46235</v>
      </c>
      <c r="D366">
        <v>1</v>
      </c>
      <c r="E366" t="s">
        <v>11</v>
      </c>
      <c r="F366" t="s">
        <v>12</v>
      </c>
      <c r="G366" t="s">
        <v>24</v>
      </c>
      <c r="H366">
        <v>146</v>
      </c>
      <c r="I366" t="s">
        <v>14</v>
      </c>
      <c r="J366">
        <v>-146</v>
      </c>
      <c r="K366">
        <v>8</v>
      </c>
      <c r="L366" t="s">
        <v>83</v>
      </c>
      <c r="M366" t="s">
        <v>227</v>
      </c>
      <c r="N366">
        <v>1</v>
      </c>
      <c r="O366" t="s">
        <v>592</v>
      </c>
    </row>
    <row r="367" spans="1:15" x14ac:dyDescent="0.35">
      <c r="A367">
        <v>90</v>
      </c>
      <c r="B367" s="1">
        <v>46253</v>
      </c>
      <c r="C367" s="1">
        <v>46235</v>
      </c>
      <c r="D367">
        <v>1</v>
      </c>
      <c r="E367" t="s">
        <v>11</v>
      </c>
      <c r="F367" t="s">
        <v>12</v>
      </c>
      <c r="G367" t="s">
        <v>24</v>
      </c>
      <c r="H367">
        <v>91</v>
      </c>
      <c r="I367" t="s">
        <v>14</v>
      </c>
      <c r="J367">
        <v>-91</v>
      </c>
      <c r="K367">
        <v>8</v>
      </c>
      <c r="L367" t="s">
        <v>83</v>
      </c>
      <c r="M367" t="s">
        <v>227</v>
      </c>
      <c r="N367">
        <v>1</v>
      </c>
      <c r="O367" t="s">
        <v>593</v>
      </c>
    </row>
    <row r="368" spans="1:15" x14ac:dyDescent="0.35">
      <c r="A368">
        <v>1061</v>
      </c>
      <c r="B368" s="1">
        <v>46253</v>
      </c>
      <c r="C368" s="1">
        <v>46235</v>
      </c>
      <c r="D368">
        <v>1</v>
      </c>
      <c r="E368" t="s">
        <v>11</v>
      </c>
      <c r="F368" t="s">
        <v>12</v>
      </c>
      <c r="G368" t="s">
        <v>22</v>
      </c>
      <c r="H368">
        <v>313</v>
      </c>
      <c r="I368" t="s">
        <v>14</v>
      </c>
      <c r="J368">
        <v>-313</v>
      </c>
      <c r="K368">
        <v>8</v>
      </c>
      <c r="L368" t="s">
        <v>83</v>
      </c>
      <c r="M368" t="s">
        <v>227</v>
      </c>
      <c r="N368">
        <v>1</v>
      </c>
      <c r="O368" t="s">
        <v>594</v>
      </c>
    </row>
    <row r="369" spans="1:15" x14ac:dyDescent="0.35">
      <c r="A369">
        <v>815</v>
      </c>
      <c r="B369" s="1">
        <v>46260</v>
      </c>
      <c r="C369" s="1">
        <v>46235</v>
      </c>
      <c r="D369">
        <v>1</v>
      </c>
      <c r="E369" t="s">
        <v>11</v>
      </c>
      <c r="F369" t="s">
        <v>12</v>
      </c>
      <c r="G369" t="s">
        <v>21</v>
      </c>
      <c r="H369">
        <v>120</v>
      </c>
      <c r="I369" t="s">
        <v>14</v>
      </c>
      <c r="J369">
        <v>-120</v>
      </c>
      <c r="K369">
        <v>8</v>
      </c>
      <c r="L369" t="s">
        <v>83</v>
      </c>
      <c r="M369" t="s">
        <v>227</v>
      </c>
      <c r="N369">
        <v>1</v>
      </c>
      <c r="O369" t="s">
        <v>595</v>
      </c>
    </row>
    <row r="370" spans="1:15" x14ac:dyDescent="0.35">
      <c r="A370">
        <v>881</v>
      </c>
      <c r="B370" s="1">
        <v>46267</v>
      </c>
      <c r="C370" s="1">
        <v>46266</v>
      </c>
      <c r="D370">
        <v>1</v>
      </c>
      <c r="E370" t="s">
        <v>11</v>
      </c>
      <c r="F370" t="s">
        <v>12</v>
      </c>
      <c r="G370" t="s">
        <v>24</v>
      </c>
      <c r="H370">
        <v>223</v>
      </c>
      <c r="I370" t="s">
        <v>14</v>
      </c>
      <c r="J370">
        <v>-223</v>
      </c>
      <c r="K370">
        <v>8</v>
      </c>
      <c r="L370" t="s">
        <v>83</v>
      </c>
      <c r="M370" t="s">
        <v>227</v>
      </c>
      <c r="N370">
        <v>1</v>
      </c>
      <c r="O370" t="s">
        <v>596</v>
      </c>
    </row>
    <row r="371" spans="1:15" x14ac:dyDescent="0.35">
      <c r="A371">
        <v>308</v>
      </c>
      <c r="B371" s="1">
        <v>46274</v>
      </c>
      <c r="C371" s="1">
        <v>46266</v>
      </c>
      <c r="D371">
        <v>1</v>
      </c>
      <c r="E371" t="s">
        <v>11</v>
      </c>
      <c r="F371" t="s">
        <v>12</v>
      </c>
      <c r="G371" t="s">
        <v>24</v>
      </c>
      <c r="H371">
        <v>151</v>
      </c>
      <c r="I371" t="s">
        <v>14</v>
      </c>
      <c r="J371">
        <v>-151</v>
      </c>
      <c r="K371">
        <v>8</v>
      </c>
      <c r="L371" t="s">
        <v>83</v>
      </c>
      <c r="M371" t="s">
        <v>227</v>
      </c>
      <c r="N371">
        <v>1</v>
      </c>
      <c r="O371" t="s">
        <v>597</v>
      </c>
    </row>
    <row r="372" spans="1:15" x14ac:dyDescent="0.35">
      <c r="A372">
        <v>584</v>
      </c>
      <c r="B372" s="1">
        <v>46276</v>
      </c>
      <c r="C372" s="1">
        <v>46266</v>
      </c>
      <c r="D372">
        <v>1</v>
      </c>
      <c r="E372" t="s">
        <v>11</v>
      </c>
      <c r="F372" t="s">
        <v>12</v>
      </c>
      <c r="G372" t="s">
        <v>22</v>
      </c>
      <c r="H372">
        <v>70</v>
      </c>
      <c r="I372" t="s">
        <v>14</v>
      </c>
      <c r="J372">
        <v>-70</v>
      </c>
      <c r="K372">
        <v>8</v>
      </c>
      <c r="L372" t="s">
        <v>83</v>
      </c>
      <c r="M372" t="s">
        <v>227</v>
      </c>
      <c r="N372">
        <v>1</v>
      </c>
      <c r="O372" t="s">
        <v>598</v>
      </c>
    </row>
    <row r="373" spans="1:15" x14ac:dyDescent="0.35">
      <c r="A373">
        <v>767</v>
      </c>
      <c r="B373" s="1">
        <v>46277</v>
      </c>
      <c r="C373" s="1">
        <v>46266</v>
      </c>
      <c r="D373">
        <v>1</v>
      </c>
      <c r="E373" t="s">
        <v>11</v>
      </c>
      <c r="F373" t="s">
        <v>12</v>
      </c>
      <c r="G373" t="s">
        <v>22</v>
      </c>
      <c r="H373">
        <v>92</v>
      </c>
      <c r="I373" t="s">
        <v>14</v>
      </c>
      <c r="J373">
        <v>-92</v>
      </c>
      <c r="K373">
        <v>8</v>
      </c>
      <c r="L373" t="s">
        <v>83</v>
      </c>
      <c r="M373" t="s">
        <v>227</v>
      </c>
      <c r="N373">
        <v>1</v>
      </c>
      <c r="O373" t="s">
        <v>599</v>
      </c>
    </row>
    <row r="374" spans="1:15" x14ac:dyDescent="0.35">
      <c r="A374">
        <v>594</v>
      </c>
      <c r="B374" s="1">
        <v>46281</v>
      </c>
      <c r="C374" s="1">
        <v>46266</v>
      </c>
      <c r="D374">
        <v>1</v>
      </c>
      <c r="E374" t="s">
        <v>11</v>
      </c>
      <c r="F374" t="s">
        <v>12</v>
      </c>
      <c r="G374" t="s">
        <v>41</v>
      </c>
      <c r="H374">
        <v>725</v>
      </c>
      <c r="I374" t="s">
        <v>14</v>
      </c>
      <c r="J374">
        <v>-725</v>
      </c>
      <c r="K374">
        <v>8</v>
      </c>
      <c r="L374" t="s">
        <v>83</v>
      </c>
      <c r="M374" t="s">
        <v>227</v>
      </c>
      <c r="N374">
        <v>1</v>
      </c>
      <c r="O374" t="s">
        <v>600</v>
      </c>
    </row>
    <row r="375" spans="1:15" x14ac:dyDescent="0.35">
      <c r="A375">
        <v>327</v>
      </c>
      <c r="B375" s="1">
        <v>46285</v>
      </c>
      <c r="C375" s="1">
        <v>46266</v>
      </c>
      <c r="D375">
        <v>1</v>
      </c>
      <c r="E375" t="s">
        <v>11</v>
      </c>
      <c r="F375" t="s">
        <v>12</v>
      </c>
      <c r="G375" t="s">
        <v>24</v>
      </c>
      <c r="H375">
        <v>48</v>
      </c>
      <c r="I375" t="s">
        <v>14</v>
      </c>
      <c r="J375">
        <v>-48</v>
      </c>
      <c r="K375">
        <v>8</v>
      </c>
      <c r="L375" t="s">
        <v>83</v>
      </c>
      <c r="M375" t="s">
        <v>227</v>
      </c>
      <c r="N375">
        <v>1</v>
      </c>
      <c r="O375" t="s">
        <v>601</v>
      </c>
    </row>
    <row r="376" spans="1:15" x14ac:dyDescent="0.35">
      <c r="A376">
        <v>518</v>
      </c>
      <c r="B376" s="1">
        <v>46285</v>
      </c>
      <c r="C376" s="1">
        <v>46266</v>
      </c>
      <c r="D376">
        <v>1</v>
      </c>
      <c r="E376" t="s">
        <v>11</v>
      </c>
      <c r="F376" t="s">
        <v>12</v>
      </c>
      <c r="G376" t="s">
        <v>21</v>
      </c>
      <c r="H376">
        <v>51</v>
      </c>
      <c r="I376" t="s">
        <v>14</v>
      </c>
      <c r="J376">
        <v>-51</v>
      </c>
      <c r="K376">
        <v>8</v>
      </c>
      <c r="L376" t="s">
        <v>83</v>
      </c>
      <c r="M376" t="s">
        <v>227</v>
      </c>
      <c r="N376">
        <v>1</v>
      </c>
      <c r="O376" t="s">
        <v>602</v>
      </c>
    </row>
    <row r="377" spans="1:15" x14ac:dyDescent="0.35">
      <c r="A377">
        <v>608</v>
      </c>
      <c r="B377" s="1">
        <v>46287</v>
      </c>
      <c r="C377" s="1">
        <v>46266</v>
      </c>
      <c r="D377">
        <v>1</v>
      </c>
      <c r="E377" t="s">
        <v>11</v>
      </c>
      <c r="F377" t="s">
        <v>12</v>
      </c>
      <c r="G377" t="s">
        <v>21</v>
      </c>
      <c r="H377">
        <v>135</v>
      </c>
      <c r="I377" t="s">
        <v>14</v>
      </c>
      <c r="J377">
        <v>-135</v>
      </c>
      <c r="K377">
        <v>8</v>
      </c>
      <c r="L377" t="s">
        <v>83</v>
      </c>
      <c r="M377" t="s">
        <v>227</v>
      </c>
      <c r="N377">
        <v>1</v>
      </c>
      <c r="O377" t="s">
        <v>603</v>
      </c>
    </row>
    <row r="378" spans="1:15" x14ac:dyDescent="0.35">
      <c r="A378">
        <v>1048</v>
      </c>
      <c r="B378" s="1">
        <v>46287</v>
      </c>
      <c r="C378" s="1">
        <v>46266</v>
      </c>
      <c r="D378">
        <v>1</v>
      </c>
      <c r="E378" t="s">
        <v>11</v>
      </c>
      <c r="F378" t="s">
        <v>12</v>
      </c>
      <c r="G378" t="s">
        <v>21</v>
      </c>
      <c r="H378">
        <v>277</v>
      </c>
      <c r="I378" t="s">
        <v>14</v>
      </c>
      <c r="J378">
        <v>-277</v>
      </c>
      <c r="K378">
        <v>8</v>
      </c>
      <c r="L378" t="s">
        <v>83</v>
      </c>
      <c r="M378" t="s">
        <v>227</v>
      </c>
      <c r="N378">
        <v>1</v>
      </c>
      <c r="O378" t="s">
        <v>604</v>
      </c>
    </row>
    <row r="379" spans="1:15" x14ac:dyDescent="0.35">
      <c r="A379">
        <v>124</v>
      </c>
      <c r="B379" s="1">
        <v>46290</v>
      </c>
      <c r="C379" s="1">
        <v>46266</v>
      </c>
      <c r="D379">
        <v>1</v>
      </c>
      <c r="E379" t="s">
        <v>11</v>
      </c>
      <c r="F379" t="s">
        <v>12</v>
      </c>
      <c r="G379" t="s">
        <v>21</v>
      </c>
      <c r="H379">
        <v>192</v>
      </c>
      <c r="I379" t="s">
        <v>14</v>
      </c>
      <c r="J379">
        <v>-192</v>
      </c>
      <c r="K379">
        <v>8</v>
      </c>
      <c r="L379" t="s">
        <v>83</v>
      </c>
      <c r="M379" t="s">
        <v>227</v>
      </c>
      <c r="N379">
        <v>1</v>
      </c>
      <c r="O379" t="s">
        <v>605</v>
      </c>
    </row>
    <row r="380" spans="1:15" x14ac:dyDescent="0.35">
      <c r="A380">
        <v>246</v>
      </c>
      <c r="B380" s="1">
        <v>46291</v>
      </c>
      <c r="C380" s="1">
        <v>46266</v>
      </c>
      <c r="D380">
        <v>1</v>
      </c>
      <c r="E380" t="s">
        <v>11</v>
      </c>
      <c r="F380" t="s">
        <v>12</v>
      </c>
      <c r="G380" t="s">
        <v>22</v>
      </c>
      <c r="H380">
        <v>297</v>
      </c>
      <c r="I380" t="s">
        <v>14</v>
      </c>
      <c r="J380">
        <v>-297</v>
      </c>
      <c r="K380">
        <v>8</v>
      </c>
      <c r="L380" t="s">
        <v>83</v>
      </c>
      <c r="M380" t="s">
        <v>227</v>
      </c>
      <c r="N380">
        <v>1</v>
      </c>
      <c r="O380" t="s">
        <v>606</v>
      </c>
    </row>
    <row r="381" spans="1:15" x14ac:dyDescent="0.35">
      <c r="A381">
        <v>315</v>
      </c>
      <c r="B381" s="1">
        <v>46294</v>
      </c>
      <c r="C381" s="1">
        <v>46266</v>
      </c>
      <c r="D381">
        <v>1</v>
      </c>
      <c r="E381" t="s">
        <v>11</v>
      </c>
      <c r="F381" t="s">
        <v>12</v>
      </c>
      <c r="G381" t="s">
        <v>21</v>
      </c>
      <c r="H381">
        <v>79</v>
      </c>
      <c r="I381" t="s">
        <v>14</v>
      </c>
      <c r="J381">
        <v>-79</v>
      </c>
      <c r="K381">
        <v>8</v>
      </c>
      <c r="L381" t="s">
        <v>83</v>
      </c>
      <c r="M381" t="s">
        <v>227</v>
      </c>
      <c r="N381">
        <v>1</v>
      </c>
      <c r="O381" t="s">
        <v>607</v>
      </c>
    </row>
    <row r="382" spans="1:15" x14ac:dyDescent="0.35">
      <c r="A382">
        <v>330</v>
      </c>
      <c r="B382" s="1">
        <v>45753</v>
      </c>
      <c r="C382" s="1">
        <v>45748</v>
      </c>
      <c r="D382">
        <v>1</v>
      </c>
      <c r="E382" t="s">
        <v>11</v>
      </c>
      <c r="F382" t="s">
        <v>12</v>
      </c>
      <c r="G382" t="s">
        <v>18</v>
      </c>
      <c r="H382">
        <v>720</v>
      </c>
      <c r="I382" t="s">
        <v>14</v>
      </c>
      <c r="J382">
        <v>-720</v>
      </c>
      <c r="K382">
        <v>6</v>
      </c>
      <c r="L382" t="s">
        <v>80</v>
      </c>
      <c r="M382" t="s">
        <v>227</v>
      </c>
      <c r="N382">
        <v>1</v>
      </c>
      <c r="O382" t="s">
        <v>608</v>
      </c>
    </row>
    <row r="383" spans="1:15" x14ac:dyDescent="0.35">
      <c r="A383">
        <v>73</v>
      </c>
      <c r="B383" s="1">
        <v>45755</v>
      </c>
      <c r="C383" s="1">
        <v>45748</v>
      </c>
      <c r="D383">
        <v>1</v>
      </c>
      <c r="E383" t="s">
        <v>11</v>
      </c>
      <c r="F383" t="s">
        <v>12</v>
      </c>
      <c r="G383" t="s">
        <v>20</v>
      </c>
      <c r="H383">
        <v>426</v>
      </c>
      <c r="I383" t="s">
        <v>14</v>
      </c>
      <c r="J383">
        <v>-426</v>
      </c>
      <c r="K383">
        <v>6</v>
      </c>
      <c r="L383" t="s">
        <v>80</v>
      </c>
      <c r="M383" t="s">
        <v>227</v>
      </c>
      <c r="N383">
        <v>1</v>
      </c>
      <c r="O383" t="s">
        <v>609</v>
      </c>
    </row>
    <row r="384" spans="1:15" x14ac:dyDescent="0.35">
      <c r="A384">
        <v>893</v>
      </c>
      <c r="B384" s="1">
        <v>45767</v>
      </c>
      <c r="C384" s="1">
        <v>45748</v>
      </c>
      <c r="D384">
        <v>1</v>
      </c>
      <c r="E384" t="s">
        <v>11</v>
      </c>
      <c r="F384" t="s">
        <v>12</v>
      </c>
      <c r="G384" t="s">
        <v>18</v>
      </c>
      <c r="H384">
        <v>680</v>
      </c>
      <c r="I384" t="s">
        <v>14</v>
      </c>
      <c r="J384">
        <v>-680</v>
      </c>
      <c r="K384">
        <v>6</v>
      </c>
      <c r="L384" t="s">
        <v>80</v>
      </c>
      <c r="M384" t="s">
        <v>227</v>
      </c>
      <c r="N384">
        <v>1</v>
      </c>
      <c r="O384" t="s">
        <v>610</v>
      </c>
    </row>
    <row r="385" spans="1:15" x14ac:dyDescent="0.35">
      <c r="A385">
        <v>895</v>
      </c>
      <c r="B385" s="1">
        <v>45772</v>
      </c>
      <c r="C385" s="1">
        <v>45748</v>
      </c>
      <c r="D385">
        <v>1</v>
      </c>
      <c r="E385" t="s">
        <v>11</v>
      </c>
      <c r="F385" t="s">
        <v>12</v>
      </c>
      <c r="G385" t="s">
        <v>20</v>
      </c>
      <c r="H385">
        <v>311</v>
      </c>
      <c r="I385" t="s">
        <v>14</v>
      </c>
      <c r="J385">
        <v>-311</v>
      </c>
      <c r="K385">
        <v>6</v>
      </c>
      <c r="L385" t="s">
        <v>80</v>
      </c>
      <c r="M385" t="s">
        <v>227</v>
      </c>
      <c r="N385">
        <v>1</v>
      </c>
      <c r="O385" t="s">
        <v>611</v>
      </c>
    </row>
    <row r="386" spans="1:15" x14ac:dyDescent="0.35">
      <c r="A386">
        <v>1026</v>
      </c>
      <c r="B386" s="1">
        <v>45790</v>
      </c>
      <c r="C386" s="1">
        <v>45778</v>
      </c>
      <c r="D386">
        <v>1</v>
      </c>
      <c r="E386" t="s">
        <v>11</v>
      </c>
      <c r="F386" t="s">
        <v>12</v>
      </c>
      <c r="G386" t="s">
        <v>20</v>
      </c>
      <c r="H386">
        <v>331</v>
      </c>
      <c r="I386" t="s">
        <v>14</v>
      </c>
      <c r="J386">
        <v>-331</v>
      </c>
      <c r="K386">
        <v>6</v>
      </c>
      <c r="L386" t="s">
        <v>80</v>
      </c>
      <c r="M386" t="s">
        <v>227</v>
      </c>
      <c r="N386">
        <v>1</v>
      </c>
      <c r="O386" t="s">
        <v>612</v>
      </c>
    </row>
    <row r="387" spans="1:15" x14ac:dyDescent="0.35">
      <c r="A387">
        <v>448</v>
      </c>
      <c r="B387" s="1">
        <v>45793</v>
      </c>
      <c r="C387" s="1">
        <v>45778</v>
      </c>
      <c r="D387">
        <v>1</v>
      </c>
      <c r="E387" t="s">
        <v>11</v>
      </c>
      <c r="F387" t="s">
        <v>12</v>
      </c>
      <c r="G387" t="s">
        <v>36</v>
      </c>
      <c r="H387">
        <v>1050</v>
      </c>
      <c r="I387" t="s">
        <v>14</v>
      </c>
      <c r="J387">
        <v>-1050</v>
      </c>
      <c r="K387">
        <v>6</v>
      </c>
      <c r="L387" t="s">
        <v>80</v>
      </c>
      <c r="M387" t="s">
        <v>227</v>
      </c>
      <c r="N387">
        <v>1</v>
      </c>
      <c r="O387" t="s">
        <v>613</v>
      </c>
    </row>
    <row r="388" spans="1:15" x14ac:dyDescent="0.35">
      <c r="A388">
        <v>1055</v>
      </c>
      <c r="B388" s="1">
        <v>45799</v>
      </c>
      <c r="C388" s="1">
        <v>45778</v>
      </c>
      <c r="D388">
        <v>1</v>
      </c>
      <c r="E388" t="s">
        <v>11</v>
      </c>
      <c r="F388" t="s">
        <v>12</v>
      </c>
      <c r="G388" t="s">
        <v>36</v>
      </c>
      <c r="H388">
        <v>814</v>
      </c>
      <c r="I388" t="s">
        <v>14</v>
      </c>
      <c r="J388">
        <v>-814</v>
      </c>
      <c r="K388">
        <v>6</v>
      </c>
      <c r="L388" t="s">
        <v>80</v>
      </c>
      <c r="M388" t="s">
        <v>227</v>
      </c>
      <c r="N388">
        <v>1</v>
      </c>
      <c r="O388" t="s">
        <v>614</v>
      </c>
    </row>
    <row r="389" spans="1:15" x14ac:dyDescent="0.35">
      <c r="A389">
        <v>691</v>
      </c>
      <c r="B389" s="1">
        <v>45802</v>
      </c>
      <c r="C389" s="1">
        <v>45778</v>
      </c>
      <c r="D389">
        <v>1</v>
      </c>
      <c r="E389" t="s">
        <v>11</v>
      </c>
      <c r="F389" t="s">
        <v>12</v>
      </c>
      <c r="G389" t="s">
        <v>18</v>
      </c>
      <c r="H389">
        <v>404</v>
      </c>
      <c r="I389" t="s">
        <v>14</v>
      </c>
      <c r="J389">
        <v>-404</v>
      </c>
      <c r="K389">
        <v>6</v>
      </c>
      <c r="L389" t="s">
        <v>80</v>
      </c>
      <c r="M389" t="s">
        <v>227</v>
      </c>
      <c r="N389">
        <v>1</v>
      </c>
      <c r="O389" t="s">
        <v>615</v>
      </c>
    </row>
    <row r="390" spans="1:15" x14ac:dyDescent="0.35">
      <c r="A390">
        <v>891</v>
      </c>
      <c r="B390" s="1">
        <v>45803</v>
      </c>
      <c r="C390" s="1">
        <v>45778</v>
      </c>
      <c r="D390">
        <v>1</v>
      </c>
      <c r="E390" t="s">
        <v>11</v>
      </c>
      <c r="F390" t="s">
        <v>12</v>
      </c>
      <c r="G390" t="s">
        <v>20</v>
      </c>
      <c r="H390">
        <v>330</v>
      </c>
      <c r="I390" t="s">
        <v>14</v>
      </c>
      <c r="J390">
        <v>-330</v>
      </c>
      <c r="K390">
        <v>6</v>
      </c>
      <c r="L390" t="s">
        <v>80</v>
      </c>
      <c r="M390" t="s">
        <v>227</v>
      </c>
      <c r="N390">
        <v>1</v>
      </c>
      <c r="O390" t="s">
        <v>616</v>
      </c>
    </row>
    <row r="391" spans="1:15" x14ac:dyDescent="0.35">
      <c r="A391">
        <v>995</v>
      </c>
      <c r="B391" s="1">
        <v>45803</v>
      </c>
      <c r="C391" s="1">
        <v>45778</v>
      </c>
      <c r="D391">
        <v>1</v>
      </c>
      <c r="E391" t="s">
        <v>11</v>
      </c>
      <c r="F391" t="s">
        <v>12</v>
      </c>
      <c r="G391" t="s">
        <v>36</v>
      </c>
      <c r="H391">
        <v>353</v>
      </c>
      <c r="I391" t="s">
        <v>14</v>
      </c>
      <c r="J391">
        <v>-353</v>
      </c>
      <c r="K391">
        <v>6</v>
      </c>
      <c r="L391" t="s">
        <v>80</v>
      </c>
      <c r="M391" t="s">
        <v>227</v>
      </c>
      <c r="N391">
        <v>1</v>
      </c>
      <c r="O391" t="s">
        <v>617</v>
      </c>
    </row>
    <row r="392" spans="1:15" x14ac:dyDescent="0.35">
      <c r="A392">
        <v>822</v>
      </c>
      <c r="B392" s="1">
        <v>45806</v>
      </c>
      <c r="C392" s="1">
        <v>45778</v>
      </c>
      <c r="D392">
        <v>1</v>
      </c>
      <c r="E392" t="s">
        <v>11</v>
      </c>
      <c r="F392" t="s">
        <v>12</v>
      </c>
      <c r="G392" t="s">
        <v>36</v>
      </c>
      <c r="H392">
        <v>769</v>
      </c>
      <c r="I392" t="s">
        <v>14</v>
      </c>
      <c r="J392">
        <v>-769</v>
      </c>
      <c r="K392">
        <v>6</v>
      </c>
      <c r="L392" t="s">
        <v>80</v>
      </c>
      <c r="M392" t="s">
        <v>227</v>
      </c>
      <c r="N392">
        <v>1</v>
      </c>
      <c r="O392" t="s">
        <v>618</v>
      </c>
    </row>
    <row r="393" spans="1:15" x14ac:dyDescent="0.35">
      <c r="A393">
        <v>621</v>
      </c>
      <c r="B393" s="1">
        <v>45810</v>
      </c>
      <c r="C393" s="1">
        <v>45809</v>
      </c>
      <c r="D393">
        <v>1</v>
      </c>
      <c r="E393" t="s">
        <v>11</v>
      </c>
      <c r="F393" t="s">
        <v>12</v>
      </c>
      <c r="G393" t="s">
        <v>20</v>
      </c>
      <c r="H393">
        <v>475</v>
      </c>
      <c r="I393" t="s">
        <v>14</v>
      </c>
      <c r="J393">
        <v>-475</v>
      </c>
      <c r="K393">
        <v>6</v>
      </c>
      <c r="L393" t="s">
        <v>80</v>
      </c>
      <c r="M393" t="s">
        <v>227</v>
      </c>
      <c r="N393">
        <v>1</v>
      </c>
      <c r="O393" t="s">
        <v>619</v>
      </c>
    </row>
    <row r="394" spans="1:15" x14ac:dyDescent="0.35">
      <c r="A394">
        <v>199</v>
      </c>
      <c r="B394" s="1">
        <v>45826</v>
      </c>
      <c r="C394" s="1">
        <v>45809</v>
      </c>
      <c r="D394">
        <v>1</v>
      </c>
      <c r="E394" t="s">
        <v>11</v>
      </c>
      <c r="F394" t="s">
        <v>12</v>
      </c>
      <c r="G394" t="s">
        <v>20</v>
      </c>
      <c r="H394">
        <v>843</v>
      </c>
      <c r="I394" t="s">
        <v>14</v>
      </c>
      <c r="J394">
        <v>-843</v>
      </c>
      <c r="K394">
        <v>6</v>
      </c>
      <c r="L394" t="s">
        <v>80</v>
      </c>
      <c r="M394" t="s">
        <v>227</v>
      </c>
      <c r="N394">
        <v>1</v>
      </c>
      <c r="O394" t="s">
        <v>620</v>
      </c>
    </row>
    <row r="395" spans="1:15" x14ac:dyDescent="0.35">
      <c r="A395">
        <v>530</v>
      </c>
      <c r="B395" s="1">
        <v>45830</v>
      </c>
      <c r="C395" s="1">
        <v>45809</v>
      </c>
      <c r="D395">
        <v>1</v>
      </c>
      <c r="E395" t="s">
        <v>11</v>
      </c>
      <c r="F395" t="s">
        <v>12</v>
      </c>
      <c r="G395" t="s">
        <v>20</v>
      </c>
      <c r="H395">
        <v>450</v>
      </c>
      <c r="I395" t="s">
        <v>14</v>
      </c>
      <c r="J395">
        <v>-450</v>
      </c>
      <c r="K395">
        <v>6</v>
      </c>
      <c r="L395" t="s">
        <v>80</v>
      </c>
      <c r="M395" t="s">
        <v>227</v>
      </c>
      <c r="N395">
        <v>1</v>
      </c>
      <c r="O395" t="s">
        <v>621</v>
      </c>
    </row>
    <row r="396" spans="1:15" x14ac:dyDescent="0.35">
      <c r="A396">
        <v>212</v>
      </c>
      <c r="B396" s="1">
        <v>45831</v>
      </c>
      <c r="C396" s="1">
        <v>45809</v>
      </c>
      <c r="D396">
        <v>1</v>
      </c>
      <c r="E396" t="s">
        <v>11</v>
      </c>
      <c r="F396" t="s">
        <v>12</v>
      </c>
      <c r="G396" t="s">
        <v>18</v>
      </c>
      <c r="H396">
        <v>896</v>
      </c>
      <c r="I396" t="s">
        <v>14</v>
      </c>
      <c r="J396">
        <v>-896</v>
      </c>
      <c r="K396">
        <v>6</v>
      </c>
      <c r="L396" t="s">
        <v>80</v>
      </c>
      <c r="M396" t="s">
        <v>227</v>
      </c>
      <c r="N396">
        <v>1</v>
      </c>
      <c r="O396" t="s">
        <v>622</v>
      </c>
    </row>
    <row r="397" spans="1:15" x14ac:dyDescent="0.35">
      <c r="A397">
        <v>136</v>
      </c>
      <c r="B397" s="1">
        <v>45832</v>
      </c>
      <c r="C397" s="1">
        <v>45809</v>
      </c>
      <c r="D397">
        <v>1</v>
      </c>
      <c r="E397" t="s">
        <v>11</v>
      </c>
      <c r="F397" t="s">
        <v>12</v>
      </c>
      <c r="G397" t="s">
        <v>36</v>
      </c>
      <c r="H397">
        <v>475</v>
      </c>
      <c r="I397" t="s">
        <v>14</v>
      </c>
      <c r="J397">
        <v>-475</v>
      </c>
      <c r="K397">
        <v>6</v>
      </c>
      <c r="L397" t="s">
        <v>80</v>
      </c>
      <c r="M397" t="s">
        <v>227</v>
      </c>
      <c r="N397">
        <v>1</v>
      </c>
      <c r="O397" t="s">
        <v>623</v>
      </c>
    </row>
    <row r="398" spans="1:15" x14ac:dyDescent="0.35">
      <c r="A398">
        <v>53</v>
      </c>
      <c r="B398" s="1">
        <v>45835</v>
      </c>
      <c r="C398" s="1">
        <v>45809</v>
      </c>
      <c r="D398">
        <v>1</v>
      </c>
      <c r="E398" t="s">
        <v>11</v>
      </c>
      <c r="F398" t="s">
        <v>12</v>
      </c>
      <c r="G398" t="s">
        <v>20</v>
      </c>
      <c r="H398">
        <v>253</v>
      </c>
      <c r="I398" t="s">
        <v>14</v>
      </c>
      <c r="J398">
        <v>-253</v>
      </c>
      <c r="K398">
        <v>6</v>
      </c>
      <c r="L398" t="s">
        <v>80</v>
      </c>
      <c r="M398" t="s">
        <v>227</v>
      </c>
      <c r="N398">
        <v>1</v>
      </c>
      <c r="O398" t="s">
        <v>624</v>
      </c>
    </row>
    <row r="399" spans="1:15" x14ac:dyDescent="0.35">
      <c r="A399">
        <v>408</v>
      </c>
      <c r="B399" s="1">
        <v>45839</v>
      </c>
      <c r="C399" s="1">
        <v>45839</v>
      </c>
      <c r="D399">
        <v>1</v>
      </c>
      <c r="E399" t="s">
        <v>11</v>
      </c>
      <c r="F399" t="s">
        <v>12</v>
      </c>
      <c r="G399" t="s">
        <v>18</v>
      </c>
      <c r="H399">
        <v>729</v>
      </c>
      <c r="I399" t="s">
        <v>14</v>
      </c>
      <c r="J399">
        <v>-729</v>
      </c>
      <c r="K399">
        <v>6</v>
      </c>
      <c r="L399" t="s">
        <v>80</v>
      </c>
      <c r="M399" t="s">
        <v>227</v>
      </c>
      <c r="N399">
        <v>1</v>
      </c>
      <c r="O399" t="s">
        <v>625</v>
      </c>
    </row>
    <row r="400" spans="1:15" x14ac:dyDescent="0.35">
      <c r="A400">
        <v>365</v>
      </c>
      <c r="B400" s="1">
        <v>45846</v>
      </c>
      <c r="C400" s="1">
        <v>45839</v>
      </c>
      <c r="D400">
        <v>1</v>
      </c>
      <c r="E400" t="s">
        <v>11</v>
      </c>
      <c r="F400" t="s">
        <v>12</v>
      </c>
      <c r="G400" t="s">
        <v>36</v>
      </c>
      <c r="H400">
        <v>244</v>
      </c>
      <c r="I400" t="s">
        <v>14</v>
      </c>
      <c r="J400">
        <v>-244</v>
      </c>
      <c r="K400">
        <v>6</v>
      </c>
      <c r="L400" t="s">
        <v>80</v>
      </c>
      <c r="M400" t="s">
        <v>227</v>
      </c>
      <c r="N400">
        <v>1</v>
      </c>
      <c r="O400" t="s">
        <v>626</v>
      </c>
    </row>
    <row r="401" spans="1:15" x14ac:dyDescent="0.35">
      <c r="A401">
        <v>64</v>
      </c>
      <c r="B401" s="1">
        <v>45852</v>
      </c>
      <c r="C401" s="1">
        <v>45839</v>
      </c>
      <c r="D401">
        <v>1</v>
      </c>
      <c r="E401" t="s">
        <v>11</v>
      </c>
      <c r="F401" t="s">
        <v>12</v>
      </c>
      <c r="G401" t="s">
        <v>20</v>
      </c>
      <c r="H401">
        <v>323</v>
      </c>
      <c r="I401" t="s">
        <v>14</v>
      </c>
      <c r="J401">
        <v>-323</v>
      </c>
      <c r="K401">
        <v>6</v>
      </c>
      <c r="L401" t="s">
        <v>80</v>
      </c>
      <c r="M401" t="s">
        <v>227</v>
      </c>
      <c r="N401">
        <v>1</v>
      </c>
      <c r="O401" t="s">
        <v>627</v>
      </c>
    </row>
    <row r="402" spans="1:15" x14ac:dyDescent="0.35">
      <c r="A402">
        <v>855</v>
      </c>
      <c r="B402" s="1">
        <v>45854</v>
      </c>
      <c r="C402" s="1">
        <v>45839</v>
      </c>
      <c r="D402">
        <v>1</v>
      </c>
      <c r="E402" t="s">
        <v>11</v>
      </c>
      <c r="F402" t="s">
        <v>12</v>
      </c>
      <c r="G402" t="s">
        <v>20</v>
      </c>
      <c r="H402">
        <v>814</v>
      </c>
      <c r="I402" t="s">
        <v>14</v>
      </c>
      <c r="J402">
        <v>-814</v>
      </c>
      <c r="K402">
        <v>6</v>
      </c>
      <c r="L402" t="s">
        <v>80</v>
      </c>
      <c r="M402" t="s">
        <v>227</v>
      </c>
      <c r="N402">
        <v>1</v>
      </c>
      <c r="O402" t="s">
        <v>628</v>
      </c>
    </row>
    <row r="403" spans="1:15" x14ac:dyDescent="0.35">
      <c r="A403">
        <v>404</v>
      </c>
      <c r="B403" s="1">
        <v>45860</v>
      </c>
      <c r="C403" s="1">
        <v>45839</v>
      </c>
      <c r="D403">
        <v>1</v>
      </c>
      <c r="E403" t="s">
        <v>11</v>
      </c>
      <c r="F403" t="s">
        <v>12</v>
      </c>
      <c r="G403" t="s">
        <v>36</v>
      </c>
      <c r="H403">
        <v>868</v>
      </c>
      <c r="I403" t="s">
        <v>14</v>
      </c>
      <c r="J403">
        <v>-868</v>
      </c>
      <c r="K403">
        <v>6</v>
      </c>
      <c r="L403" t="s">
        <v>80</v>
      </c>
      <c r="M403" t="s">
        <v>227</v>
      </c>
      <c r="N403">
        <v>1</v>
      </c>
      <c r="O403" t="s">
        <v>629</v>
      </c>
    </row>
    <row r="404" spans="1:15" x14ac:dyDescent="0.35">
      <c r="A404">
        <v>852</v>
      </c>
      <c r="B404" s="1">
        <v>45865</v>
      </c>
      <c r="C404" s="1">
        <v>45839</v>
      </c>
      <c r="D404">
        <v>1</v>
      </c>
      <c r="E404" t="s">
        <v>11</v>
      </c>
      <c r="F404" t="s">
        <v>12</v>
      </c>
      <c r="G404" t="s">
        <v>36</v>
      </c>
      <c r="H404">
        <v>560</v>
      </c>
      <c r="I404" t="s">
        <v>14</v>
      </c>
      <c r="J404">
        <v>-560</v>
      </c>
      <c r="K404">
        <v>6</v>
      </c>
      <c r="L404" t="s">
        <v>80</v>
      </c>
      <c r="M404" t="s">
        <v>227</v>
      </c>
      <c r="N404">
        <v>1</v>
      </c>
      <c r="O404" t="s">
        <v>630</v>
      </c>
    </row>
    <row r="405" spans="1:15" x14ac:dyDescent="0.35">
      <c r="A405">
        <v>108</v>
      </c>
      <c r="B405" s="1">
        <v>45869</v>
      </c>
      <c r="C405" s="1">
        <v>45839</v>
      </c>
      <c r="D405">
        <v>1</v>
      </c>
      <c r="E405" t="s">
        <v>11</v>
      </c>
      <c r="F405" t="s">
        <v>12</v>
      </c>
      <c r="G405" t="s">
        <v>36</v>
      </c>
      <c r="H405">
        <v>554</v>
      </c>
      <c r="I405" t="s">
        <v>14</v>
      </c>
      <c r="J405">
        <v>-554</v>
      </c>
      <c r="K405">
        <v>6</v>
      </c>
      <c r="L405" t="s">
        <v>80</v>
      </c>
      <c r="M405" t="s">
        <v>227</v>
      </c>
      <c r="N405">
        <v>1</v>
      </c>
      <c r="O405" t="s">
        <v>631</v>
      </c>
    </row>
    <row r="406" spans="1:15" x14ac:dyDescent="0.35">
      <c r="A406">
        <v>505</v>
      </c>
      <c r="B406" s="1">
        <v>45872</v>
      </c>
      <c r="C406" s="1">
        <v>45870</v>
      </c>
      <c r="D406">
        <v>1</v>
      </c>
      <c r="E406" t="s">
        <v>11</v>
      </c>
      <c r="F406" t="s">
        <v>12</v>
      </c>
      <c r="G406" t="s">
        <v>18</v>
      </c>
      <c r="H406">
        <v>652</v>
      </c>
      <c r="I406" t="s">
        <v>14</v>
      </c>
      <c r="J406">
        <v>-652</v>
      </c>
      <c r="K406">
        <v>6</v>
      </c>
      <c r="L406" t="s">
        <v>80</v>
      </c>
      <c r="M406" t="s">
        <v>227</v>
      </c>
      <c r="N406">
        <v>1</v>
      </c>
      <c r="O406" t="s">
        <v>632</v>
      </c>
    </row>
    <row r="407" spans="1:15" x14ac:dyDescent="0.35">
      <c r="A407">
        <v>247</v>
      </c>
      <c r="B407" s="1">
        <v>45874</v>
      </c>
      <c r="C407" s="1">
        <v>45870</v>
      </c>
      <c r="D407">
        <v>1</v>
      </c>
      <c r="E407" t="s">
        <v>11</v>
      </c>
      <c r="F407" t="s">
        <v>12</v>
      </c>
      <c r="G407" t="s">
        <v>18</v>
      </c>
      <c r="H407">
        <v>249</v>
      </c>
      <c r="I407" t="s">
        <v>14</v>
      </c>
      <c r="J407">
        <v>-249</v>
      </c>
      <c r="K407">
        <v>6</v>
      </c>
      <c r="L407" t="s">
        <v>80</v>
      </c>
      <c r="M407" t="s">
        <v>227</v>
      </c>
      <c r="N407">
        <v>1</v>
      </c>
      <c r="O407" t="s">
        <v>633</v>
      </c>
    </row>
    <row r="408" spans="1:15" x14ac:dyDescent="0.35">
      <c r="A408">
        <v>506</v>
      </c>
      <c r="B408" s="1">
        <v>45879</v>
      </c>
      <c r="C408" s="1">
        <v>45870</v>
      </c>
      <c r="D408">
        <v>1</v>
      </c>
      <c r="E408" t="s">
        <v>11</v>
      </c>
      <c r="F408" t="s">
        <v>12</v>
      </c>
      <c r="G408" t="s">
        <v>18</v>
      </c>
      <c r="H408">
        <v>785</v>
      </c>
      <c r="I408" t="s">
        <v>14</v>
      </c>
      <c r="J408">
        <v>-785</v>
      </c>
      <c r="K408">
        <v>6</v>
      </c>
      <c r="L408" t="s">
        <v>80</v>
      </c>
      <c r="M408" t="s">
        <v>227</v>
      </c>
      <c r="N408">
        <v>1</v>
      </c>
      <c r="O408" t="s">
        <v>634</v>
      </c>
    </row>
    <row r="409" spans="1:15" x14ac:dyDescent="0.35">
      <c r="A409">
        <v>335</v>
      </c>
      <c r="B409" s="1">
        <v>45881</v>
      </c>
      <c r="C409" s="1">
        <v>45870</v>
      </c>
      <c r="D409">
        <v>1</v>
      </c>
      <c r="E409" t="s">
        <v>11</v>
      </c>
      <c r="F409" t="s">
        <v>12</v>
      </c>
      <c r="G409" t="s">
        <v>18</v>
      </c>
      <c r="H409">
        <v>258</v>
      </c>
      <c r="I409" t="s">
        <v>14</v>
      </c>
      <c r="J409">
        <v>-258</v>
      </c>
      <c r="K409">
        <v>6</v>
      </c>
      <c r="L409" t="s">
        <v>80</v>
      </c>
      <c r="M409" t="s">
        <v>227</v>
      </c>
      <c r="N409">
        <v>1</v>
      </c>
      <c r="O409" t="s">
        <v>635</v>
      </c>
    </row>
    <row r="410" spans="1:15" x14ac:dyDescent="0.35">
      <c r="A410">
        <v>260</v>
      </c>
      <c r="B410" s="1">
        <v>45886</v>
      </c>
      <c r="C410" s="1">
        <v>45870</v>
      </c>
      <c r="D410">
        <v>1</v>
      </c>
      <c r="E410" t="s">
        <v>11</v>
      </c>
      <c r="F410" t="s">
        <v>12</v>
      </c>
      <c r="G410" t="s">
        <v>18</v>
      </c>
      <c r="H410">
        <v>653</v>
      </c>
      <c r="I410" t="s">
        <v>14</v>
      </c>
      <c r="J410">
        <v>-653</v>
      </c>
      <c r="K410">
        <v>6</v>
      </c>
      <c r="L410" t="s">
        <v>80</v>
      </c>
      <c r="M410" t="s">
        <v>227</v>
      </c>
      <c r="N410">
        <v>1</v>
      </c>
      <c r="O410" t="s">
        <v>636</v>
      </c>
    </row>
    <row r="411" spans="1:15" x14ac:dyDescent="0.35">
      <c r="A411">
        <v>796</v>
      </c>
      <c r="B411" s="1">
        <v>45890</v>
      </c>
      <c r="C411" s="1">
        <v>45870</v>
      </c>
      <c r="D411">
        <v>1</v>
      </c>
      <c r="E411" t="s">
        <v>11</v>
      </c>
      <c r="F411" t="s">
        <v>12</v>
      </c>
      <c r="G411" t="s">
        <v>20</v>
      </c>
      <c r="H411">
        <v>509</v>
      </c>
      <c r="I411" t="s">
        <v>14</v>
      </c>
      <c r="J411">
        <v>-509</v>
      </c>
      <c r="K411">
        <v>6</v>
      </c>
      <c r="L411" t="s">
        <v>80</v>
      </c>
      <c r="M411" t="s">
        <v>227</v>
      </c>
      <c r="N411">
        <v>1</v>
      </c>
      <c r="O411" t="s">
        <v>637</v>
      </c>
    </row>
    <row r="412" spans="1:15" x14ac:dyDescent="0.35">
      <c r="A412">
        <v>112</v>
      </c>
      <c r="B412" s="1">
        <v>45891</v>
      </c>
      <c r="C412" s="1">
        <v>45870</v>
      </c>
      <c r="D412">
        <v>1</v>
      </c>
      <c r="E412" t="s">
        <v>11</v>
      </c>
      <c r="F412" t="s">
        <v>12</v>
      </c>
      <c r="G412" t="s">
        <v>36</v>
      </c>
      <c r="H412">
        <v>838</v>
      </c>
      <c r="I412" t="s">
        <v>14</v>
      </c>
      <c r="J412">
        <v>-838</v>
      </c>
      <c r="K412">
        <v>6</v>
      </c>
      <c r="L412" t="s">
        <v>80</v>
      </c>
      <c r="M412" t="s">
        <v>227</v>
      </c>
      <c r="N412">
        <v>1</v>
      </c>
      <c r="O412" t="s">
        <v>638</v>
      </c>
    </row>
    <row r="413" spans="1:15" x14ac:dyDescent="0.35">
      <c r="A413">
        <v>957</v>
      </c>
      <c r="B413" s="1">
        <v>45903</v>
      </c>
      <c r="C413" s="1">
        <v>45901</v>
      </c>
      <c r="D413">
        <v>1</v>
      </c>
      <c r="E413" t="s">
        <v>11</v>
      </c>
      <c r="F413" t="s">
        <v>12</v>
      </c>
      <c r="G413" t="s">
        <v>18</v>
      </c>
      <c r="H413">
        <v>856</v>
      </c>
      <c r="I413" t="s">
        <v>14</v>
      </c>
      <c r="J413">
        <v>-856</v>
      </c>
      <c r="K413">
        <v>6</v>
      </c>
      <c r="L413" t="s">
        <v>80</v>
      </c>
      <c r="M413" t="s">
        <v>227</v>
      </c>
      <c r="N413">
        <v>1</v>
      </c>
      <c r="O413" t="s">
        <v>639</v>
      </c>
    </row>
    <row r="414" spans="1:15" x14ac:dyDescent="0.35">
      <c r="A414">
        <v>100</v>
      </c>
      <c r="B414" s="1">
        <v>45906</v>
      </c>
      <c r="C414" s="1">
        <v>45901</v>
      </c>
      <c r="D414">
        <v>1</v>
      </c>
      <c r="E414" t="s">
        <v>11</v>
      </c>
      <c r="F414" t="s">
        <v>12</v>
      </c>
      <c r="G414" t="s">
        <v>18</v>
      </c>
      <c r="H414">
        <v>888</v>
      </c>
      <c r="I414" t="s">
        <v>14</v>
      </c>
      <c r="J414">
        <v>-888</v>
      </c>
      <c r="K414">
        <v>6</v>
      </c>
      <c r="L414" t="s">
        <v>80</v>
      </c>
      <c r="M414" t="s">
        <v>227</v>
      </c>
      <c r="N414">
        <v>1</v>
      </c>
      <c r="O414" t="s">
        <v>640</v>
      </c>
    </row>
    <row r="415" spans="1:15" x14ac:dyDescent="0.35">
      <c r="A415">
        <v>736</v>
      </c>
      <c r="B415" s="1">
        <v>45909</v>
      </c>
      <c r="C415" s="1">
        <v>45901</v>
      </c>
      <c r="D415">
        <v>1</v>
      </c>
      <c r="E415" t="s">
        <v>11</v>
      </c>
      <c r="F415" t="s">
        <v>12</v>
      </c>
      <c r="G415" t="s">
        <v>20</v>
      </c>
      <c r="H415">
        <v>924</v>
      </c>
      <c r="I415" t="s">
        <v>14</v>
      </c>
      <c r="J415">
        <v>-924</v>
      </c>
      <c r="K415">
        <v>6</v>
      </c>
      <c r="L415" t="s">
        <v>80</v>
      </c>
      <c r="M415" t="s">
        <v>227</v>
      </c>
      <c r="N415">
        <v>1</v>
      </c>
      <c r="O415" t="s">
        <v>641</v>
      </c>
    </row>
    <row r="416" spans="1:15" x14ac:dyDescent="0.35">
      <c r="A416">
        <v>756</v>
      </c>
      <c r="B416" s="1">
        <v>45912</v>
      </c>
      <c r="C416" s="1">
        <v>45901</v>
      </c>
      <c r="D416">
        <v>1</v>
      </c>
      <c r="E416" t="s">
        <v>11</v>
      </c>
      <c r="F416" t="s">
        <v>12</v>
      </c>
      <c r="G416" t="s">
        <v>18</v>
      </c>
      <c r="H416">
        <v>223</v>
      </c>
      <c r="I416" t="s">
        <v>14</v>
      </c>
      <c r="J416">
        <v>-223</v>
      </c>
      <c r="K416">
        <v>6</v>
      </c>
      <c r="L416" t="s">
        <v>80</v>
      </c>
      <c r="M416" t="s">
        <v>227</v>
      </c>
      <c r="N416">
        <v>1</v>
      </c>
      <c r="O416" t="s">
        <v>642</v>
      </c>
    </row>
    <row r="417" spans="1:15" x14ac:dyDescent="0.35">
      <c r="A417">
        <v>1002</v>
      </c>
      <c r="B417" s="1">
        <v>45920</v>
      </c>
      <c r="C417" s="1">
        <v>45901</v>
      </c>
      <c r="D417">
        <v>1</v>
      </c>
      <c r="E417" t="s">
        <v>11</v>
      </c>
      <c r="F417" t="s">
        <v>12</v>
      </c>
      <c r="G417" t="s">
        <v>36</v>
      </c>
      <c r="H417">
        <v>616</v>
      </c>
      <c r="I417" t="s">
        <v>14</v>
      </c>
      <c r="J417">
        <v>-616</v>
      </c>
      <c r="K417">
        <v>6</v>
      </c>
      <c r="L417" t="s">
        <v>80</v>
      </c>
      <c r="M417" t="s">
        <v>227</v>
      </c>
      <c r="N417">
        <v>1</v>
      </c>
      <c r="O417" t="s">
        <v>643</v>
      </c>
    </row>
    <row r="418" spans="1:15" x14ac:dyDescent="0.35">
      <c r="A418">
        <v>129</v>
      </c>
      <c r="B418" s="1">
        <v>45920</v>
      </c>
      <c r="C418" s="1">
        <v>45901</v>
      </c>
      <c r="D418">
        <v>1</v>
      </c>
      <c r="E418" t="s">
        <v>11</v>
      </c>
      <c r="F418" t="s">
        <v>12</v>
      </c>
      <c r="G418" t="s">
        <v>20</v>
      </c>
      <c r="H418">
        <v>738</v>
      </c>
      <c r="I418" t="s">
        <v>14</v>
      </c>
      <c r="J418">
        <v>-738</v>
      </c>
      <c r="K418">
        <v>6</v>
      </c>
      <c r="L418" t="s">
        <v>80</v>
      </c>
      <c r="M418" t="s">
        <v>227</v>
      </c>
      <c r="N418">
        <v>1</v>
      </c>
      <c r="O418" t="s">
        <v>644</v>
      </c>
    </row>
    <row r="419" spans="1:15" x14ac:dyDescent="0.35">
      <c r="A419">
        <v>275</v>
      </c>
      <c r="B419" s="1">
        <v>45929</v>
      </c>
      <c r="C419" s="1">
        <v>45901</v>
      </c>
      <c r="D419">
        <v>1</v>
      </c>
      <c r="E419" t="s">
        <v>11</v>
      </c>
      <c r="F419" t="s">
        <v>12</v>
      </c>
      <c r="G419" t="s">
        <v>18</v>
      </c>
      <c r="H419">
        <v>941</v>
      </c>
      <c r="I419" t="s">
        <v>14</v>
      </c>
      <c r="J419">
        <v>-941</v>
      </c>
      <c r="K419">
        <v>6</v>
      </c>
      <c r="L419" t="s">
        <v>80</v>
      </c>
      <c r="M419" t="s">
        <v>227</v>
      </c>
      <c r="N419">
        <v>1</v>
      </c>
      <c r="O419" t="s">
        <v>645</v>
      </c>
    </row>
    <row r="420" spans="1:15" x14ac:dyDescent="0.35">
      <c r="A420">
        <v>296</v>
      </c>
      <c r="B420" s="1">
        <v>45940</v>
      </c>
      <c r="C420" s="1">
        <v>45931</v>
      </c>
      <c r="D420">
        <v>1</v>
      </c>
      <c r="E420" t="s">
        <v>11</v>
      </c>
      <c r="F420" t="s">
        <v>12</v>
      </c>
      <c r="G420" t="s">
        <v>36</v>
      </c>
      <c r="H420">
        <v>260</v>
      </c>
      <c r="I420" t="s">
        <v>14</v>
      </c>
      <c r="J420">
        <v>-260</v>
      </c>
      <c r="K420">
        <v>6</v>
      </c>
      <c r="L420" t="s">
        <v>80</v>
      </c>
      <c r="M420" t="s">
        <v>227</v>
      </c>
      <c r="N420">
        <v>1</v>
      </c>
      <c r="O420" t="s">
        <v>646</v>
      </c>
    </row>
    <row r="421" spans="1:15" x14ac:dyDescent="0.35">
      <c r="A421">
        <v>643</v>
      </c>
      <c r="B421" s="1">
        <v>45944</v>
      </c>
      <c r="C421" s="1">
        <v>45931</v>
      </c>
      <c r="D421">
        <v>1</v>
      </c>
      <c r="E421" t="s">
        <v>11</v>
      </c>
      <c r="F421" t="s">
        <v>12</v>
      </c>
      <c r="G421" t="s">
        <v>18</v>
      </c>
      <c r="H421">
        <v>914</v>
      </c>
      <c r="I421" t="s">
        <v>14</v>
      </c>
      <c r="J421">
        <v>-914</v>
      </c>
      <c r="K421">
        <v>6</v>
      </c>
      <c r="L421" t="s">
        <v>80</v>
      </c>
      <c r="M421" t="s">
        <v>227</v>
      </c>
      <c r="N421">
        <v>1</v>
      </c>
      <c r="O421" t="s">
        <v>647</v>
      </c>
    </row>
    <row r="422" spans="1:15" x14ac:dyDescent="0.35">
      <c r="A422">
        <v>412</v>
      </c>
      <c r="B422" s="1">
        <v>45950</v>
      </c>
      <c r="C422" s="1">
        <v>45931</v>
      </c>
      <c r="D422">
        <v>1</v>
      </c>
      <c r="E422" t="s">
        <v>11</v>
      </c>
      <c r="F422" t="s">
        <v>12</v>
      </c>
      <c r="G422" t="s">
        <v>36</v>
      </c>
      <c r="H422">
        <v>780</v>
      </c>
      <c r="I422" t="s">
        <v>14</v>
      </c>
      <c r="J422">
        <v>-780</v>
      </c>
      <c r="K422">
        <v>6</v>
      </c>
      <c r="L422" t="s">
        <v>80</v>
      </c>
      <c r="M422" t="s">
        <v>227</v>
      </c>
      <c r="N422">
        <v>1</v>
      </c>
      <c r="O422" t="s">
        <v>648</v>
      </c>
    </row>
    <row r="423" spans="1:15" x14ac:dyDescent="0.35">
      <c r="A423">
        <v>750</v>
      </c>
      <c r="B423" s="1">
        <v>45951</v>
      </c>
      <c r="C423" s="1">
        <v>45931</v>
      </c>
      <c r="D423">
        <v>1</v>
      </c>
      <c r="E423" t="s">
        <v>11</v>
      </c>
      <c r="F423" t="s">
        <v>12</v>
      </c>
      <c r="G423" t="s">
        <v>18</v>
      </c>
      <c r="H423">
        <v>945</v>
      </c>
      <c r="I423" t="s">
        <v>14</v>
      </c>
      <c r="J423">
        <v>-945</v>
      </c>
      <c r="K423">
        <v>6</v>
      </c>
      <c r="L423" t="s">
        <v>80</v>
      </c>
      <c r="M423" t="s">
        <v>227</v>
      </c>
      <c r="N423">
        <v>1</v>
      </c>
      <c r="O423" t="s">
        <v>649</v>
      </c>
    </row>
    <row r="424" spans="1:15" x14ac:dyDescent="0.35">
      <c r="A424">
        <v>382</v>
      </c>
      <c r="B424" s="1">
        <v>45952</v>
      </c>
      <c r="C424" s="1">
        <v>45931</v>
      </c>
      <c r="D424">
        <v>1</v>
      </c>
      <c r="E424" t="s">
        <v>11</v>
      </c>
      <c r="F424" t="s">
        <v>12</v>
      </c>
      <c r="G424" t="s">
        <v>36</v>
      </c>
      <c r="H424">
        <v>411</v>
      </c>
      <c r="I424" t="s">
        <v>14</v>
      </c>
      <c r="J424">
        <v>-411</v>
      </c>
      <c r="K424">
        <v>6</v>
      </c>
      <c r="L424" t="s">
        <v>80</v>
      </c>
      <c r="M424" t="s">
        <v>227</v>
      </c>
      <c r="N424">
        <v>1</v>
      </c>
      <c r="O424" t="s">
        <v>650</v>
      </c>
    </row>
    <row r="425" spans="1:15" x14ac:dyDescent="0.35">
      <c r="A425">
        <v>491</v>
      </c>
      <c r="B425" s="1">
        <v>45957</v>
      </c>
      <c r="C425" s="1">
        <v>45931</v>
      </c>
      <c r="D425">
        <v>1</v>
      </c>
      <c r="E425" t="s">
        <v>11</v>
      </c>
      <c r="F425" t="s">
        <v>12</v>
      </c>
      <c r="G425" t="s">
        <v>36</v>
      </c>
      <c r="H425">
        <v>457</v>
      </c>
      <c r="I425" t="s">
        <v>14</v>
      </c>
      <c r="J425">
        <v>-457</v>
      </c>
      <c r="K425">
        <v>6</v>
      </c>
      <c r="L425" t="s">
        <v>80</v>
      </c>
      <c r="M425" t="s">
        <v>227</v>
      </c>
      <c r="N425">
        <v>1</v>
      </c>
      <c r="O425" t="s">
        <v>651</v>
      </c>
    </row>
    <row r="426" spans="1:15" x14ac:dyDescent="0.35">
      <c r="A426">
        <v>581</v>
      </c>
      <c r="B426" s="1">
        <v>45957</v>
      </c>
      <c r="C426" s="1">
        <v>45931</v>
      </c>
      <c r="D426">
        <v>1</v>
      </c>
      <c r="E426" t="s">
        <v>11</v>
      </c>
      <c r="F426" t="s">
        <v>12</v>
      </c>
      <c r="G426" t="s">
        <v>18</v>
      </c>
      <c r="H426">
        <v>971</v>
      </c>
      <c r="I426" t="s">
        <v>14</v>
      </c>
      <c r="J426">
        <v>-971</v>
      </c>
      <c r="K426">
        <v>6</v>
      </c>
      <c r="L426" t="s">
        <v>80</v>
      </c>
      <c r="M426" t="s">
        <v>227</v>
      </c>
      <c r="N426">
        <v>1</v>
      </c>
      <c r="O426" t="s">
        <v>652</v>
      </c>
    </row>
    <row r="427" spans="1:15" x14ac:dyDescent="0.35">
      <c r="A427">
        <v>772</v>
      </c>
      <c r="B427" s="1">
        <v>45962</v>
      </c>
      <c r="C427" s="1">
        <v>45962</v>
      </c>
      <c r="D427">
        <v>1</v>
      </c>
      <c r="E427" t="s">
        <v>11</v>
      </c>
      <c r="F427" t="s">
        <v>12</v>
      </c>
      <c r="G427" t="s">
        <v>20</v>
      </c>
      <c r="H427">
        <v>697</v>
      </c>
      <c r="I427" t="s">
        <v>14</v>
      </c>
      <c r="J427">
        <v>-697</v>
      </c>
      <c r="K427">
        <v>6</v>
      </c>
      <c r="L427" t="s">
        <v>80</v>
      </c>
      <c r="M427" t="s">
        <v>227</v>
      </c>
      <c r="N427">
        <v>1</v>
      </c>
      <c r="O427" t="s">
        <v>653</v>
      </c>
    </row>
    <row r="428" spans="1:15" x14ac:dyDescent="0.35">
      <c r="A428">
        <v>726</v>
      </c>
      <c r="B428" s="1">
        <v>45962</v>
      </c>
      <c r="C428" s="1">
        <v>45962</v>
      </c>
      <c r="D428">
        <v>1</v>
      </c>
      <c r="E428" t="s">
        <v>11</v>
      </c>
      <c r="F428" t="s">
        <v>12</v>
      </c>
      <c r="G428" t="s">
        <v>20</v>
      </c>
      <c r="H428">
        <v>724</v>
      </c>
      <c r="I428" t="s">
        <v>14</v>
      </c>
      <c r="J428">
        <v>-724</v>
      </c>
      <c r="K428">
        <v>6</v>
      </c>
      <c r="L428" t="s">
        <v>80</v>
      </c>
      <c r="M428" t="s">
        <v>227</v>
      </c>
      <c r="N428">
        <v>1</v>
      </c>
      <c r="O428" t="s">
        <v>654</v>
      </c>
    </row>
    <row r="429" spans="1:15" x14ac:dyDescent="0.35">
      <c r="A429">
        <v>641</v>
      </c>
      <c r="B429" s="1">
        <v>45978</v>
      </c>
      <c r="C429" s="1">
        <v>45962</v>
      </c>
      <c r="D429">
        <v>1</v>
      </c>
      <c r="E429" t="s">
        <v>11</v>
      </c>
      <c r="F429" t="s">
        <v>12</v>
      </c>
      <c r="G429" t="s">
        <v>36</v>
      </c>
      <c r="H429">
        <v>461</v>
      </c>
      <c r="I429" t="s">
        <v>14</v>
      </c>
      <c r="J429">
        <v>-461</v>
      </c>
      <c r="K429">
        <v>6</v>
      </c>
      <c r="L429" t="s">
        <v>80</v>
      </c>
      <c r="M429" t="s">
        <v>227</v>
      </c>
      <c r="N429">
        <v>1</v>
      </c>
      <c r="O429" t="s">
        <v>655</v>
      </c>
    </row>
    <row r="430" spans="1:15" x14ac:dyDescent="0.35">
      <c r="A430">
        <v>447</v>
      </c>
      <c r="B430" s="1">
        <v>45981</v>
      </c>
      <c r="C430" s="1">
        <v>45962</v>
      </c>
      <c r="D430">
        <v>1</v>
      </c>
      <c r="E430" t="s">
        <v>11</v>
      </c>
      <c r="F430" t="s">
        <v>12</v>
      </c>
      <c r="G430" t="s">
        <v>36</v>
      </c>
      <c r="H430">
        <v>862</v>
      </c>
      <c r="I430" t="s">
        <v>14</v>
      </c>
      <c r="J430">
        <v>-862</v>
      </c>
      <c r="K430">
        <v>6</v>
      </c>
      <c r="L430" t="s">
        <v>80</v>
      </c>
      <c r="M430" t="s">
        <v>227</v>
      </c>
      <c r="N430">
        <v>1</v>
      </c>
      <c r="O430" t="s">
        <v>656</v>
      </c>
    </row>
    <row r="431" spans="1:15" x14ac:dyDescent="0.35">
      <c r="A431">
        <v>942</v>
      </c>
      <c r="B431" s="1">
        <v>45988</v>
      </c>
      <c r="C431" s="1">
        <v>45962</v>
      </c>
      <c r="D431">
        <v>1</v>
      </c>
      <c r="E431" t="s">
        <v>11</v>
      </c>
      <c r="F431" t="s">
        <v>12</v>
      </c>
      <c r="G431" t="s">
        <v>36</v>
      </c>
      <c r="H431">
        <v>416</v>
      </c>
      <c r="I431" t="s">
        <v>14</v>
      </c>
      <c r="J431">
        <v>-416</v>
      </c>
      <c r="K431">
        <v>6</v>
      </c>
      <c r="L431" t="s">
        <v>80</v>
      </c>
      <c r="M431" t="s">
        <v>227</v>
      </c>
      <c r="N431">
        <v>1</v>
      </c>
      <c r="O431" t="s">
        <v>657</v>
      </c>
    </row>
    <row r="432" spans="1:15" x14ac:dyDescent="0.35">
      <c r="A432">
        <v>388</v>
      </c>
      <c r="B432" s="1">
        <v>46008</v>
      </c>
      <c r="C432" s="1">
        <v>45992</v>
      </c>
      <c r="D432">
        <v>1</v>
      </c>
      <c r="E432" t="s">
        <v>11</v>
      </c>
      <c r="F432" t="s">
        <v>12</v>
      </c>
      <c r="G432" t="s">
        <v>20</v>
      </c>
      <c r="H432">
        <v>766</v>
      </c>
      <c r="I432" t="s">
        <v>14</v>
      </c>
      <c r="J432">
        <v>-766</v>
      </c>
      <c r="K432">
        <v>6</v>
      </c>
      <c r="L432" t="s">
        <v>80</v>
      </c>
      <c r="M432" t="s">
        <v>227</v>
      </c>
      <c r="N432">
        <v>1</v>
      </c>
      <c r="O432" t="s">
        <v>658</v>
      </c>
    </row>
    <row r="433" spans="1:15" x14ac:dyDescent="0.35">
      <c r="A433">
        <v>44</v>
      </c>
      <c r="B433" s="1">
        <v>46009</v>
      </c>
      <c r="C433" s="1">
        <v>45992</v>
      </c>
      <c r="D433">
        <v>1</v>
      </c>
      <c r="E433" t="s">
        <v>11</v>
      </c>
      <c r="F433" t="s">
        <v>12</v>
      </c>
      <c r="G433" t="s">
        <v>18</v>
      </c>
      <c r="H433">
        <v>352</v>
      </c>
      <c r="I433" t="s">
        <v>14</v>
      </c>
      <c r="J433">
        <v>-352</v>
      </c>
      <c r="K433">
        <v>6</v>
      </c>
      <c r="L433" t="s">
        <v>80</v>
      </c>
      <c r="M433" t="s">
        <v>227</v>
      </c>
      <c r="N433">
        <v>1</v>
      </c>
      <c r="O433" t="s">
        <v>659</v>
      </c>
    </row>
    <row r="434" spans="1:15" x14ac:dyDescent="0.35">
      <c r="A434">
        <v>180</v>
      </c>
      <c r="B434" s="1">
        <v>46009</v>
      </c>
      <c r="C434" s="1">
        <v>45992</v>
      </c>
      <c r="D434">
        <v>1</v>
      </c>
      <c r="E434" t="s">
        <v>11</v>
      </c>
      <c r="F434" t="s">
        <v>12</v>
      </c>
      <c r="G434" t="s">
        <v>20</v>
      </c>
      <c r="H434">
        <v>958</v>
      </c>
      <c r="I434" t="s">
        <v>14</v>
      </c>
      <c r="J434">
        <v>-958</v>
      </c>
      <c r="K434">
        <v>6</v>
      </c>
      <c r="L434" t="s">
        <v>80</v>
      </c>
      <c r="M434" t="s">
        <v>227</v>
      </c>
      <c r="N434">
        <v>1</v>
      </c>
      <c r="O434" t="s">
        <v>660</v>
      </c>
    </row>
    <row r="435" spans="1:15" x14ac:dyDescent="0.35">
      <c r="A435">
        <v>125</v>
      </c>
      <c r="B435" s="1">
        <v>46017</v>
      </c>
      <c r="C435" s="1">
        <v>45992</v>
      </c>
      <c r="D435">
        <v>1</v>
      </c>
      <c r="E435" t="s">
        <v>11</v>
      </c>
      <c r="F435" t="s">
        <v>12</v>
      </c>
      <c r="G435" t="s">
        <v>20</v>
      </c>
      <c r="H435">
        <v>479</v>
      </c>
      <c r="I435" t="s">
        <v>14</v>
      </c>
      <c r="J435">
        <v>-479</v>
      </c>
      <c r="K435">
        <v>6</v>
      </c>
      <c r="L435" t="s">
        <v>80</v>
      </c>
      <c r="M435" t="s">
        <v>227</v>
      </c>
      <c r="N435">
        <v>1</v>
      </c>
      <c r="O435" t="s">
        <v>661</v>
      </c>
    </row>
    <row r="436" spans="1:15" x14ac:dyDescent="0.35">
      <c r="A436">
        <v>857</v>
      </c>
      <c r="B436" s="1">
        <v>46024</v>
      </c>
      <c r="C436" s="1">
        <v>46023</v>
      </c>
      <c r="D436">
        <v>1</v>
      </c>
      <c r="E436" t="s">
        <v>11</v>
      </c>
      <c r="F436" t="s">
        <v>12</v>
      </c>
      <c r="G436" t="s">
        <v>20</v>
      </c>
      <c r="H436">
        <v>430</v>
      </c>
      <c r="I436" t="s">
        <v>14</v>
      </c>
      <c r="J436">
        <v>-430</v>
      </c>
      <c r="K436">
        <v>6</v>
      </c>
      <c r="L436" t="s">
        <v>80</v>
      </c>
      <c r="M436" t="s">
        <v>227</v>
      </c>
      <c r="N436">
        <v>1</v>
      </c>
      <c r="O436" t="s">
        <v>662</v>
      </c>
    </row>
    <row r="437" spans="1:15" x14ac:dyDescent="0.35">
      <c r="A437">
        <v>761</v>
      </c>
      <c r="B437" s="1">
        <v>46035</v>
      </c>
      <c r="C437" s="1">
        <v>46023</v>
      </c>
      <c r="D437">
        <v>1</v>
      </c>
      <c r="E437" t="s">
        <v>11</v>
      </c>
      <c r="F437" t="s">
        <v>12</v>
      </c>
      <c r="G437" t="s">
        <v>20</v>
      </c>
      <c r="H437">
        <v>363</v>
      </c>
      <c r="I437" t="s">
        <v>14</v>
      </c>
      <c r="J437">
        <v>-363</v>
      </c>
      <c r="K437">
        <v>6</v>
      </c>
      <c r="L437" t="s">
        <v>80</v>
      </c>
      <c r="M437" t="s">
        <v>227</v>
      </c>
      <c r="N437">
        <v>1</v>
      </c>
      <c r="O437" t="s">
        <v>663</v>
      </c>
    </row>
    <row r="438" spans="1:15" x14ac:dyDescent="0.35">
      <c r="A438">
        <v>1105</v>
      </c>
      <c r="B438" s="1">
        <v>46038</v>
      </c>
      <c r="C438" s="1">
        <v>46023</v>
      </c>
      <c r="D438">
        <v>1</v>
      </c>
      <c r="E438" t="s">
        <v>11</v>
      </c>
      <c r="F438" t="s">
        <v>12</v>
      </c>
      <c r="G438" t="s">
        <v>36</v>
      </c>
      <c r="H438">
        <v>350</v>
      </c>
      <c r="I438" t="s">
        <v>14</v>
      </c>
      <c r="J438">
        <v>-350</v>
      </c>
      <c r="K438">
        <v>6</v>
      </c>
      <c r="L438" t="s">
        <v>80</v>
      </c>
      <c r="M438" t="s">
        <v>227</v>
      </c>
      <c r="N438">
        <v>1</v>
      </c>
      <c r="O438" t="s">
        <v>664</v>
      </c>
    </row>
    <row r="439" spans="1:15" x14ac:dyDescent="0.35">
      <c r="A439">
        <v>167</v>
      </c>
      <c r="B439" s="1">
        <v>46047</v>
      </c>
      <c r="C439" s="1">
        <v>46023</v>
      </c>
      <c r="D439">
        <v>1</v>
      </c>
      <c r="E439" t="s">
        <v>11</v>
      </c>
      <c r="F439" t="s">
        <v>12</v>
      </c>
      <c r="G439" t="s">
        <v>20</v>
      </c>
      <c r="H439">
        <v>1095</v>
      </c>
      <c r="I439" t="s">
        <v>14</v>
      </c>
      <c r="J439">
        <v>-1095</v>
      </c>
      <c r="K439">
        <v>6</v>
      </c>
      <c r="L439" t="s">
        <v>80</v>
      </c>
      <c r="M439" t="s">
        <v>227</v>
      </c>
      <c r="N439">
        <v>1</v>
      </c>
      <c r="O439" t="s">
        <v>665</v>
      </c>
    </row>
    <row r="440" spans="1:15" x14ac:dyDescent="0.35">
      <c r="A440">
        <v>732</v>
      </c>
      <c r="B440" s="1">
        <v>46057</v>
      </c>
      <c r="C440" s="1">
        <v>46054</v>
      </c>
      <c r="D440">
        <v>1</v>
      </c>
      <c r="E440" t="s">
        <v>11</v>
      </c>
      <c r="F440" t="s">
        <v>12</v>
      </c>
      <c r="G440" t="s">
        <v>20</v>
      </c>
      <c r="H440">
        <v>530</v>
      </c>
      <c r="I440" t="s">
        <v>14</v>
      </c>
      <c r="J440">
        <v>-530</v>
      </c>
      <c r="K440">
        <v>6</v>
      </c>
      <c r="L440" t="s">
        <v>80</v>
      </c>
      <c r="M440" t="s">
        <v>227</v>
      </c>
      <c r="N440">
        <v>1</v>
      </c>
      <c r="O440" t="s">
        <v>666</v>
      </c>
    </row>
    <row r="441" spans="1:15" x14ac:dyDescent="0.35">
      <c r="A441">
        <v>343</v>
      </c>
      <c r="B441" s="1">
        <v>46062</v>
      </c>
      <c r="C441" s="1">
        <v>46054</v>
      </c>
      <c r="D441">
        <v>1</v>
      </c>
      <c r="E441" t="s">
        <v>11</v>
      </c>
      <c r="F441" t="s">
        <v>12</v>
      </c>
      <c r="G441" t="s">
        <v>20</v>
      </c>
      <c r="H441">
        <v>917</v>
      </c>
      <c r="I441" t="s">
        <v>14</v>
      </c>
      <c r="J441">
        <v>-917</v>
      </c>
      <c r="K441">
        <v>6</v>
      </c>
      <c r="L441" t="s">
        <v>80</v>
      </c>
      <c r="M441" t="s">
        <v>227</v>
      </c>
      <c r="N441">
        <v>1</v>
      </c>
      <c r="O441" t="s">
        <v>667</v>
      </c>
    </row>
    <row r="442" spans="1:15" x14ac:dyDescent="0.35">
      <c r="A442">
        <v>468</v>
      </c>
      <c r="B442" s="1">
        <v>46068</v>
      </c>
      <c r="C442" s="1">
        <v>46054</v>
      </c>
      <c r="D442">
        <v>1</v>
      </c>
      <c r="E442" t="s">
        <v>11</v>
      </c>
      <c r="F442" t="s">
        <v>12</v>
      </c>
      <c r="G442" t="s">
        <v>36</v>
      </c>
      <c r="H442">
        <v>609</v>
      </c>
      <c r="I442" t="s">
        <v>14</v>
      </c>
      <c r="J442">
        <v>-609</v>
      </c>
      <c r="K442">
        <v>6</v>
      </c>
      <c r="L442" t="s">
        <v>80</v>
      </c>
      <c r="M442" t="s">
        <v>227</v>
      </c>
      <c r="N442">
        <v>1</v>
      </c>
      <c r="O442" t="s">
        <v>668</v>
      </c>
    </row>
    <row r="443" spans="1:15" x14ac:dyDescent="0.35">
      <c r="A443">
        <v>89</v>
      </c>
      <c r="B443" s="1">
        <v>46069</v>
      </c>
      <c r="C443" s="1">
        <v>46054</v>
      </c>
      <c r="D443">
        <v>1</v>
      </c>
      <c r="E443" t="s">
        <v>11</v>
      </c>
      <c r="F443" t="s">
        <v>12</v>
      </c>
      <c r="G443" t="s">
        <v>18</v>
      </c>
      <c r="H443">
        <v>539</v>
      </c>
      <c r="I443" t="s">
        <v>14</v>
      </c>
      <c r="J443">
        <v>-539</v>
      </c>
      <c r="K443">
        <v>6</v>
      </c>
      <c r="L443" t="s">
        <v>80</v>
      </c>
      <c r="M443" t="s">
        <v>227</v>
      </c>
      <c r="N443">
        <v>1</v>
      </c>
      <c r="O443" t="s">
        <v>669</v>
      </c>
    </row>
    <row r="444" spans="1:15" x14ac:dyDescent="0.35">
      <c r="A444">
        <v>473</v>
      </c>
      <c r="B444" s="1">
        <v>46074</v>
      </c>
      <c r="C444" s="1">
        <v>46054</v>
      </c>
      <c r="D444">
        <v>1</v>
      </c>
      <c r="E444" t="s">
        <v>11</v>
      </c>
      <c r="F444" t="s">
        <v>12</v>
      </c>
      <c r="G444" t="s">
        <v>36</v>
      </c>
      <c r="H444">
        <v>410</v>
      </c>
      <c r="I444" t="s">
        <v>14</v>
      </c>
      <c r="J444">
        <v>-410</v>
      </c>
      <c r="K444">
        <v>6</v>
      </c>
      <c r="L444" t="s">
        <v>80</v>
      </c>
      <c r="M444" t="s">
        <v>227</v>
      </c>
      <c r="N444">
        <v>1</v>
      </c>
      <c r="O444" t="s">
        <v>670</v>
      </c>
    </row>
    <row r="445" spans="1:15" x14ac:dyDescent="0.35">
      <c r="A445">
        <v>459</v>
      </c>
      <c r="B445" s="1">
        <v>46079</v>
      </c>
      <c r="C445" s="1">
        <v>46054</v>
      </c>
      <c r="D445">
        <v>1</v>
      </c>
      <c r="E445" t="s">
        <v>11</v>
      </c>
      <c r="F445" t="s">
        <v>12</v>
      </c>
      <c r="G445" t="s">
        <v>20</v>
      </c>
      <c r="H445">
        <v>481</v>
      </c>
      <c r="I445" t="s">
        <v>14</v>
      </c>
      <c r="J445">
        <v>-481</v>
      </c>
      <c r="K445">
        <v>6</v>
      </c>
      <c r="L445" t="s">
        <v>80</v>
      </c>
      <c r="M445" t="s">
        <v>227</v>
      </c>
      <c r="N445">
        <v>1</v>
      </c>
      <c r="O445" t="s">
        <v>671</v>
      </c>
    </row>
    <row r="446" spans="1:15" x14ac:dyDescent="0.35">
      <c r="A446">
        <v>885</v>
      </c>
      <c r="B446" s="1">
        <v>46091</v>
      </c>
      <c r="C446" s="1">
        <v>46082</v>
      </c>
      <c r="D446">
        <v>1</v>
      </c>
      <c r="E446" t="s">
        <v>11</v>
      </c>
      <c r="F446" t="s">
        <v>12</v>
      </c>
      <c r="G446" t="s">
        <v>20</v>
      </c>
      <c r="H446">
        <v>662</v>
      </c>
      <c r="I446" t="s">
        <v>14</v>
      </c>
      <c r="J446">
        <v>-662</v>
      </c>
      <c r="K446">
        <v>6</v>
      </c>
      <c r="L446" t="s">
        <v>80</v>
      </c>
      <c r="M446" t="s">
        <v>227</v>
      </c>
      <c r="N446">
        <v>1</v>
      </c>
      <c r="O446" t="s">
        <v>672</v>
      </c>
    </row>
    <row r="447" spans="1:15" x14ac:dyDescent="0.35">
      <c r="A447">
        <v>546</v>
      </c>
      <c r="B447" s="1">
        <v>46095</v>
      </c>
      <c r="C447" s="1">
        <v>46082</v>
      </c>
      <c r="D447">
        <v>1</v>
      </c>
      <c r="E447" t="s">
        <v>11</v>
      </c>
      <c r="F447" t="s">
        <v>12</v>
      </c>
      <c r="G447" t="s">
        <v>18</v>
      </c>
      <c r="H447">
        <v>560</v>
      </c>
      <c r="I447" t="s">
        <v>14</v>
      </c>
      <c r="J447">
        <v>-560</v>
      </c>
      <c r="K447">
        <v>6</v>
      </c>
      <c r="L447" t="s">
        <v>80</v>
      </c>
      <c r="M447" t="s">
        <v>227</v>
      </c>
      <c r="N447">
        <v>1</v>
      </c>
      <c r="O447" t="s">
        <v>673</v>
      </c>
    </row>
    <row r="448" spans="1:15" x14ac:dyDescent="0.35">
      <c r="A448">
        <v>764</v>
      </c>
      <c r="B448" s="1">
        <v>46096</v>
      </c>
      <c r="C448" s="1">
        <v>46082</v>
      </c>
      <c r="D448">
        <v>1</v>
      </c>
      <c r="E448" t="s">
        <v>11</v>
      </c>
      <c r="F448" t="s">
        <v>12</v>
      </c>
      <c r="G448" t="s">
        <v>20</v>
      </c>
      <c r="H448">
        <v>661</v>
      </c>
      <c r="I448" t="s">
        <v>14</v>
      </c>
      <c r="J448">
        <v>-661</v>
      </c>
      <c r="K448">
        <v>6</v>
      </c>
      <c r="L448" t="s">
        <v>80</v>
      </c>
      <c r="M448" t="s">
        <v>227</v>
      </c>
      <c r="N448">
        <v>1</v>
      </c>
      <c r="O448" t="s">
        <v>674</v>
      </c>
    </row>
    <row r="449" spans="1:15" x14ac:dyDescent="0.35">
      <c r="A449">
        <v>1038</v>
      </c>
      <c r="B449" s="1">
        <v>46102</v>
      </c>
      <c r="C449" s="1">
        <v>46082</v>
      </c>
      <c r="D449">
        <v>1</v>
      </c>
      <c r="E449" t="s">
        <v>11</v>
      </c>
      <c r="F449" t="s">
        <v>12</v>
      </c>
      <c r="G449" t="s">
        <v>20</v>
      </c>
      <c r="H449">
        <v>407</v>
      </c>
      <c r="I449" t="s">
        <v>14</v>
      </c>
      <c r="J449">
        <v>-407</v>
      </c>
      <c r="K449">
        <v>6</v>
      </c>
      <c r="L449" t="s">
        <v>80</v>
      </c>
      <c r="M449" t="s">
        <v>227</v>
      </c>
      <c r="N449">
        <v>1</v>
      </c>
      <c r="O449" t="s">
        <v>675</v>
      </c>
    </row>
    <row r="450" spans="1:15" x14ac:dyDescent="0.35">
      <c r="A450">
        <v>994</v>
      </c>
      <c r="B450" s="1">
        <v>46105</v>
      </c>
      <c r="C450" s="1">
        <v>46082</v>
      </c>
      <c r="D450">
        <v>1</v>
      </c>
      <c r="E450" t="s">
        <v>11</v>
      </c>
      <c r="F450" t="s">
        <v>12</v>
      </c>
      <c r="G450" t="s">
        <v>36</v>
      </c>
      <c r="H450">
        <v>961</v>
      </c>
      <c r="I450" t="s">
        <v>14</v>
      </c>
      <c r="J450">
        <v>-961</v>
      </c>
      <c r="K450">
        <v>6</v>
      </c>
      <c r="L450" t="s">
        <v>80</v>
      </c>
      <c r="M450" t="s">
        <v>227</v>
      </c>
      <c r="N450">
        <v>1</v>
      </c>
      <c r="O450" t="s">
        <v>676</v>
      </c>
    </row>
    <row r="451" spans="1:15" x14ac:dyDescent="0.35">
      <c r="A451">
        <v>664</v>
      </c>
      <c r="B451" s="1">
        <v>46116</v>
      </c>
      <c r="C451" s="1">
        <v>46113</v>
      </c>
      <c r="D451">
        <v>1</v>
      </c>
      <c r="E451" t="s">
        <v>11</v>
      </c>
      <c r="F451" t="s">
        <v>12</v>
      </c>
      <c r="G451" t="s">
        <v>36</v>
      </c>
      <c r="H451">
        <v>407</v>
      </c>
      <c r="I451" t="s">
        <v>14</v>
      </c>
      <c r="J451">
        <v>-407</v>
      </c>
      <c r="K451">
        <v>6</v>
      </c>
      <c r="L451" t="s">
        <v>80</v>
      </c>
      <c r="M451" t="s">
        <v>227</v>
      </c>
      <c r="N451">
        <v>1</v>
      </c>
      <c r="O451" t="s">
        <v>677</v>
      </c>
    </row>
    <row r="452" spans="1:15" x14ac:dyDescent="0.35">
      <c r="A452">
        <v>313</v>
      </c>
      <c r="B452" s="1">
        <v>46124</v>
      </c>
      <c r="C452" s="1">
        <v>46113</v>
      </c>
      <c r="D452">
        <v>1</v>
      </c>
      <c r="E452" t="s">
        <v>11</v>
      </c>
      <c r="F452" t="s">
        <v>12</v>
      </c>
      <c r="G452" t="s">
        <v>36</v>
      </c>
      <c r="H452">
        <v>288</v>
      </c>
      <c r="I452" t="s">
        <v>14</v>
      </c>
      <c r="J452">
        <v>-288</v>
      </c>
      <c r="K452">
        <v>6</v>
      </c>
      <c r="L452" t="s">
        <v>80</v>
      </c>
      <c r="M452" t="s">
        <v>227</v>
      </c>
      <c r="N452">
        <v>1</v>
      </c>
      <c r="O452" t="s">
        <v>678</v>
      </c>
    </row>
    <row r="453" spans="1:15" x14ac:dyDescent="0.35">
      <c r="A453">
        <v>35</v>
      </c>
      <c r="B453" s="1">
        <v>46128</v>
      </c>
      <c r="C453" s="1">
        <v>46113</v>
      </c>
      <c r="D453">
        <v>1</v>
      </c>
      <c r="E453" t="s">
        <v>11</v>
      </c>
      <c r="F453" t="s">
        <v>12</v>
      </c>
      <c r="G453" t="s">
        <v>20</v>
      </c>
      <c r="H453">
        <v>1021</v>
      </c>
      <c r="I453" t="s">
        <v>14</v>
      </c>
      <c r="J453">
        <v>-1021</v>
      </c>
      <c r="K453">
        <v>6</v>
      </c>
      <c r="L453" t="s">
        <v>80</v>
      </c>
      <c r="M453" t="s">
        <v>227</v>
      </c>
      <c r="N453">
        <v>1</v>
      </c>
      <c r="O453" t="s">
        <v>679</v>
      </c>
    </row>
    <row r="454" spans="1:15" x14ac:dyDescent="0.35">
      <c r="A454">
        <v>956</v>
      </c>
      <c r="B454" s="1">
        <v>46139</v>
      </c>
      <c r="C454" s="1">
        <v>46113</v>
      </c>
      <c r="D454">
        <v>1</v>
      </c>
      <c r="E454" t="s">
        <v>11</v>
      </c>
      <c r="F454" t="s">
        <v>12</v>
      </c>
      <c r="G454" t="s">
        <v>36</v>
      </c>
      <c r="H454">
        <v>999</v>
      </c>
      <c r="I454" t="s">
        <v>14</v>
      </c>
      <c r="J454">
        <v>-999</v>
      </c>
      <c r="K454">
        <v>6</v>
      </c>
      <c r="L454" t="s">
        <v>80</v>
      </c>
      <c r="M454" t="s">
        <v>227</v>
      </c>
      <c r="N454">
        <v>1</v>
      </c>
      <c r="O454" t="s">
        <v>680</v>
      </c>
    </row>
    <row r="455" spans="1:15" x14ac:dyDescent="0.35">
      <c r="A455">
        <v>670</v>
      </c>
      <c r="B455" s="1">
        <v>46145</v>
      </c>
      <c r="C455" s="1">
        <v>46143</v>
      </c>
      <c r="D455">
        <v>1</v>
      </c>
      <c r="E455" t="s">
        <v>11</v>
      </c>
      <c r="F455" t="s">
        <v>12</v>
      </c>
      <c r="G455" t="s">
        <v>20</v>
      </c>
      <c r="H455">
        <v>505</v>
      </c>
      <c r="I455" t="s">
        <v>14</v>
      </c>
      <c r="J455">
        <v>-505</v>
      </c>
      <c r="K455">
        <v>6</v>
      </c>
      <c r="L455" t="s">
        <v>80</v>
      </c>
      <c r="M455" t="s">
        <v>227</v>
      </c>
      <c r="N455">
        <v>1</v>
      </c>
      <c r="O455" t="s">
        <v>681</v>
      </c>
    </row>
    <row r="456" spans="1:15" x14ac:dyDescent="0.35">
      <c r="A456">
        <v>383</v>
      </c>
      <c r="B456" s="1">
        <v>46154</v>
      </c>
      <c r="C456" s="1">
        <v>46143</v>
      </c>
      <c r="D456">
        <v>1</v>
      </c>
      <c r="E456" t="s">
        <v>11</v>
      </c>
      <c r="F456" t="s">
        <v>12</v>
      </c>
      <c r="G456" t="s">
        <v>18</v>
      </c>
      <c r="H456">
        <v>618</v>
      </c>
      <c r="I456" t="s">
        <v>14</v>
      </c>
      <c r="J456">
        <v>-618</v>
      </c>
      <c r="K456">
        <v>6</v>
      </c>
      <c r="L456" t="s">
        <v>80</v>
      </c>
      <c r="M456" t="s">
        <v>227</v>
      </c>
      <c r="N456">
        <v>1</v>
      </c>
      <c r="O456" t="s">
        <v>682</v>
      </c>
    </row>
    <row r="457" spans="1:15" x14ac:dyDescent="0.35">
      <c r="A457">
        <v>1115</v>
      </c>
      <c r="B457" s="1">
        <v>46162</v>
      </c>
      <c r="C457" s="1">
        <v>46143</v>
      </c>
      <c r="D457">
        <v>1</v>
      </c>
      <c r="E457" t="s">
        <v>11</v>
      </c>
      <c r="F457" t="s">
        <v>12</v>
      </c>
      <c r="G457" t="s">
        <v>36</v>
      </c>
      <c r="H457">
        <v>493</v>
      </c>
      <c r="I457" t="s">
        <v>14</v>
      </c>
      <c r="J457">
        <v>-493</v>
      </c>
      <c r="K457">
        <v>6</v>
      </c>
      <c r="L457" t="s">
        <v>80</v>
      </c>
      <c r="M457" t="s">
        <v>227</v>
      </c>
      <c r="N457">
        <v>1</v>
      </c>
      <c r="O457" t="s">
        <v>683</v>
      </c>
    </row>
    <row r="458" spans="1:15" x14ac:dyDescent="0.35">
      <c r="A458">
        <v>273</v>
      </c>
      <c r="B458" s="1">
        <v>46164</v>
      </c>
      <c r="C458" s="1">
        <v>46143</v>
      </c>
      <c r="D458">
        <v>1</v>
      </c>
      <c r="E458" t="s">
        <v>11</v>
      </c>
      <c r="F458" t="s">
        <v>12</v>
      </c>
      <c r="G458" t="s">
        <v>36</v>
      </c>
      <c r="H458">
        <v>420</v>
      </c>
      <c r="I458" t="s">
        <v>14</v>
      </c>
      <c r="J458">
        <v>-420</v>
      </c>
      <c r="K458">
        <v>6</v>
      </c>
      <c r="L458" t="s">
        <v>80</v>
      </c>
      <c r="M458" t="s">
        <v>227</v>
      </c>
      <c r="N458">
        <v>1</v>
      </c>
      <c r="O458" t="s">
        <v>684</v>
      </c>
    </row>
    <row r="459" spans="1:15" x14ac:dyDescent="0.35">
      <c r="A459">
        <v>250</v>
      </c>
      <c r="B459" s="1">
        <v>46166</v>
      </c>
      <c r="C459" s="1">
        <v>46143</v>
      </c>
      <c r="D459">
        <v>1</v>
      </c>
      <c r="E459" t="s">
        <v>11</v>
      </c>
      <c r="F459" t="s">
        <v>12</v>
      </c>
      <c r="G459" t="s">
        <v>36</v>
      </c>
      <c r="H459">
        <v>678</v>
      </c>
      <c r="I459" t="s">
        <v>14</v>
      </c>
      <c r="J459">
        <v>-678</v>
      </c>
      <c r="K459">
        <v>6</v>
      </c>
      <c r="L459" t="s">
        <v>80</v>
      </c>
      <c r="M459" t="s">
        <v>227</v>
      </c>
      <c r="N459">
        <v>1</v>
      </c>
      <c r="O459" t="s">
        <v>685</v>
      </c>
    </row>
    <row r="460" spans="1:15" x14ac:dyDescent="0.35">
      <c r="A460">
        <v>515</v>
      </c>
      <c r="B460" s="1">
        <v>46179</v>
      </c>
      <c r="C460" s="1">
        <v>46174</v>
      </c>
      <c r="D460">
        <v>1</v>
      </c>
      <c r="E460" t="s">
        <v>11</v>
      </c>
      <c r="F460" t="s">
        <v>12</v>
      </c>
      <c r="G460" t="s">
        <v>20</v>
      </c>
      <c r="H460">
        <v>462</v>
      </c>
      <c r="I460" t="s">
        <v>14</v>
      </c>
      <c r="J460">
        <v>-462</v>
      </c>
      <c r="K460">
        <v>6</v>
      </c>
      <c r="L460" t="s">
        <v>80</v>
      </c>
      <c r="M460" t="s">
        <v>227</v>
      </c>
      <c r="N460">
        <v>1</v>
      </c>
      <c r="O460" t="s">
        <v>686</v>
      </c>
    </row>
    <row r="461" spans="1:15" x14ac:dyDescent="0.35">
      <c r="A461">
        <v>762</v>
      </c>
      <c r="B461" s="1">
        <v>46181</v>
      </c>
      <c r="C461" s="1">
        <v>46174</v>
      </c>
      <c r="D461">
        <v>1</v>
      </c>
      <c r="E461" t="s">
        <v>11</v>
      </c>
      <c r="F461" t="s">
        <v>12</v>
      </c>
      <c r="G461" t="s">
        <v>36</v>
      </c>
      <c r="H461">
        <v>379</v>
      </c>
      <c r="I461" t="s">
        <v>14</v>
      </c>
      <c r="J461">
        <v>-379</v>
      </c>
      <c r="K461">
        <v>6</v>
      </c>
      <c r="L461" t="s">
        <v>80</v>
      </c>
      <c r="M461" t="s">
        <v>227</v>
      </c>
      <c r="N461">
        <v>1</v>
      </c>
      <c r="O461" t="s">
        <v>687</v>
      </c>
    </row>
    <row r="462" spans="1:15" x14ac:dyDescent="0.35">
      <c r="A462">
        <v>337</v>
      </c>
      <c r="B462" s="1">
        <v>46183</v>
      </c>
      <c r="C462" s="1">
        <v>46174</v>
      </c>
      <c r="D462">
        <v>1</v>
      </c>
      <c r="E462" t="s">
        <v>11</v>
      </c>
      <c r="F462" t="s">
        <v>12</v>
      </c>
      <c r="G462" t="s">
        <v>36</v>
      </c>
      <c r="H462">
        <v>1029</v>
      </c>
      <c r="I462" t="s">
        <v>14</v>
      </c>
      <c r="J462">
        <v>-1029</v>
      </c>
      <c r="K462">
        <v>6</v>
      </c>
      <c r="L462" t="s">
        <v>80</v>
      </c>
      <c r="M462" t="s">
        <v>227</v>
      </c>
      <c r="N462">
        <v>1</v>
      </c>
      <c r="O462" t="s">
        <v>688</v>
      </c>
    </row>
    <row r="463" spans="1:15" x14ac:dyDescent="0.35">
      <c r="A463">
        <v>466</v>
      </c>
      <c r="B463" s="1">
        <v>46192</v>
      </c>
      <c r="C463" s="1">
        <v>46174</v>
      </c>
      <c r="D463">
        <v>1</v>
      </c>
      <c r="E463" t="s">
        <v>11</v>
      </c>
      <c r="F463" t="s">
        <v>12</v>
      </c>
      <c r="G463" t="s">
        <v>20</v>
      </c>
      <c r="H463">
        <v>710</v>
      </c>
      <c r="I463" t="s">
        <v>14</v>
      </c>
      <c r="J463">
        <v>-710</v>
      </c>
      <c r="K463">
        <v>6</v>
      </c>
      <c r="L463" t="s">
        <v>80</v>
      </c>
      <c r="M463" t="s">
        <v>227</v>
      </c>
      <c r="N463">
        <v>1</v>
      </c>
      <c r="O463" t="s">
        <v>689</v>
      </c>
    </row>
    <row r="464" spans="1:15" x14ac:dyDescent="0.35">
      <c r="A464">
        <v>372</v>
      </c>
      <c r="B464" s="1">
        <v>46210</v>
      </c>
      <c r="C464" s="1">
        <v>46204</v>
      </c>
      <c r="D464">
        <v>1</v>
      </c>
      <c r="E464" t="s">
        <v>11</v>
      </c>
      <c r="F464" t="s">
        <v>12</v>
      </c>
      <c r="G464" t="s">
        <v>18</v>
      </c>
      <c r="H464">
        <v>199</v>
      </c>
      <c r="I464" t="s">
        <v>14</v>
      </c>
      <c r="J464">
        <v>-199</v>
      </c>
      <c r="K464">
        <v>6</v>
      </c>
      <c r="L464" t="s">
        <v>80</v>
      </c>
      <c r="M464" t="s">
        <v>227</v>
      </c>
      <c r="N464">
        <v>1</v>
      </c>
      <c r="O464" t="s">
        <v>690</v>
      </c>
    </row>
    <row r="465" spans="1:15" x14ac:dyDescent="0.35">
      <c r="A465">
        <v>674</v>
      </c>
      <c r="B465" s="1">
        <v>46220</v>
      </c>
      <c r="C465" s="1">
        <v>46204</v>
      </c>
      <c r="D465">
        <v>1</v>
      </c>
      <c r="E465" t="s">
        <v>11</v>
      </c>
      <c r="F465" t="s">
        <v>12</v>
      </c>
      <c r="G465" t="s">
        <v>36</v>
      </c>
      <c r="H465">
        <v>1006</v>
      </c>
      <c r="I465" t="s">
        <v>14</v>
      </c>
      <c r="J465">
        <v>-1006</v>
      </c>
      <c r="K465">
        <v>6</v>
      </c>
      <c r="L465" t="s">
        <v>80</v>
      </c>
      <c r="M465" t="s">
        <v>227</v>
      </c>
      <c r="N465">
        <v>1</v>
      </c>
      <c r="O465" t="s">
        <v>691</v>
      </c>
    </row>
    <row r="466" spans="1:15" x14ac:dyDescent="0.35">
      <c r="A466">
        <v>76</v>
      </c>
      <c r="B466" s="1">
        <v>46224</v>
      </c>
      <c r="C466" s="1">
        <v>46204</v>
      </c>
      <c r="D466">
        <v>1</v>
      </c>
      <c r="E466" t="s">
        <v>11</v>
      </c>
      <c r="F466" t="s">
        <v>12</v>
      </c>
      <c r="G466" t="s">
        <v>18</v>
      </c>
      <c r="H466">
        <v>812</v>
      </c>
      <c r="I466" t="s">
        <v>14</v>
      </c>
      <c r="J466">
        <v>-812</v>
      </c>
      <c r="K466">
        <v>6</v>
      </c>
      <c r="L466" t="s">
        <v>80</v>
      </c>
      <c r="M466" t="s">
        <v>227</v>
      </c>
      <c r="N466">
        <v>1</v>
      </c>
      <c r="O466" t="s">
        <v>692</v>
      </c>
    </row>
    <row r="467" spans="1:15" x14ac:dyDescent="0.35">
      <c r="A467">
        <v>331</v>
      </c>
      <c r="B467" s="1">
        <v>46227</v>
      </c>
      <c r="C467" s="1">
        <v>46204</v>
      </c>
      <c r="D467">
        <v>1</v>
      </c>
      <c r="E467" t="s">
        <v>11</v>
      </c>
      <c r="F467" t="s">
        <v>12</v>
      </c>
      <c r="G467" t="s">
        <v>36</v>
      </c>
      <c r="H467">
        <v>1008</v>
      </c>
      <c r="I467" t="s">
        <v>14</v>
      </c>
      <c r="J467">
        <v>-1008</v>
      </c>
      <c r="K467">
        <v>6</v>
      </c>
      <c r="L467" t="s">
        <v>80</v>
      </c>
      <c r="M467" t="s">
        <v>227</v>
      </c>
      <c r="N467">
        <v>1</v>
      </c>
      <c r="O467" t="s">
        <v>693</v>
      </c>
    </row>
    <row r="468" spans="1:15" x14ac:dyDescent="0.35">
      <c r="A468">
        <v>1046</v>
      </c>
      <c r="B468" s="1">
        <v>46231</v>
      </c>
      <c r="C468" s="1">
        <v>46204</v>
      </c>
      <c r="D468">
        <v>1</v>
      </c>
      <c r="E468" t="s">
        <v>11</v>
      </c>
      <c r="F468" t="s">
        <v>12</v>
      </c>
      <c r="G468" t="s">
        <v>20</v>
      </c>
      <c r="H468">
        <v>366</v>
      </c>
      <c r="I468" t="s">
        <v>14</v>
      </c>
      <c r="J468">
        <v>-366</v>
      </c>
      <c r="K468">
        <v>6</v>
      </c>
      <c r="L468" t="s">
        <v>80</v>
      </c>
      <c r="M468" t="s">
        <v>227</v>
      </c>
      <c r="N468">
        <v>1</v>
      </c>
      <c r="O468" t="s">
        <v>694</v>
      </c>
    </row>
    <row r="469" spans="1:15" x14ac:dyDescent="0.35">
      <c r="A469">
        <v>904</v>
      </c>
      <c r="B469" s="1">
        <v>46237</v>
      </c>
      <c r="C469" s="1">
        <v>46235</v>
      </c>
      <c r="D469">
        <v>1</v>
      </c>
      <c r="E469" t="s">
        <v>11</v>
      </c>
      <c r="F469" t="s">
        <v>12</v>
      </c>
      <c r="G469" t="s">
        <v>20</v>
      </c>
      <c r="H469">
        <v>969</v>
      </c>
      <c r="I469" t="s">
        <v>14</v>
      </c>
      <c r="J469">
        <v>-969</v>
      </c>
      <c r="K469">
        <v>6</v>
      </c>
      <c r="L469" t="s">
        <v>80</v>
      </c>
      <c r="M469" t="s">
        <v>227</v>
      </c>
      <c r="N469">
        <v>1</v>
      </c>
      <c r="O469" t="s">
        <v>695</v>
      </c>
    </row>
    <row r="470" spans="1:15" x14ac:dyDescent="0.35">
      <c r="A470">
        <v>551</v>
      </c>
      <c r="B470" s="1">
        <v>46248</v>
      </c>
      <c r="C470" s="1">
        <v>46235</v>
      </c>
      <c r="D470">
        <v>1</v>
      </c>
      <c r="E470" t="s">
        <v>11</v>
      </c>
      <c r="F470" t="s">
        <v>12</v>
      </c>
      <c r="G470" t="s">
        <v>20</v>
      </c>
      <c r="H470">
        <v>1070</v>
      </c>
      <c r="I470" t="s">
        <v>14</v>
      </c>
      <c r="J470">
        <v>-1070</v>
      </c>
      <c r="K470">
        <v>6</v>
      </c>
      <c r="L470" t="s">
        <v>80</v>
      </c>
      <c r="M470" t="s">
        <v>227</v>
      </c>
      <c r="N470">
        <v>1</v>
      </c>
      <c r="O470" t="s">
        <v>696</v>
      </c>
    </row>
    <row r="471" spans="1:15" x14ac:dyDescent="0.35">
      <c r="A471">
        <v>302</v>
      </c>
      <c r="B471" s="1">
        <v>46254</v>
      </c>
      <c r="C471" s="1">
        <v>46235</v>
      </c>
      <c r="D471">
        <v>1</v>
      </c>
      <c r="E471" t="s">
        <v>11</v>
      </c>
      <c r="F471" t="s">
        <v>12</v>
      </c>
      <c r="G471" t="s">
        <v>36</v>
      </c>
      <c r="H471">
        <v>487</v>
      </c>
      <c r="I471" t="s">
        <v>14</v>
      </c>
      <c r="J471">
        <v>-487</v>
      </c>
      <c r="K471">
        <v>6</v>
      </c>
      <c r="L471" t="s">
        <v>80</v>
      </c>
      <c r="M471" t="s">
        <v>227</v>
      </c>
      <c r="N471">
        <v>1</v>
      </c>
      <c r="O471" t="s">
        <v>697</v>
      </c>
    </row>
    <row r="472" spans="1:15" x14ac:dyDescent="0.35">
      <c r="A472">
        <v>954</v>
      </c>
      <c r="B472" s="1">
        <v>46262</v>
      </c>
      <c r="C472" s="1">
        <v>46235</v>
      </c>
      <c r="D472">
        <v>1</v>
      </c>
      <c r="E472" t="s">
        <v>11</v>
      </c>
      <c r="F472" t="s">
        <v>12</v>
      </c>
      <c r="G472" t="s">
        <v>36</v>
      </c>
      <c r="H472">
        <v>191</v>
      </c>
      <c r="I472" t="s">
        <v>14</v>
      </c>
      <c r="J472">
        <v>-191</v>
      </c>
      <c r="K472">
        <v>6</v>
      </c>
      <c r="L472" t="s">
        <v>80</v>
      </c>
      <c r="M472" t="s">
        <v>227</v>
      </c>
      <c r="N472">
        <v>1</v>
      </c>
      <c r="O472" t="s">
        <v>698</v>
      </c>
    </row>
    <row r="473" spans="1:15" x14ac:dyDescent="0.35">
      <c r="A473">
        <v>1043</v>
      </c>
      <c r="B473" s="1">
        <v>46277</v>
      </c>
      <c r="C473" s="1">
        <v>46266</v>
      </c>
      <c r="D473">
        <v>1</v>
      </c>
      <c r="E473" t="s">
        <v>11</v>
      </c>
      <c r="F473" t="s">
        <v>12</v>
      </c>
      <c r="G473" t="s">
        <v>20</v>
      </c>
      <c r="H473">
        <v>716</v>
      </c>
      <c r="I473" t="s">
        <v>14</v>
      </c>
      <c r="J473">
        <v>-716</v>
      </c>
      <c r="K473">
        <v>6</v>
      </c>
      <c r="L473" t="s">
        <v>80</v>
      </c>
      <c r="M473" t="s">
        <v>227</v>
      </c>
      <c r="N473">
        <v>1</v>
      </c>
      <c r="O473" t="s">
        <v>699</v>
      </c>
    </row>
    <row r="474" spans="1:15" x14ac:dyDescent="0.35">
      <c r="A474">
        <v>202</v>
      </c>
      <c r="B474" s="1">
        <v>46285</v>
      </c>
      <c r="C474" s="1">
        <v>46266</v>
      </c>
      <c r="D474">
        <v>1</v>
      </c>
      <c r="E474" t="s">
        <v>11</v>
      </c>
      <c r="F474" t="s">
        <v>12</v>
      </c>
      <c r="G474" t="s">
        <v>20</v>
      </c>
      <c r="H474">
        <v>567</v>
      </c>
      <c r="I474" t="s">
        <v>14</v>
      </c>
      <c r="J474">
        <v>-567</v>
      </c>
      <c r="K474">
        <v>6</v>
      </c>
      <c r="L474" t="s">
        <v>80</v>
      </c>
      <c r="M474" t="s">
        <v>227</v>
      </c>
      <c r="N474">
        <v>1</v>
      </c>
      <c r="O474" t="s">
        <v>700</v>
      </c>
    </row>
    <row r="475" spans="1:15" x14ac:dyDescent="0.35">
      <c r="A475">
        <v>203</v>
      </c>
      <c r="B475" s="1">
        <v>46288</v>
      </c>
      <c r="C475" s="1">
        <v>46266</v>
      </c>
      <c r="D475">
        <v>1</v>
      </c>
      <c r="E475" t="s">
        <v>11</v>
      </c>
      <c r="F475" t="s">
        <v>12</v>
      </c>
      <c r="G475" t="s">
        <v>36</v>
      </c>
      <c r="H475">
        <v>306</v>
      </c>
      <c r="I475" t="s">
        <v>14</v>
      </c>
      <c r="J475">
        <v>-306</v>
      </c>
      <c r="K475">
        <v>6</v>
      </c>
      <c r="L475" t="s">
        <v>80</v>
      </c>
      <c r="M475" t="s">
        <v>227</v>
      </c>
      <c r="N475">
        <v>1</v>
      </c>
      <c r="O475" t="s">
        <v>701</v>
      </c>
    </row>
    <row r="476" spans="1:15" x14ac:dyDescent="0.35">
      <c r="A476">
        <v>57</v>
      </c>
      <c r="B476" s="1">
        <v>46290</v>
      </c>
      <c r="C476" s="1">
        <v>46266</v>
      </c>
      <c r="D476">
        <v>1</v>
      </c>
      <c r="E476" t="s">
        <v>11</v>
      </c>
      <c r="F476" t="s">
        <v>12</v>
      </c>
      <c r="G476" t="s">
        <v>36</v>
      </c>
      <c r="H476">
        <v>232</v>
      </c>
      <c r="I476" t="s">
        <v>14</v>
      </c>
      <c r="J476">
        <v>-232</v>
      </c>
      <c r="K476">
        <v>6</v>
      </c>
      <c r="L476" t="s">
        <v>80</v>
      </c>
      <c r="M476" t="s">
        <v>227</v>
      </c>
      <c r="N476">
        <v>1</v>
      </c>
      <c r="O476" t="s">
        <v>702</v>
      </c>
    </row>
    <row r="477" spans="1:15" x14ac:dyDescent="0.35">
      <c r="A477">
        <v>774</v>
      </c>
      <c r="B477" s="1">
        <v>46293</v>
      </c>
      <c r="C477" s="1">
        <v>46266</v>
      </c>
      <c r="D477">
        <v>1</v>
      </c>
      <c r="E477" t="s">
        <v>11</v>
      </c>
      <c r="F477" t="s">
        <v>12</v>
      </c>
      <c r="G477" t="s">
        <v>36</v>
      </c>
      <c r="H477">
        <v>1063</v>
      </c>
      <c r="I477" t="s">
        <v>14</v>
      </c>
      <c r="J477">
        <v>-1063</v>
      </c>
      <c r="K477">
        <v>6</v>
      </c>
      <c r="L477" t="s">
        <v>80</v>
      </c>
      <c r="M477" t="s">
        <v>227</v>
      </c>
      <c r="N477">
        <v>1</v>
      </c>
      <c r="O477" t="s">
        <v>703</v>
      </c>
    </row>
    <row r="478" spans="1:15" x14ac:dyDescent="0.35">
      <c r="A478">
        <v>787</v>
      </c>
      <c r="B478" s="1">
        <v>45754</v>
      </c>
      <c r="C478" s="1">
        <v>45748</v>
      </c>
      <c r="D478">
        <v>1</v>
      </c>
      <c r="E478" t="s">
        <v>11</v>
      </c>
      <c r="F478" t="s">
        <v>12</v>
      </c>
      <c r="G478" t="s">
        <v>19</v>
      </c>
      <c r="H478">
        <v>48</v>
      </c>
      <c r="I478" t="s">
        <v>14</v>
      </c>
      <c r="J478">
        <v>-48</v>
      </c>
      <c r="K478">
        <v>13</v>
      </c>
      <c r="L478" t="s">
        <v>89</v>
      </c>
      <c r="M478" t="s">
        <v>227</v>
      </c>
      <c r="N478">
        <v>0</v>
      </c>
      <c r="O478" t="s">
        <v>704</v>
      </c>
    </row>
    <row r="479" spans="1:15" x14ac:dyDescent="0.35">
      <c r="A479">
        <v>931</v>
      </c>
      <c r="B479" s="1">
        <v>45754</v>
      </c>
      <c r="C479" s="1">
        <v>45748</v>
      </c>
      <c r="D479">
        <v>1</v>
      </c>
      <c r="E479" t="s">
        <v>11</v>
      </c>
      <c r="F479" t="s">
        <v>12</v>
      </c>
      <c r="G479" t="s">
        <v>19</v>
      </c>
      <c r="H479">
        <v>58</v>
      </c>
      <c r="I479" t="s">
        <v>14</v>
      </c>
      <c r="J479">
        <v>-58</v>
      </c>
      <c r="K479">
        <v>13</v>
      </c>
      <c r="L479" t="s">
        <v>89</v>
      </c>
      <c r="M479" t="s">
        <v>227</v>
      </c>
      <c r="N479">
        <v>0</v>
      </c>
      <c r="O479" t="s">
        <v>705</v>
      </c>
    </row>
    <row r="480" spans="1:15" x14ac:dyDescent="0.35">
      <c r="A480">
        <v>723</v>
      </c>
      <c r="B480" s="1">
        <v>45755</v>
      </c>
      <c r="C480" s="1">
        <v>45748</v>
      </c>
      <c r="D480">
        <v>1</v>
      </c>
      <c r="E480" t="s">
        <v>11</v>
      </c>
      <c r="F480" t="s">
        <v>12</v>
      </c>
      <c r="G480" t="s">
        <v>23</v>
      </c>
      <c r="H480">
        <v>65</v>
      </c>
      <c r="I480" t="s">
        <v>14</v>
      </c>
      <c r="J480">
        <v>-65</v>
      </c>
      <c r="K480">
        <v>13</v>
      </c>
      <c r="L480" t="s">
        <v>89</v>
      </c>
      <c r="M480" t="s">
        <v>227</v>
      </c>
      <c r="N480">
        <v>0</v>
      </c>
      <c r="O480" t="s">
        <v>706</v>
      </c>
    </row>
    <row r="481" spans="1:15" x14ac:dyDescent="0.35">
      <c r="A481">
        <v>638</v>
      </c>
      <c r="B481" s="1">
        <v>45756</v>
      </c>
      <c r="C481" s="1">
        <v>45748</v>
      </c>
      <c r="D481">
        <v>1</v>
      </c>
      <c r="E481" t="s">
        <v>11</v>
      </c>
      <c r="F481" t="s">
        <v>12</v>
      </c>
      <c r="G481" t="s">
        <v>25</v>
      </c>
      <c r="H481">
        <v>28</v>
      </c>
      <c r="I481" t="s">
        <v>14</v>
      </c>
      <c r="J481">
        <v>-28</v>
      </c>
      <c r="K481">
        <v>13</v>
      </c>
      <c r="L481" t="s">
        <v>89</v>
      </c>
      <c r="M481" t="s">
        <v>227</v>
      </c>
      <c r="N481">
        <v>0</v>
      </c>
      <c r="O481" t="s">
        <v>707</v>
      </c>
    </row>
    <row r="482" spans="1:15" x14ac:dyDescent="0.35">
      <c r="A482">
        <v>143</v>
      </c>
      <c r="B482" s="1">
        <v>45757</v>
      </c>
      <c r="C482" s="1">
        <v>45748</v>
      </c>
      <c r="D482">
        <v>1</v>
      </c>
      <c r="E482" t="s">
        <v>11</v>
      </c>
      <c r="F482" t="s">
        <v>12</v>
      </c>
      <c r="G482" t="s">
        <v>23</v>
      </c>
      <c r="H482">
        <v>116</v>
      </c>
      <c r="I482" t="s">
        <v>14</v>
      </c>
      <c r="J482">
        <v>-116</v>
      </c>
      <c r="K482">
        <v>13</v>
      </c>
      <c r="L482" t="s">
        <v>89</v>
      </c>
      <c r="M482" t="s">
        <v>227</v>
      </c>
      <c r="N482">
        <v>0</v>
      </c>
      <c r="O482" t="s">
        <v>708</v>
      </c>
    </row>
    <row r="483" spans="1:15" x14ac:dyDescent="0.35">
      <c r="A483">
        <v>684</v>
      </c>
      <c r="B483" s="1">
        <v>45765</v>
      </c>
      <c r="C483" s="1">
        <v>45748</v>
      </c>
      <c r="D483">
        <v>1</v>
      </c>
      <c r="E483" t="s">
        <v>11</v>
      </c>
      <c r="F483" t="s">
        <v>12</v>
      </c>
      <c r="G483" t="s">
        <v>25</v>
      </c>
      <c r="H483">
        <v>62</v>
      </c>
      <c r="I483" t="s">
        <v>14</v>
      </c>
      <c r="J483">
        <v>-62</v>
      </c>
      <c r="K483">
        <v>13</v>
      </c>
      <c r="L483" t="s">
        <v>89</v>
      </c>
      <c r="M483" t="s">
        <v>227</v>
      </c>
      <c r="N483">
        <v>0</v>
      </c>
      <c r="O483" t="s">
        <v>709</v>
      </c>
    </row>
    <row r="484" spans="1:15" x14ac:dyDescent="0.35">
      <c r="A484">
        <v>84</v>
      </c>
      <c r="B484" s="1">
        <v>45765</v>
      </c>
      <c r="C484" s="1">
        <v>45748</v>
      </c>
      <c r="D484">
        <v>1</v>
      </c>
      <c r="E484" t="s">
        <v>11</v>
      </c>
      <c r="F484" t="s">
        <v>12</v>
      </c>
      <c r="G484" t="s">
        <v>19</v>
      </c>
      <c r="H484">
        <v>69</v>
      </c>
      <c r="I484" t="s">
        <v>14</v>
      </c>
      <c r="J484">
        <v>-69</v>
      </c>
      <c r="K484">
        <v>13</v>
      </c>
      <c r="L484" t="s">
        <v>89</v>
      </c>
      <c r="M484" t="s">
        <v>227</v>
      </c>
      <c r="N484">
        <v>0</v>
      </c>
      <c r="O484" t="s">
        <v>710</v>
      </c>
    </row>
    <row r="485" spans="1:15" x14ac:dyDescent="0.35">
      <c r="A485">
        <v>14</v>
      </c>
      <c r="B485" s="1">
        <v>45772</v>
      </c>
      <c r="C485" s="1">
        <v>45748</v>
      </c>
      <c r="D485">
        <v>1</v>
      </c>
      <c r="E485" t="s">
        <v>11</v>
      </c>
      <c r="F485" t="s">
        <v>12</v>
      </c>
      <c r="G485" t="s">
        <v>19</v>
      </c>
      <c r="H485">
        <v>67</v>
      </c>
      <c r="I485" t="s">
        <v>14</v>
      </c>
      <c r="J485">
        <v>-67</v>
      </c>
      <c r="K485">
        <v>13</v>
      </c>
      <c r="L485" t="s">
        <v>89</v>
      </c>
      <c r="M485" t="s">
        <v>227</v>
      </c>
      <c r="N485">
        <v>0</v>
      </c>
      <c r="O485" t="s">
        <v>711</v>
      </c>
    </row>
    <row r="486" spans="1:15" x14ac:dyDescent="0.35">
      <c r="A486">
        <v>740</v>
      </c>
      <c r="B486" s="1">
        <v>45773</v>
      </c>
      <c r="C486" s="1">
        <v>45748</v>
      </c>
      <c r="D486">
        <v>1</v>
      </c>
      <c r="E486" t="s">
        <v>11</v>
      </c>
      <c r="F486" t="s">
        <v>12</v>
      </c>
      <c r="G486" t="s">
        <v>19</v>
      </c>
      <c r="H486">
        <v>82</v>
      </c>
      <c r="I486" t="s">
        <v>14</v>
      </c>
      <c r="J486">
        <v>-82</v>
      </c>
      <c r="K486">
        <v>13</v>
      </c>
      <c r="L486" t="s">
        <v>89</v>
      </c>
      <c r="M486" t="s">
        <v>227</v>
      </c>
      <c r="N486">
        <v>0</v>
      </c>
      <c r="O486" t="s">
        <v>712</v>
      </c>
    </row>
    <row r="487" spans="1:15" x14ac:dyDescent="0.35">
      <c r="A487">
        <v>636</v>
      </c>
      <c r="B487" s="1">
        <v>45800</v>
      </c>
      <c r="C487" s="1">
        <v>45778</v>
      </c>
      <c r="D487">
        <v>1</v>
      </c>
      <c r="E487" t="s">
        <v>11</v>
      </c>
      <c r="F487" t="s">
        <v>12</v>
      </c>
      <c r="G487" t="s">
        <v>25</v>
      </c>
      <c r="H487">
        <v>70</v>
      </c>
      <c r="I487" t="s">
        <v>14</v>
      </c>
      <c r="J487">
        <v>-70</v>
      </c>
      <c r="K487">
        <v>13</v>
      </c>
      <c r="L487" t="s">
        <v>89</v>
      </c>
      <c r="M487" t="s">
        <v>227</v>
      </c>
      <c r="N487">
        <v>0</v>
      </c>
      <c r="O487" t="s">
        <v>713</v>
      </c>
    </row>
    <row r="488" spans="1:15" x14ac:dyDescent="0.35">
      <c r="A488">
        <v>930</v>
      </c>
      <c r="B488" s="1">
        <v>45803</v>
      </c>
      <c r="C488" s="1">
        <v>45778</v>
      </c>
      <c r="D488">
        <v>1</v>
      </c>
      <c r="E488" t="s">
        <v>11</v>
      </c>
      <c r="F488" t="s">
        <v>12</v>
      </c>
      <c r="G488" t="s">
        <v>19</v>
      </c>
      <c r="H488">
        <v>115</v>
      </c>
      <c r="I488" t="s">
        <v>14</v>
      </c>
      <c r="J488">
        <v>-115</v>
      </c>
      <c r="K488">
        <v>13</v>
      </c>
      <c r="L488" t="s">
        <v>89</v>
      </c>
      <c r="M488" t="s">
        <v>227</v>
      </c>
      <c r="N488">
        <v>0</v>
      </c>
      <c r="O488" t="s">
        <v>714</v>
      </c>
    </row>
    <row r="489" spans="1:15" x14ac:dyDescent="0.35">
      <c r="A489">
        <v>311</v>
      </c>
      <c r="B489" s="1">
        <v>45816</v>
      </c>
      <c r="C489" s="1">
        <v>45809</v>
      </c>
      <c r="D489">
        <v>1</v>
      </c>
      <c r="E489" t="s">
        <v>11</v>
      </c>
      <c r="F489" t="s">
        <v>12</v>
      </c>
      <c r="G489" t="s">
        <v>19</v>
      </c>
      <c r="H489">
        <v>67</v>
      </c>
      <c r="I489" t="s">
        <v>14</v>
      </c>
      <c r="J489">
        <v>-67</v>
      </c>
      <c r="K489">
        <v>13</v>
      </c>
      <c r="L489" t="s">
        <v>89</v>
      </c>
      <c r="M489" t="s">
        <v>227</v>
      </c>
      <c r="N489">
        <v>0</v>
      </c>
      <c r="O489" t="s">
        <v>715</v>
      </c>
    </row>
    <row r="490" spans="1:15" x14ac:dyDescent="0.35">
      <c r="A490">
        <v>835</v>
      </c>
      <c r="B490" s="1">
        <v>45822</v>
      </c>
      <c r="C490" s="1">
        <v>45809</v>
      </c>
      <c r="D490">
        <v>1</v>
      </c>
      <c r="E490" t="s">
        <v>11</v>
      </c>
      <c r="F490" t="s">
        <v>12</v>
      </c>
      <c r="G490" t="s">
        <v>25</v>
      </c>
      <c r="H490">
        <v>112</v>
      </c>
      <c r="I490" t="s">
        <v>14</v>
      </c>
      <c r="J490">
        <v>-112</v>
      </c>
      <c r="K490">
        <v>13</v>
      </c>
      <c r="L490" t="s">
        <v>89</v>
      </c>
      <c r="M490" t="s">
        <v>227</v>
      </c>
      <c r="N490">
        <v>0</v>
      </c>
      <c r="O490" t="s">
        <v>716</v>
      </c>
    </row>
    <row r="491" spans="1:15" x14ac:dyDescent="0.35">
      <c r="A491">
        <v>632</v>
      </c>
      <c r="B491" s="1">
        <v>45825</v>
      </c>
      <c r="C491" s="1">
        <v>45809</v>
      </c>
      <c r="D491">
        <v>1</v>
      </c>
      <c r="E491" t="s">
        <v>11</v>
      </c>
      <c r="F491" t="s">
        <v>12</v>
      </c>
      <c r="G491" t="s">
        <v>23</v>
      </c>
      <c r="H491">
        <v>16</v>
      </c>
      <c r="I491" t="s">
        <v>14</v>
      </c>
      <c r="J491">
        <v>-16</v>
      </c>
      <c r="K491">
        <v>13</v>
      </c>
      <c r="L491" t="s">
        <v>89</v>
      </c>
      <c r="M491" t="s">
        <v>227</v>
      </c>
      <c r="N491">
        <v>0</v>
      </c>
      <c r="O491" t="s">
        <v>717</v>
      </c>
    </row>
    <row r="492" spans="1:15" x14ac:dyDescent="0.35">
      <c r="A492">
        <v>1015</v>
      </c>
      <c r="B492" s="1">
        <v>45828</v>
      </c>
      <c r="C492" s="1">
        <v>45809</v>
      </c>
      <c r="D492">
        <v>1</v>
      </c>
      <c r="E492" t="s">
        <v>11</v>
      </c>
      <c r="F492" t="s">
        <v>12</v>
      </c>
      <c r="G492" t="s">
        <v>23</v>
      </c>
      <c r="H492">
        <v>94</v>
      </c>
      <c r="I492" t="s">
        <v>14</v>
      </c>
      <c r="J492">
        <v>-94</v>
      </c>
      <c r="K492">
        <v>13</v>
      </c>
      <c r="L492" t="s">
        <v>89</v>
      </c>
      <c r="M492" t="s">
        <v>227</v>
      </c>
      <c r="N492">
        <v>0</v>
      </c>
      <c r="O492" t="s">
        <v>718</v>
      </c>
    </row>
    <row r="493" spans="1:15" x14ac:dyDescent="0.35">
      <c r="A493">
        <v>266</v>
      </c>
      <c r="B493" s="1">
        <v>45843</v>
      </c>
      <c r="C493" s="1">
        <v>45839</v>
      </c>
      <c r="D493">
        <v>1</v>
      </c>
      <c r="E493" t="s">
        <v>11</v>
      </c>
      <c r="F493" t="s">
        <v>12</v>
      </c>
      <c r="G493" t="s">
        <v>25</v>
      </c>
      <c r="H493">
        <v>111</v>
      </c>
      <c r="I493" t="s">
        <v>14</v>
      </c>
      <c r="J493">
        <v>-111</v>
      </c>
      <c r="K493">
        <v>13</v>
      </c>
      <c r="L493" t="s">
        <v>89</v>
      </c>
      <c r="M493" t="s">
        <v>227</v>
      </c>
      <c r="N493">
        <v>0</v>
      </c>
      <c r="O493" t="s">
        <v>719</v>
      </c>
    </row>
    <row r="494" spans="1:15" x14ac:dyDescent="0.35">
      <c r="A494">
        <v>870</v>
      </c>
      <c r="B494" s="1">
        <v>45858</v>
      </c>
      <c r="C494" s="1">
        <v>45839</v>
      </c>
      <c r="D494">
        <v>1</v>
      </c>
      <c r="E494" t="s">
        <v>11</v>
      </c>
      <c r="F494" t="s">
        <v>12</v>
      </c>
      <c r="G494" t="s">
        <v>23</v>
      </c>
      <c r="H494">
        <v>60</v>
      </c>
      <c r="I494" t="s">
        <v>14</v>
      </c>
      <c r="J494">
        <v>-60</v>
      </c>
      <c r="K494">
        <v>13</v>
      </c>
      <c r="L494" t="s">
        <v>89</v>
      </c>
      <c r="M494" t="s">
        <v>227</v>
      </c>
      <c r="N494">
        <v>0</v>
      </c>
      <c r="O494" t="s">
        <v>720</v>
      </c>
    </row>
    <row r="495" spans="1:15" x14ac:dyDescent="0.35">
      <c r="A495">
        <v>528</v>
      </c>
      <c r="B495" s="1">
        <v>45877</v>
      </c>
      <c r="C495" s="1">
        <v>45870</v>
      </c>
      <c r="D495">
        <v>1</v>
      </c>
      <c r="E495" t="s">
        <v>11</v>
      </c>
      <c r="F495" t="s">
        <v>12</v>
      </c>
      <c r="G495" t="s">
        <v>23</v>
      </c>
      <c r="H495">
        <v>30</v>
      </c>
      <c r="I495" t="s">
        <v>14</v>
      </c>
      <c r="J495">
        <v>-30</v>
      </c>
      <c r="K495">
        <v>13</v>
      </c>
      <c r="L495" t="s">
        <v>89</v>
      </c>
      <c r="M495" t="s">
        <v>227</v>
      </c>
      <c r="N495">
        <v>0</v>
      </c>
      <c r="O495" t="s">
        <v>721</v>
      </c>
    </row>
    <row r="496" spans="1:15" x14ac:dyDescent="0.35">
      <c r="A496">
        <v>844</v>
      </c>
      <c r="B496" s="1">
        <v>45877</v>
      </c>
      <c r="C496" s="1">
        <v>45870</v>
      </c>
      <c r="D496">
        <v>1</v>
      </c>
      <c r="E496" t="s">
        <v>11</v>
      </c>
      <c r="F496" t="s">
        <v>12</v>
      </c>
      <c r="G496" t="s">
        <v>25</v>
      </c>
      <c r="H496">
        <v>55</v>
      </c>
      <c r="I496" t="s">
        <v>14</v>
      </c>
      <c r="J496">
        <v>-55</v>
      </c>
      <c r="K496">
        <v>13</v>
      </c>
      <c r="L496" t="s">
        <v>89</v>
      </c>
      <c r="M496" t="s">
        <v>227</v>
      </c>
      <c r="N496">
        <v>0</v>
      </c>
      <c r="O496" t="s">
        <v>722</v>
      </c>
    </row>
    <row r="497" spans="1:15" x14ac:dyDescent="0.35">
      <c r="A497">
        <v>509</v>
      </c>
      <c r="B497" s="1">
        <v>45889</v>
      </c>
      <c r="C497" s="1">
        <v>45870</v>
      </c>
      <c r="D497">
        <v>1</v>
      </c>
      <c r="E497" t="s">
        <v>11</v>
      </c>
      <c r="F497" t="s">
        <v>12</v>
      </c>
      <c r="G497" t="s">
        <v>25</v>
      </c>
      <c r="H497">
        <v>25</v>
      </c>
      <c r="I497" t="s">
        <v>14</v>
      </c>
      <c r="J497">
        <v>-25</v>
      </c>
      <c r="K497">
        <v>13</v>
      </c>
      <c r="L497" t="s">
        <v>89</v>
      </c>
      <c r="M497" t="s">
        <v>227</v>
      </c>
      <c r="N497">
        <v>0</v>
      </c>
      <c r="O497" t="s">
        <v>723</v>
      </c>
    </row>
    <row r="498" spans="1:15" x14ac:dyDescent="0.35">
      <c r="A498">
        <v>226</v>
      </c>
      <c r="B498" s="1">
        <v>45895</v>
      </c>
      <c r="C498" s="1">
        <v>45870</v>
      </c>
      <c r="D498">
        <v>1</v>
      </c>
      <c r="E498" t="s">
        <v>11</v>
      </c>
      <c r="F498" t="s">
        <v>12</v>
      </c>
      <c r="G498" t="s">
        <v>19</v>
      </c>
      <c r="H498">
        <v>73</v>
      </c>
      <c r="I498" t="s">
        <v>14</v>
      </c>
      <c r="J498">
        <v>-73</v>
      </c>
      <c r="K498">
        <v>13</v>
      </c>
      <c r="L498" t="s">
        <v>89</v>
      </c>
      <c r="M498" t="s">
        <v>227</v>
      </c>
      <c r="N498">
        <v>0</v>
      </c>
      <c r="O498" t="s">
        <v>724</v>
      </c>
    </row>
    <row r="499" spans="1:15" x14ac:dyDescent="0.35">
      <c r="A499">
        <v>576</v>
      </c>
      <c r="B499" s="1">
        <v>45904</v>
      </c>
      <c r="C499" s="1">
        <v>45901</v>
      </c>
      <c r="D499">
        <v>1</v>
      </c>
      <c r="E499" t="s">
        <v>11</v>
      </c>
      <c r="F499" t="s">
        <v>12</v>
      </c>
      <c r="G499" t="s">
        <v>23</v>
      </c>
      <c r="H499">
        <v>72</v>
      </c>
      <c r="I499" t="s">
        <v>14</v>
      </c>
      <c r="J499">
        <v>-72</v>
      </c>
      <c r="K499">
        <v>13</v>
      </c>
      <c r="L499" t="s">
        <v>89</v>
      </c>
      <c r="M499" t="s">
        <v>227</v>
      </c>
      <c r="N499">
        <v>0</v>
      </c>
      <c r="O499" t="s">
        <v>725</v>
      </c>
    </row>
    <row r="500" spans="1:15" x14ac:dyDescent="0.35">
      <c r="A500">
        <v>758</v>
      </c>
      <c r="B500" s="1">
        <v>45905</v>
      </c>
      <c r="C500" s="1">
        <v>45901</v>
      </c>
      <c r="D500">
        <v>1</v>
      </c>
      <c r="E500" t="s">
        <v>11</v>
      </c>
      <c r="F500" t="s">
        <v>12</v>
      </c>
      <c r="G500" t="s">
        <v>23</v>
      </c>
      <c r="H500">
        <v>80</v>
      </c>
      <c r="I500" t="s">
        <v>14</v>
      </c>
      <c r="J500">
        <v>-80</v>
      </c>
      <c r="K500">
        <v>13</v>
      </c>
      <c r="L500" t="s">
        <v>89</v>
      </c>
      <c r="M500" t="s">
        <v>227</v>
      </c>
      <c r="N500">
        <v>0</v>
      </c>
      <c r="O500" t="s">
        <v>726</v>
      </c>
    </row>
    <row r="501" spans="1:15" x14ac:dyDescent="0.35">
      <c r="A501">
        <v>416</v>
      </c>
      <c r="B501" s="1">
        <v>45913</v>
      </c>
      <c r="C501" s="1">
        <v>45901</v>
      </c>
      <c r="D501">
        <v>1</v>
      </c>
      <c r="E501" t="s">
        <v>11</v>
      </c>
      <c r="F501" t="s">
        <v>12</v>
      </c>
      <c r="G501" t="s">
        <v>25</v>
      </c>
      <c r="H501">
        <v>87</v>
      </c>
      <c r="I501" t="s">
        <v>14</v>
      </c>
      <c r="J501">
        <v>-87</v>
      </c>
      <c r="K501">
        <v>13</v>
      </c>
      <c r="L501" t="s">
        <v>89</v>
      </c>
      <c r="M501" t="s">
        <v>227</v>
      </c>
      <c r="N501">
        <v>0</v>
      </c>
      <c r="O501" t="s">
        <v>727</v>
      </c>
    </row>
    <row r="502" spans="1:15" x14ac:dyDescent="0.35">
      <c r="A502">
        <v>969</v>
      </c>
      <c r="B502" s="1">
        <v>45920</v>
      </c>
      <c r="C502" s="1">
        <v>45901</v>
      </c>
      <c r="D502">
        <v>1</v>
      </c>
      <c r="E502" t="s">
        <v>11</v>
      </c>
      <c r="F502" t="s">
        <v>12</v>
      </c>
      <c r="G502" t="s">
        <v>19</v>
      </c>
      <c r="H502">
        <v>66</v>
      </c>
      <c r="I502" t="s">
        <v>14</v>
      </c>
      <c r="J502">
        <v>-66</v>
      </c>
      <c r="K502">
        <v>13</v>
      </c>
      <c r="L502" t="s">
        <v>89</v>
      </c>
      <c r="M502" t="s">
        <v>227</v>
      </c>
      <c r="N502">
        <v>0</v>
      </c>
      <c r="O502" t="s">
        <v>728</v>
      </c>
    </row>
    <row r="503" spans="1:15" x14ac:dyDescent="0.35">
      <c r="A503">
        <v>748</v>
      </c>
      <c r="B503" s="1">
        <v>45922</v>
      </c>
      <c r="C503" s="1">
        <v>45901</v>
      </c>
      <c r="D503">
        <v>1</v>
      </c>
      <c r="E503" t="s">
        <v>11</v>
      </c>
      <c r="F503" t="s">
        <v>12</v>
      </c>
      <c r="G503" t="s">
        <v>23</v>
      </c>
      <c r="H503">
        <v>51</v>
      </c>
      <c r="I503" t="s">
        <v>14</v>
      </c>
      <c r="J503">
        <v>-51</v>
      </c>
      <c r="K503">
        <v>13</v>
      </c>
      <c r="L503" t="s">
        <v>89</v>
      </c>
      <c r="M503" t="s">
        <v>227</v>
      </c>
      <c r="N503">
        <v>0</v>
      </c>
      <c r="O503" t="s">
        <v>729</v>
      </c>
    </row>
    <row r="504" spans="1:15" x14ac:dyDescent="0.35">
      <c r="A504">
        <v>241</v>
      </c>
      <c r="B504" s="1">
        <v>45932</v>
      </c>
      <c r="C504" s="1">
        <v>45931</v>
      </c>
      <c r="D504">
        <v>1</v>
      </c>
      <c r="E504" t="s">
        <v>11</v>
      </c>
      <c r="F504" t="s">
        <v>12</v>
      </c>
      <c r="G504" t="s">
        <v>19</v>
      </c>
      <c r="H504">
        <v>68</v>
      </c>
      <c r="I504" t="s">
        <v>14</v>
      </c>
      <c r="J504">
        <v>-68</v>
      </c>
      <c r="K504">
        <v>13</v>
      </c>
      <c r="L504" t="s">
        <v>89</v>
      </c>
      <c r="M504" t="s">
        <v>227</v>
      </c>
      <c r="N504">
        <v>0</v>
      </c>
      <c r="O504" t="s">
        <v>730</v>
      </c>
    </row>
    <row r="505" spans="1:15" x14ac:dyDescent="0.35">
      <c r="A505">
        <v>889</v>
      </c>
      <c r="B505" s="1">
        <v>45932</v>
      </c>
      <c r="C505" s="1">
        <v>45931</v>
      </c>
      <c r="D505">
        <v>1</v>
      </c>
      <c r="E505" t="s">
        <v>11</v>
      </c>
      <c r="F505" t="s">
        <v>12</v>
      </c>
      <c r="G505" t="s">
        <v>19</v>
      </c>
      <c r="H505">
        <v>90</v>
      </c>
      <c r="I505" t="s">
        <v>14</v>
      </c>
      <c r="J505">
        <v>-90</v>
      </c>
      <c r="K505">
        <v>13</v>
      </c>
      <c r="L505" t="s">
        <v>89</v>
      </c>
      <c r="M505" t="s">
        <v>227</v>
      </c>
      <c r="N505">
        <v>0</v>
      </c>
      <c r="O505" t="s">
        <v>731</v>
      </c>
    </row>
    <row r="506" spans="1:15" x14ac:dyDescent="0.35">
      <c r="A506">
        <v>400</v>
      </c>
      <c r="B506" s="1">
        <v>45935</v>
      </c>
      <c r="C506" s="1">
        <v>45931</v>
      </c>
      <c r="D506">
        <v>1</v>
      </c>
      <c r="E506" t="s">
        <v>11</v>
      </c>
      <c r="F506" t="s">
        <v>12</v>
      </c>
      <c r="G506" t="s">
        <v>19</v>
      </c>
      <c r="H506">
        <v>59</v>
      </c>
      <c r="I506" t="s">
        <v>14</v>
      </c>
      <c r="J506">
        <v>-59</v>
      </c>
      <c r="K506">
        <v>13</v>
      </c>
      <c r="L506" t="s">
        <v>89</v>
      </c>
      <c r="M506" t="s">
        <v>227</v>
      </c>
      <c r="N506">
        <v>0</v>
      </c>
      <c r="O506" t="s">
        <v>732</v>
      </c>
    </row>
    <row r="507" spans="1:15" x14ac:dyDescent="0.35">
      <c r="A507">
        <v>703</v>
      </c>
      <c r="B507" s="1">
        <v>45938</v>
      </c>
      <c r="C507" s="1">
        <v>45931</v>
      </c>
      <c r="D507">
        <v>1</v>
      </c>
      <c r="E507" t="s">
        <v>11</v>
      </c>
      <c r="F507" t="s">
        <v>12</v>
      </c>
      <c r="G507" t="s">
        <v>23</v>
      </c>
      <c r="H507">
        <v>59</v>
      </c>
      <c r="I507" t="s">
        <v>14</v>
      </c>
      <c r="J507">
        <v>-59</v>
      </c>
      <c r="K507">
        <v>13</v>
      </c>
      <c r="L507" t="s">
        <v>89</v>
      </c>
      <c r="M507" t="s">
        <v>227</v>
      </c>
      <c r="N507">
        <v>0</v>
      </c>
      <c r="O507" t="s">
        <v>733</v>
      </c>
    </row>
    <row r="508" spans="1:15" x14ac:dyDescent="0.35">
      <c r="A508">
        <v>771</v>
      </c>
      <c r="B508" s="1">
        <v>45943</v>
      </c>
      <c r="C508" s="1">
        <v>45931</v>
      </c>
      <c r="D508">
        <v>1</v>
      </c>
      <c r="E508" t="s">
        <v>11</v>
      </c>
      <c r="F508" t="s">
        <v>12</v>
      </c>
      <c r="G508" t="s">
        <v>19</v>
      </c>
      <c r="H508">
        <v>31</v>
      </c>
      <c r="I508" t="s">
        <v>14</v>
      </c>
      <c r="J508">
        <v>-31</v>
      </c>
      <c r="K508">
        <v>13</v>
      </c>
      <c r="L508" t="s">
        <v>89</v>
      </c>
      <c r="M508" t="s">
        <v>227</v>
      </c>
      <c r="N508">
        <v>0</v>
      </c>
      <c r="O508" t="s">
        <v>734</v>
      </c>
    </row>
    <row r="509" spans="1:15" x14ac:dyDescent="0.35">
      <c r="A509">
        <v>166</v>
      </c>
      <c r="B509" s="1">
        <v>45945</v>
      </c>
      <c r="C509" s="1">
        <v>45931</v>
      </c>
      <c r="D509">
        <v>1</v>
      </c>
      <c r="E509" t="s">
        <v>11</v>
      </c>
      <c r="F509" t="s">
        <v>12</v>
      </c>
      <c r="G509" t="s">
        <v>25</v>
      </c>
      <c r="H509">
        <v>84</v>
      </c>
      <c r="I509" t="s">
        <v>14</v>
      </c>
      <c r="J509">
        <v>-84</v>
      </c>
      <c r="K509">
        <v>13</v>
      </c>
      <c r="L509" t="s">
        <v>89</v>
      </c>
      <c r="M509" t="s">
        <v>227</v>
      </c>
      <c r="N509">
        <v>0</v>
      </c>
      <c r="O509" t="s">
        <v>735</v>
      </c>
    </row>
    <row r="510" spans="1:15" x14ac:dyDescent="0.35">
      <c r="A510">
        <v>480</v>
      </c>
      <c r="B510" s="1">
        <v>45959</v>
      </c>
      <c r="C510" s="1">
        <v>45931</v>
      </c>
      <c r="D510">
        <v>1</v>
      </c>
      <c r="E510" t="s">
        <v>11</v>
      </c>
      <c r="F510" t="s">
        <v>12</v>
      </c>
      <c r="G510" t="s">
        <v>25</v>
      </c>
      <c r="H510">
        <v>99</v>
      </c>
      <c r="I510" t="s">
        <v>14</v>
      </c>
      <c r="J510">
        <v>-99</v>
      </c>
      <c r="K510">
        <v>13</v>
      </c>
      <c r="L510" t="s">
        <v>89</v>
      </c>
      <c r="M510" t="s">
        <v>227</v>
      </c>
      <c r="N510">
        <v>0</v>
      </c>
      <c r="O510" t="s">
        <v>736</v>
      </c>
    </row>
    <row r="511" spans="1:15" x14ac:dyDescent="0.35">
      <c r="A511">
        <v>50</v>
      </c>
      <c r="B511" s="1">
        <v>45962</v>
      </c>
      <c r="C511" s="1">
        <v>45962</v>
      </c>
      <c r="D511">
        <v>1</v>
      </c>
      <c r="E511" t="s">
        <v>11</v>
      </c>
      <c r="F511" t="s">
        <v>12</v>
      </c>
      <c r="G511" t="s">
        <v>25</v>
      </c>
      <c r="H511">
        <v>48</v>
      </c>
      <c r="I511" t="s">
        <v>14</v>
      </c>
      <c r="J511">
        <v>-48</v>
      </c>
      <c r="K511">
        <v>13</v>
      </c>
      <c r="L511" t="s">
        <v>89</v>
      </c>
      <c r="M511" t="s">
        <v>227</v>
      </c>
      <c r="N511">
        <v>0</v>
      </c>
      <c r="O511" t="s">
        <v>737</v>
      </c>
    </row>
    <row r="512" spans="1:15" x14ac:dyDescent="0.35">
      <c r="A512">
        <v>717</v>
      </c>
      <c r="B512" s="1">
        <v>45963</v>
      </c>
      <c r="C512" s="1">
        <v>45962</v>
      </c>
      <c r="D512">
        <v>1</v>
      </c>
      <c r="E512" t="s">
        <v>11</v>
      </c>
      <c r="F512" t="s">
        <v>12</v>
      </c>
      <c r="G512" t="s">
        <v>19</v>
      </c>
      <c r="H512">
        <v>29</v>
      </c>
      <c r="I512" t="s">
        <v>14</v>
      </c>
      <c r="J512">
        <v>-29</v>
      </c>
      <c r="K512">
        <v>13</v>
      </c>
      <c r="L512" t="s">
        <v>89</v>
      </c>
      <c r="M512" t="s">
        <v>227</v>
      </c>
      <c r="N512">
        <v>0</v>
      </c>
      <c r="O512" t="s">
        <v>738</v>
      </c>
    </row>
    <row r="513" spans="1:15" x14ac:dyDescent="0.35">
      <c r="A513">
        <v>364</v>
      </c>
      <c r="B513" s="1">
        <v>45965</v>
      </c>
      <c r="C513" s="1">
        <v>45962</v>
      </c>
      <c r="D513">
        <v>1</v>
      </c>
      <c r="E513" t="s">
        <v>11</v>
      </c>
      <c r="F513" t="s">
        <v>12</v>
      </c>
      <c r="G513" t="s">
        <v>19</v>
      </c>
      <c r="H513">
        <v>40</v>
      </c>
      <c r="I513" t="s">
        <v>14</v>
      </c>
      <c r="J513">
        <v>-40</v>
      </c>
      <c r="K513">
        <v>13</v>
      </c>
      <c r="L513" t="s">
        <v>89</v>
      </c>
      <c r="M513" t="s">
        <v>227</v>
      </c>
      <c r="N513">
        <v>0</v>
      </c>
      <c r="O513" t="s">
        <v>739</v>
      </c>
    </row>
    <row r="514" spans="1:15" x14ac:dyDescent="0.35">
      <c r="A514">
        <v>338</v>
      </c>
      <c r="B514" s="1">
        <v>45966</v>
      </c>
      <c r="C514" s="1">
        <v>45962</v>
      </c>
      <c r="D514">
        <v>1</v>
      </c>
      <c r="E514" t="s">
        <v>11</v>
      </c>
      <c r="F514" t="s">
        <v>12</v>
      </c>
      <c r="G514" t="s">
        <v>19</v>
      </c>
      <c r="H514">
        <v>53</v>
      </c>
      <c r="I514" t="s">
        <v>14</v>
      </c>
      <c r="J514">
        <v>-53</v>
      </c>
      <c r="K514">
        <v>13</v>
      </c>
      <c r="L514" t="s">
        <v>89</v>
      </c>
      <c r="M514" t="s">
        <v>227</v>
      </c>
      <c r="N514">
        <v>0</v>
      </c>
      <c r="O514" t="s">
        <v>740</v>
      </c>
    </row>
    <row r="515" spans="1:15" x14ac:dyDescent="0.35">
      <c r="A515">
        <v>729</v>
      </c>
      <c r="B515" s="1">
        <v>45971</v>
      </c>
      <c r="C515" s="1">
        <v>45962</v>
      </c>
      <c r="D515">
        <v>1</v>
      </c>
      <c r="E515" t="s">
        <v>11</v>
      </c>
      <c r="F515" t="s">
        <v>12</v>
      </c>
      <c r="G515" t="s">
        <v>23</v>
      </c>
      <c r="H515">
        <v>73</v>
      </c>
      <c r="I515" t="s">
        <v>14</v>
      </c>
      <c r="J515">
        <v>-73</v>
      </c>
      <c r="K515">
        <v>13</v>
      </c>
      <c r="L515" t="s">
        <v>89</v>
      </c>
      <c r="M515" t="s">
        <v>227</v>
      </c>
      <c r="N515">
        <v>0</v>
      </c>
      <c r="O515" t="s">
        <v>741</v>
      </c>
    </row>
    <row r="516" spans="1:15" x14ac:dyDescent="0.35">
      <c r="A516">
        <v>567</v>
      </c>
      <c r="B516" s="1">
        <v>45974</v>
      </c>
      <c r="C516" s="1">
        <v>45962</v>
      </c>
      <c r="D516">
        <v>1</v>
      </c>
      <c r="E516" t="s">
        <v>11</v>
      </c>
      <c r="F516" t="s">
        <v>12</v>
      </c>
      <c r="G516" t="s">
        <v>23</v>
      </c>
      <c r="H516">
        <v>113</v>
      </c>
      <c r="I516" t="s">
        <v>14</v>
      </c>
      <c r="J516">
        <v>-113</v>
      </c>
      <c r="K516">
        <v>13</v>
      </c>
      <c r="L516" t="s">
        <v>89</v>
      </c>
      <c r="M516" t="s">
        <v>227</v>
      </c>
      <c r="N516">
        <v>0</v>
      </c>
      <c r="O516" t="s">
        <v>742</v>
      </c>
    </row>
    <row r="517" spans="1:15" x14ac:dyDescent="0.35">
      <c r="A517">
        <v>773</v>
      </c>
      <c r="B517" s="1">
        <v>45976</v>
      </c>
      <c r="C517" s="1">
        <v>45962</v>
      </c>
      <c r="D517">
        <v>1</v>
      </c>
      <c r="E517" t="s">
        <v>11</v>
      </c>
      <c r="F517" t="s">
        <v>12</v>
      </c>
      <c r="G517" t="s">
        <v>23</v>
      </c>
      <c r="H517">
        <v>103</v>
      </c>
      <c r="I517" t="s">
        <v>14</v>
      </c>
      <c r="J517">
        <v>-103</v>
      </c>
      <c r="K517">
        <v>13</v>
      </c>
      <c r="L517" t="s">
        <v>89</v>
      </c>
      <c r="M517" t="s">
        <v>227</v>
      </c>
      <c r="N517">
        <v>0</v>
      </c>
      <c r="O517" t="s">
        <v>743</v>
      </c>
    </row>
    <row r="518" spans="1:15" x14ac:dyDescent="0.35">
      <c r="A518">
        <v>763</v>
      </c>
      <c r="B518" s="1">
        <v>45982</v>
      </c>
      <c r="C518" s="1">
        <v>45962</v>
      </c>
      <c r="D518">
        <v>1</v>
      </c>
      <c r="E518" t="s">
        <v>11</v>
      </c>
      <c r="F518" t="s">
        <v>12</v>
      </c>
      <c r="G518" t="s">
        <v>25</v>
      </c>
      <c r="H518">
        <v>28</v>
      </c>
      <c r="I518" t="s">
        <v>14</v>
      </c>
      <c r="J518">
        <v>-28</v>
      </c>
      <c r="K518">
        <v>13</v>
      </c>
      <c r="L518" t="s">
        <v>89</v>
      </c>
      <c r="M518" t="s">
        <v>227</v>
      </c>
      <c r="N518">
        <v>0</v>
      </c>
      <c r="O518" t="s">
        <v>744</v>
      </c>
    </row>
    <row r="519" spans="1:15" x14ac:dyDescent="0.35">
      <c r="A519">
        <v>495</v>
      </c>
      <c r="B519" s="1">
        <v>45983</v>
      </c>
      <c r="C519" s="1">
        <v>45962</v>
      </c>
      <c r="D519">
        <v>1</v>
      </c>
      <c r="E519" t="s">
        <v>11</v>
      </c>
      <c r="F519" t="s">
        <v>12</v>
      </c>
      <c r="G519" t="s">
        <v>25</v>
      </c>
      <c r="H519">
        <v>109</v>
      </c>
      <c r="I519" t="s">
        <v>14</v>
      </c>
      <c r="J519">
        <v>-109</v>
      </c>
      <c r="K519">
        <v>13</v>
      </c>
      <c r="L519" t="s">
        <v>89</v>
      </c>
      <c r="M519" t="s">
        <v>227</v>
      </c>
      <c r="N519">
        <v>0</v>
      </c>
      <c r="O519" t="s">
        <v>745</v>
      </c>
    </row>
    <row r="520" spans="1:15" x14ac:dyDescent="0.35">
      <c r="A520">
        <v>340</v>
      </c>
      <c r="B520" s="1">
        <v>45994</v>
      </c>
      <c r="C520" s="1">
        <v>45992</v>
      </c>
      <c r="D520">
        <v>1</v>
      </c>
      <c r="E520" t="s">
        <v>11</v>
      </c>
      <c r="F520" t="s">
        <v>12</v>
      </c>
      <c r="G520" t="s">
        <v>25</v>
      </c>
      <c r="H520">
        <v>32</v>
      </c>
      <c r="I520" t="s">
        <v>14</v>
      </c>
      <c r="J520">
        <v>-32</v>
      </c>
      <c r="K520">
        <v>13</v>
      </c>
      <c r="L520" t="s">
        <v>89</v>
      </c>
      <c r="M520" t="s">
        <v>227</v>
      </c>
      <c r="N520">
        <v>0</v>
      </c>
      <c r="O520" t="s">
        <v>746</v>
      </c>
    </row>
    <row r="521" spans="1:15" x14ac:dyDescent="0.35">
      <c r="A521">
        <v>336</v>
      </c>
      <c r="B521" s="1">
        <v>46008</v>
      </c>
      <c r="C521" s="1">
        <v>45992</v>
      </c>
      <c r="D521">
        <v>1</v>
      </c>
      <c r="E521" t="s">
        <v>11</v>
      </c>
      <c r="F521" t="s">
        <v>12</v>
      </c>
      <c r="G521" t="s">
        <v>19</v>
      </c>
      <c r="H521">
        <v>80</v>
      </c>
      <c r="I521" t="s">
        <v>14</v>
      </c>
      <c r="J521">
        <v>-80</v>
      </c>
      <c r="K521">
        <v>13</v>
      </c>
      <c r="L521" t="s">
        <v>89</v>
      </c>
      <c r="M521" t="s">
        <v>227</v>
      </c>
      <c r="N521">
        <v>0</v>
      </c>
      <c r="O521" t="s">
        <v>747</v>
      </c>
    </row>
    <row r="522" spans="1:15" x14ac:dyDescent="0.35">
      <c r="A522">
        <v>292</v>
      </c>
      <c r="B522" s="1">
        <v>46012</v>
      </c>
      <c r="C522" s="1">
        <v>45992</v>
      </c>
      <c r="D522">
        <v>1</v>
      </c>
      <c r="E522" t="s">
        <v>11</v>
      </c>
      <c r="F522" t="s">
        <v>12</v>
      </c>
      <c r="G522" t="s">
        <v>19</v>
      </c>
      <c r="H522">
        <v>24</v>
      </c>
      <c r="I522" t="s">
        <v>14</v>
      </c>
      <c r="J522">
        <v>-24</v>
      </c>
      <c r="K522">
        <v>13</v>
      </c>
      <c r="L522" t="s">
        <v>89</v>
      </c>
      <c r="M522" t="s">
        <v>227</v>
      </c>
      <c r="N522">
        <v>0</v>
      </c>
      <c r="O522" t="s">
        <v>748</v>
      </c>
    </row>
    <row r="523" spans="1:15" x14ac:dyDescent="0.35">
      <c r="A523">
        <v>612</v>
      </c>
      <c r="B523" s="1">
        <v>46026</v>
      </c>
      <c r="C523" s="1">
        <v>46023</v>
      </c>
      <c r="D523">
        <v>1</v>
      </c>
      <c r="E523" t="s">
        <v>11</v>
      </c>
      <c r="F523" t="s">
        <v>12</v>
      </c>
      <c r="G523" t="s">
        <v>25</v>
      </c>
      <c r="H523">
        <v>74</v>
      </c>
      <c r="I523" t="s">
        <v>14</v>
      </c>
      <c r="J523">
        <v>-74</v>
      </c>
      <c r="K523">
        <v>13</v>
      </c>
      <c r="L523" t="s">
        <v>89</v>
      </c>
      <c r="M523" t="s">
        <v>227</v>
      </c>
      <c r="N523">
        <v>0</v>
      </c>
      <c r="O523" t="s">
        <v>749</v>
      </c>
    </row>
    <row r="524" spans="1:15" x14ac:dyDescent="0.35">
      <c r="A524">
        <v>249</v>
      </c>
      <c r="B524" s="1">
        <v>46027</v>
      </c>
      <c r="C524" s="1">
        <v>46023</v>
      </c>
      <c r="D524">
        <v>1</v>
      </c>
      <c r="E524" t="s">
        <v>11</v>
      </c>
      <c r="F524" t="s">
        <v>12</v>
      </c>
      <c r="G524" t="s">
        <v>23</v>
      </c>
      <c r="H524">
        <v>40</v>
      </c>
      <c r="I524" t="s">
        <v>14</v>
      </c>
      <c r="J524">
        <v>-40</v>
      </c>
      <c r="K524">
        <v>13</v>
      </c>
      <c r="L524" t="s">
        <v>89</v>
      </c>
      <c r="M524" t="s">
        <v>227</v>
      </c>
      <c r="N524">
        <v>0</v>
      </c>
      <c r="O524" t="s">
        <v>750</v>
      </c>
    </row>
    <row r="525" spans="1:15" x14ac:dyDescent="0.35">
      <c r="A525">
        <v>32</v>
      </c>
      <c r="B525" s="1">
        <v>46033</v>
      </c>
      <c r="C525" s="1">
        <v>46023</v>
      </c>
      <c r="D525">
        <v>1</v>
      </c>
      <c r="E525" t="s">
        <v>11</v>
      </c>
      <c r="F525" t="s">
        <v>12</v>
      </c>
      <c r="G525" t="s">
        <v>23</v>
      </c>
      <c r="H525">
        <v>49</v>
      </c>
      <c r="I525" t="s">
        <v>14</v>
      </c>
      <c r="J525">
        <v>-49</v>
      </c>
      <c r="K525">
        <v>13</v>
      </c>
      <c r="L525" t="s">
        <v>89</v>
      </c>
      <c r="M525" t="s">
        <v>227</v>
      </c>
      <c r="N525">
        <v>0</v>
      </c>
      <c r="O525" t="s">
        <v>751</v>
      </c>
    </row>
    <row r="526" spans="1:15" x14ac:dyDescent="0.35">
      <c r="A526">
        <v>862</v>
      </c>
      <c r="B526" s="1">
        <v>46034</v>
      </c>
      <c r="C526" s="1">
        <v>46023</v>
      </c>
      <c r="D526">
        <v>1</v>
      </c>
      <c r="E526" t="s">
        <v>11</v>
      </c>
      <c r="F526" t="s">
        <v>12</v>
      </c>
      <c r="G526" t="s">
        <v>19</v>
      </c>
      <c r="H526">
        <v>44</v>
      </c>
      <c r="I526" t="s">
        <v>14</v>
      </c>
      <c r="J526">
        <v>-44</v>
      </c>
      <c r="K526">
        <v>13</v>
      </c>
      <c r="L526" t="s">
        <v>89</v>
      </c>
      <c r="M526" t="s">
        <v>227</v>
      </c>
      <c r="N526">
        <v>0</v>
      </c>
      <c r="O526" t="s">
        <v>752</v>
      </c>
    </row>
    <row r="527" spans="1:15" x14ac:dyDescent="0.35">
      <c r="A527">
        <v>873</v>
      </c>
      <c r="B527" s="1">
        <v>46034</v>
      </c>
      <c r="C527" s="1">
        <v>46023</v>
      </c>
      <c r="D527">
        <v>1</v>
      </c>
      <c r="E527" t="s">
        <v>11</v>
      </c>
      <c r="F527" t="s">
        <v>12</v>
      </c>
      <c r="G527" t="s">
        <v>19</v>
      </c>
      <c r="H527">
        <v>95</v>
      </c>
      <c r="I527" t="s">
        <v>14</v>
      </c>
      <c r="J527">
        <v>-95</v>
      </c>
      <c r="K527">
        <v>13</v>
      </c>
      <c r="L527" t="s">
        <v>89</v>
      </c>
      <c r="M527" t="s">
        <v>227</v>
      </c>
      <c r="N527">
        <v>0</v>
      </c>
      <c r="O527" t="s">
        <v>753</v>
      </c>
    </row>
    <row r="528" spans="1:15" x14ac:dyDescent="0.35">
      <c r="A528">
        <v>95</v>
      </c>
      <c r="B528" s="1">
        <v>46040</v>
      </c>
      <c r="C528" s="1">
        <v>46023</v>
      </c>
      <c r="D528">
        <v>1</v>
      </c>
      <c r="E528" t="s">
        <v>11</v>
      </c>
      <c r="F528" t="s">
        <v>12</v>
      </c>
      <c r="G528" t="s">
        <v>19</v>
      </c>
      <c r="H528">
        <v>22</v>
      </c>
      <c r="I528" t="s">
        <v>14</v>
      </c>
      <c r="J528">
        <v>-22</v>
      </c>
      <c r="K528">
        <v>13</v>
      </c>
      <c r="L528" t="s">
        <v>89</v>
      </c>
      <c r="M528" t="s">
        <v>227</v>
      </c>
      <c r="N528">
        <v>0</v>
      </c>
      <c r="O528" t="s">
        <v>754</v>
      </c>
    </row>
    <row r="529" spans="1:15" x14ac:dyDescent="0.35">
      <c r="A529">
        <v>869</v>
      </c>
      <c r="B529" s="1">
        <v>46042</v>
      </c>
      <c r="C529" s="1">
        <v>46023</v>
      </c>
      <c r="D529">
        <v>1</v>
      </c>
      <c r="E529" t="s">
        <v>11</v>
      </c>
      <c r="F529" t="s">
        <v>12</v>
      </c>
      <c r="G529" t="s">
        <v>19</v>
      </c>
      <c r="H529">
        <v>93</v>
      </c>
      <c r="I529" t="s">
        <v>14</v>
      </c>
      <c r="J529">
        <v>-93</v>
      </c>
      <c r="K529">
        <v>13</v>
      </c>
      <c r="L529" t="s">
        <v>89</v>
      </c>
      <c r="M529" t="s">
        <v>227</v>
      </c>
      <c r="N529">
        <v>0</v>
      </c>
      <c r="O529" t="s">
        <v>755</v>
      </c>
    </row>
    <row r="530" spans="1:15" x14ac:dyDescent="0.35">
      <c r="A530">
        <v>405</v>
      </c>
      <c r="B530" s="1">
        <v>46051</v>
      </c>
      <c r="C530" s="1">
        <v>46023</v>
      </c>
      <c r="D530">
        <v>1</v>
      </c>
      <c r="E530" t="s">
        <v>11</v>
      </c>
      <c r="F530" t="s">
        <v>12</v>
      </c>
      <c r="G530" t="s">
        <v>19</v>
      </c>
      <c r="H530">
        <v>76</v>
      </c>
      <c r="I530" t="s">
        <v>14</v>
      </c>
      <c r="J530">
        <v>-76</v>
      </c>
      <c r="K530">
        <v>13</v>
      </c>
      <c r="L530" t="s">
        <v>89</v>
      </c>
      <c r="M530" t="s">
        <v>227</v>
      </c>
      <c r="N530">
        <v>0</v>
      </c>
      <c r="O530" t="s">
        <v>756</v>
      </c>
    </row>
    <row r="531" spans="1:15" x14ac:dyDescent="0.35">
      <c r="A531">
        <v>786</v>
      </c>
      <c r="B531" s="1">
        <v>46061</v>
      </c>
      <c r="C531" s="1">
        <v>46054</v>
      </c>
      <c r="D531">
        <v>1</v>
      </c>
      <c r="E531" t="s">
        <v>11</v>
      </c>
      <c r="F531" t="s">
        <v>12</v>
      </c>
      <c r="G531" t="s">
        <v>25</v>
      </c>
      <c r="H531">
        <v>73</v>
      </c>
      <c r="I531" t="s">
        <v>14</v>
      </c>
      <c r="J531">
        <v>-73</v>
      </c>
      <c r="K531">
        <v>13</v>
      </c>
      <c r="L531" t="s">
        <v>89</v>
      </c>
      <c r="M531" t="s">
        <v>227</v>
      </c>
      <c r="N531">
        <v>0</v>
      </c>
      <c r="O531" t="s">
        <v>757</v>
      </c>
    </row>
    <row r="532" spans="1:15" x14ac:dyDescent="0.35">
      <c r="A532">
        <v>156</v>
      </c>
      <c r="B532" s="1">
        <v>46072</v>
      </c>
      <c r="C532" s="1">
        <v>46054</v>
      </c>
      <c r="D532">
        <v>1</v>
      </c>
      <c r="E532" t="s">
        <v>11</v>
      </c>
      <c r="F532" t="s">
        <v>12</v>
      </c>
      <c r="G532" t="s">
        <v>25</v>
      </c>
      <c r="H532">
        <v>37</v>
      </c>
      <c r="I532" t="s">
        <v>14</v>
      </c>
      <c r="J532">
        <v>-37</v>
      </c>
      <c r="K532">
        <v>13</v>
      </c>
      <c r="L532" t="s">
        <v>89</v>
      </c>
      <c r="M532" t="s">
        <v>227</v>
      </c>
      <c r="N532">
        <v>0</v>
      </c>
      <c r="O532" t="s">
        <v>758</v>
      </c>
    </row>
    <row r="533" spans="1:15" x14ac:dyDescent="0.35">
      <c r="A533">
        <v>223</v>
      </c>
      <c r="B533" s="1">
        <v>46072</v>
      </c>
      <c r="C533" s="1">
        <v>46054</v>
      </c>
      <c r="D533">
        <v>1</v>
      </c>
      <c r="E533" t="s">
        <v>11</v>
      </c>
      <c r="F533" t="s">
        <v>12</v>
      </c>
      <c r="G533" t="s">
        <v>19</v>
      </c>
      <c r="H533">
        <v>112</v>
      </c>
      <c r="I533" t="s">
        <v>14</v>
      </c>
      <c r="J533">
        <v>-112</v>
      </c>
      <c r="K533">
        <v>13</v>
      </c>
      <c r="L533" t="s">
        <v>89</v>
      </c>
      <c r="M533" t="s">
        <v>227</v>
      </c>
      <c r="N533">
        <v>0</v>
      </c>
      <c r="O533" t="s">
        <v>759</v>
      </c>
    </row>
    <row r="534" spans="1:15" x14ac:dyDescent="0.35">
      <c r="A534">
        <v>652</v>
      </c>
      <c r="B534" s="1">
        <v>46085</v>
      </c>
      <c r="C534" s="1">
        <v>46082</v>
      </c>
      <c r="D534">
        <v>1</v>
      </c>
      <c r="E534" t="s">
        <v>11</v>
      </c>
      <c r="F534" t="s">
        <v>12</v>
      </c>
      <c r="G534" t="s">
        <v>25</v>
      </c>
      <c r="H534">
        <v>16</v>
      </c>
      <c r="I534" t="s">
        <v>14</v>
      </c>
      <c r="J534">
        <v>-16</v>
      </c>
      <c r="K534">
        <v>13</v>
      </c>
      <c r="L534" t="s">
        <v>89</v>
      </c>
      <c r="M534" t="s">
        <v>227</v>
      </c>
      <c r="N534">
        <v>0</v>
      </c>
      <c r="O534" t="s">
        <v>760</v>
      </c>
    </row>
    <row r="535" spans="1:15" x14ac:dyDescent="0.35">
      <c r="A535">
        <v>1088</v>
      </c>
      <c r="B535" s="1">
        <v>46090</v>
      </c>
      <c r="C535" s="1">
        <v>46082</v>
      </c>
      <c r="D535">
        <v>1</v>
      </c>
      <c r="E535" t="s">
        <v>11</v>
      </c>
      <c r="F535" t="s">
        <v>12</v>
      </c>
      <c r="G535" t="s">
        <v>23</v>
      </c>
      <c r="H535">
        <v>21</v>
      </c>
      <c r="I535" t="s">
        <v>14</v>
      </c>
      <c r="J535">
        <v>-21</v>
      </c>
      <c r="K535">
        <v>13</v>
      </c>
      <c r="L535" t="s">
        <v>89</v>
      </c>
      <c r="M535" t="s">
        <v>227</v>
      </c>
      <c r="N535">
        <v>0</v>
      </c>
      <c r="O535" t="s">
        <v>761</v>
      </c>
    </row>
    <row r="536" spans="1:15" x14ac:dyDescent="0.35">
      <c r="A536">
        <v>976</v>
      </c>
      <c r="B536" s="1">
        <v>46104</v>
      </c>
      <c r="C536" s="1">
        <v>46082</v>
      </c>
      <c r="D536">
        <v>1</v>
      </c>
      <c r="E536" t="s">
        <v>11</v>
      </c>
      <c r="F536" t="s">
        <v>12</v>
      </c>
      <c r="G536" t="s">
        <v>19</v>
      </c>
      <c r="H536">
        <v>22</v>
      </c>
      <c r="I536" t="s">
        <v>14</v>
      </c>
      <c r="J536">
        <v>-22</v>
      </c>
      <c r="K536">
        <v>13</v>
      </c>
      <c r="L536" t="s">
        <v>89</v>
      </c>
      <c r="M536" t="s">
        <v>227</v>
      </c>
      <c r="N536">
        <v>0</v>
      </c>
      <c r="O536" t="s">
        <v>762</v>
      </c>
    </row>
    <row r="537" spans="1:15" x14ac:dyDescent="0.35">
      <c r="A537">
        <v>359</v>
      </c>
      <c r="B537" s="1">
        <v>46117</v>
      </c>
      <c r="C537" s="1">
        <v>46113</v>
      </c>
      <c r="D537">
        <v>1</v>
      </c>
      <c r="E537" t="s">
        <v>11</v>
      </c>
      <c r="F537" t="s">
        <v>12</v>
      </c>
      <c r="G537" t="s">
        <v>23</v>
      </c>
      <c r="H537">
        <v>91</v>
      </c>
      <c r="I537" t="s">
        <v>14</v>
      </c>
      <c r="J537">
        <v>-91</v>
      </c>
      <c r="K537">
        <v>13</v>
      </c>
      <c r="L537" t="s">
        <v>89</v>
      </c>
      <c r="M537" t="s">
        <v>227</v>
      </c>
      <c r="N537">
        <v>0</v>
      </c>
      <c r="O537" t="s">
        <v>763</v>
      </c>
    </row>
    <row r="538" spans="1:15" x14ac:dyDescent="0.35">
      <c r="A538">
        <v>304</v>
      </c>
      <c r="B538" s="1">
        <v>46123</v>
      </c>
      <c r="C538" s="1">
        <v>46113</v>
      </c>
      <c r="D538">
        <v>1</v>
      </c>
      <c r="E538" t="s">
        <v>11</v>
      </c>
      <c r="F538" t="s">
        <v>12</v>
      </c>
      <c r="G538" t="s">
        <v>19</v>
      </c>
      <c r="H538">
        <v>25</v>
      </c>
      <c r="I538" t="s">
        <v>14</v>
      </c>
      <c r="J538">
        <v>-25</v>
      </c>
      <c r="K538">
        <v>13</v>
      </c>
      <c r="L538" t="s">
        <v>89</v>
      </c>
      <c r="M538" t="s">
        <v>227</v>
      </c>
      <c r="N538">
        <v>0</v>
      </c>
      <c r="O538" t="s">
        <v>764</v>
      </c>
    </row>
    <row r="539" spans="1:15" x14ac:dyDescent="0.35">
      <c r="A539">
        <v>766</v>
      </c>
      <c r="B539" s="1">
        <v>46123</v>
      </c>
      <c r="C539" s="1">
        <v>46113</v>
      </c>
      <c r="D539">
        <v>1</v>
      </c>
      <c r="E539" t="s">
        <v>11</v>
      </c>
      <c r="F539" t="s">
        <v>12</v>
      </c>
      <c r="G539" t="s">
        <v>23</v>
      </c>
      <c r="H539">
        <v>52</v>
      </c>
      <c r="I539" t="s">
        <v>14</v>
      </c>
      <c r="J539">
        <v>-52</v>
      </c>
      <c r="K539">
        <v>13</v>
      </c>
      <c r="L539" t="s">
        <v>89</v>
      </c>
      <c r="M539" t="s">
        <v>227</v>
      </c>
      <c r="N539">
        <v>0</v>
      </c>
      <c r="O539" t="s">
        <v>765</v>
      </c>
    </row>
    <row r="540" spans="1:15" x14ac:dyDescent="0.35">
      <c r="A540">
        <v>566</v>
      </c>
      <c r="B540" s="1">
        <v>46125</v>
      </c>
      <c r="C540" s="1">
        <v>46113</v>
      </c>
      <c r="D540">
        <v>1</v>
      </c>
      <c r="E540" t="s">
        <v>11</v>
      </c>
      <c r="F540" t="s">
        <v>12</v>
      </c>
      <c r="G540" t="s">
        <v>25</v>
      </c>
      <c r="H540">
        <v>59</v>
      </c>
      <c r="I540" t="s">
        <v>14</v>
      </c>
      <c r="J540">
        <v>-59</v>
      </c>
      <c r="K540">
        <v>13</v>
      </c>
      <c r="L540" t="s">
        <v>89</v>
      </c>
      <c r="M540" t="s">
        <v>227</v>
      </c>
      <c r="N540">
        <v>0</v>
      </c>
      <c r="O540" t="s">
        <v>766</v>
      </c>
    </row>
    <row r="541" spans="1:15" x14ac:dyDescent="0.35">
      <c r="A541">
        <v>662</v>
      </c>
      <c r="B541" s="1">
        <v>46129</v>
      </c>
      <c r="C541" s="1">
        <v>46113</v>
      </c>
      <c r="D541">
        <v>1</v>
      </c>
      <c r="E541" t="s">
        <v>11</v>
      </c>
      <c r="F541" t="s">
        <v>12</v>
      </c>
      <c r="G541" t="s">
        <v>25</v>
      </c>
      <c r="H541">
        <v>115</v>
      </c>
      <c r="I541" t="s">
        <v>14</v>
      </c>
      <c r="J541">
        <v>-115</v>
      </c>
      <c r="K541">
        <v>13</v>
      </c>
      <c r="L541" t="s">
        <v>89</v>
      </c>
      <c r="M541" t="s">
        <v>227</v>
      </c>
      <c r="N541">
        <v>0</v>
      </c>
      <c r="O541" t="s">
        <v>767</v>
      </c>
    </row>
    <row r="542" spans="1:15" x14ac:dyDescent="0.35">
      <c r="A542">
        <v>357</v>
      </c>
      <c r="B542" s="1">
        <v>46130</v>
      </c>
      <c r="C542" s="1">
        <v>46113</v>
      </c>
      <c r="D542">
        <v>1</v>
      </c>
      <c r="E542" t="s">
        <v>11</v>
      </c>
      <c r="F542" t="s">
        <v>12</v>
      </c>
      <c r="G542" t="s">
        <v>25</v>
      </c>
      <c r="H542">
        <v>95</v>
      </c>
      <c r="I542" t="s">
        <v>14</v>
      </c>
      <c r="J542">
        <v>-95</v>
      </c>
      <c r="K542">
        <v>13</v>
      </c>
      <c r="L542" t="s">
        <v>89</v>
      </c>
      <c r="M542" t="s">
        <v>227</v>
      </c>
      <c r="N542">
        <v>0</v>
      </c>
      <c r="O542" t="s">
        <v>768</v>
      </c>
    </row>
    <row r="543" spans="1:15" x14ac:dyDescent="0.35">
      <c r="A543">
        <v>834</v>
      </c>
      <c r="B543" s="1">
        <v>46139</v>
      </c>
      <c r="C543" s="1">
        <v>46113</v>
      </c>
      <c r="D543">
        <v>1</v>
      </c>
      <c r="E543" t="s">
        <v>11</v>
      </c>
      <c r="F543" t="s">
        <v>12</v>
      </c>
      <c r="G543" t="s">
        <v>19</v>
      </c>
      <c r="H543">
        <v>16</v>
      </c>
      <c r="I543" t="s">
        <v>14</v>
      </c>
      <c r="J543">
        <v>-16</v>
      </c>
      <c r="K543">
        <v>13</v>
      </c>
      <c r="L543" t="s">
        <v>89</v>
      </c>
      <c r="M543" t="s">
        <v>227</v>
      </c>
      <c r="N543">
        <v>0</v>
      </c>
      <c r="O543" t="s">
        <v>769</v>
      </c>
    </row>
    <row r="544" spans="1:15" x14ac:dyDescent="0.35">
      <c r="A544">
        <v>358</v>
      </c>
      <c r="B544" s="1">
        <v>46141</v>
      </c>
      <c r="C544" s="1">
        <v>46113</v>
      </c>
      <c r="D544">
        <v>1</v>
      </c>
      <c r="E544" t="s">
        <v>11</v>
      </c>
      <c r="F544" t="s">
        <v>12</v>
      </c>
      <c r="G544" t="s">
        <v>19</v>
      </c>
      <c r="H544">
        <v>93</v>
      </c>
      <c r="I544" t="s">
        <v>14</v>
      </c>
      <c r="J544">
        <v>-93</v>
      </c>
      <c r="K544">
        <v>13</v>
      </c>
      <c r="L544" t="s">
        <v>89</v>
      </c>
      <c r="M544" t="s">
        <v>227</v>
      </c>
      <c r="N544">
        <v>0</v>
      </c>
      <c r="O544" t="s">
        <v>770</v>
      </c>
    </row>
    <row r="545" spans="1:15" x14ac:dyDescent="0.35">
      <c r="A545">
        <v>646</v>
      </c>
      <c r="B545" s="1">
        <v>46148</v>
      </c>
      <c r="C545" s="1">
        <v>46143</v>
      </c>
      <c r="D545">
        <v>1</v>
      </c>
      <c r="E545" t="s">
        <v>11</v>
      </c>
      <c r="F545" t="s">
        <v>12</v>
      </c>
      <c r="G545" t="s">
        <v>23</v>
      </c>
      <c r="H545">
        <v>93</v>
      </c>
      <c r="I545" t="s">
        <v>14</v>
      </c>
      <c r="J545">
        <v>-93</v>
      </c>
      <c r="K545">
        <v>13</v>
      </c>
      <c r="L545" t="s">
        <v>89</v>
      </c>
      <c r="M545" t="s">
        <v>227</v>
      </c>
      <c r="N545">
        <v>0</v>
      </c>
      <c r="O545" t="s">
        <v>771</v>
      </c>
    </row>
    <row r="546" spans="1:15" x14ac:dyDescent="0.35">
      <c r="A546">
        <v>832</v>
      </c>
      <c r="B546" s="1">
        <v>46154</v>
      </c>
      <c r="C546" s="1">
        <v>46143</v>
      </c>
      <c r="D546">
        <v>1</v>
      </c>
      <c r="E546" t="s">
        <v>11</v>
      </c>
      <c r="F546" t="s">
        <v>12</v>
      </c>
      <c r="G546" t="s">
        <v>19</v>
      </c>
      <c r="H546">
        <v>117</v>
      </c>
      <c r="I546" t="s">
        <v>14</v>
      </c>
      <c r="J546">
        <v>-117</v>
      </c>
      <c r="K546">
        <v>13</v>
      </c>
      <c r="L546" t="s">
        <v>89</v>
      </c>
      <c r="M546" t="s">
        <v>227</v>
      </c>
      <c r="N546">
        <v>0</v>
      </c>
      <c r="O546" t="s">
        <v>772</v>
      </c>
    </row>
    <row r="547" spans="1:15" x14ac:dyDescent="0.35">
      <c r="A547">
        <v>925</v>
      </c>
      <c r="B547" s="1">
        <v>46164</v>
      </c>
      <c r="C547" s="1">
        <v>46143</v>
      </c>
      <c r="D547">
        <v>1</v>
      </c>
      <c r="E547" t="s">
        <v>11</v>
      </c>
      <c r="F547" t="s">
        <v>12</v>
      </c>
      <c r="G547" t="s">
        <v>25</v>
      </c>
      <c r="H547">
        <v>92</v>
      </c>
      <c r="I547" t="s">
        <v>14</v>
      </c>
      <c r="J547">
        <v>-92</v>
      </c>
      <c r="K547">
        <v>13</v>
      </c>
      <c r="L547" t="s">
        <v>89</v>
      </c>
      <c r="M547" t="s">
        <v>227</v>
      </c>
      <c r="N547">
        <v>0</v>
      </c>
      <c r="O547" t="s">
        <v>773</v>
      </c>
    </row>
    <row r="548" spans="1:15" x14ac:dyDescent="0.35">
      <c r="A548">
        <v>465</v>
      </c>
      <c r="B548" s="1">
        <v>46169</v>
      </c>
      <c r="C548" s="1">
        <v>46143</v>
      </c>
      <c r="D548">
        <v>1</v>
      </c>
      <c r="E548" t="s">
        <v>11</v>
      </c>
      <c r="F548" t="s">
        <v>12</v>
      </c>
      <c r="G548" t="s">
        <v>23</v>
      </c>
      <c r="H548">
        <v>91</v>
      </c>
      <c r="I548" t="s">
        <v>14</v>
      </c>
      <c r="J548">
        <v>-91</v>
      </c>
      <c r="K548">
        <v>13</v>
      </c>
      <c r="L548" t="s">
        <v>89</v>
      </c>
      <c r="M548" t="s">
        <v>227</v>
      </c>
      <c r="N548">
        <v>0</v>
      </c>
      <c r="O548" t="s">
        <v>774</v>
      </c>
    </row>
    <row r="549" spans="1:15" x14ac:dyDescent="0.35">
      <c r="A549">
        <v>297</v>
      </c>
      <c r="B549" s="1">
        <v>46179</v>
      </c>
      <c r="C549" s="1">
        <v>46174</v>
      </c>
      <c r="D549">
        <v>1</v>
      </c>
      <c r="E549" t="s">
        <v>11</v>
      </c>
      <c r="F549" t="s">
        <v>12</v>
      </c>
      <c r="G549" t="s">
        <v>23</v>
      </c>
      <c r="H549">
        <v>28</v>
      </c>
      <c r="I549" t="s">
        <v>14</v>
      </c>
      <c r="J549">
        <v>-28</v>
      </c>
      <c r="K549">
        <v>13</v>
      </c>
      <c r="L549" t="s">
        <v>89</v>
      </c>
      <c r="M549" t="s">
        <v>227</v>
      </c>
      <c r="N549">
        <v>0</v>
      </c>
      <c r="O549" t="s">
        <v>775</v>
      </c>
    </row>
    <row r="550" spans="1:15" x14ac:dyDescent="0.35">
      <c r="A550">
        <v>464</v>
      </c>
      <c r="B550" s="1">
        <v>46191</v>
      </c>
      <c r="C550" s="1">
        <v>46174</v>
      </c>
      <c r="D550">
        <v>1</v>
      </c>
      <c r="E550" t="s">
        <v>11</v>
      </c>
      <c r="F550" t="s">
        <v>12</v>
      </c>
      <c r="G550" t="s">
        <v>23</v>
      </c>
      <c r="H550">
        <v>59</v>
      </c>
      <c r="I550" t="s">
        <v>14</v>
      </c>
      <c r="J550">
        <v>-59</v>
      </c>
      <c r="K550">
        <v>13</v>
      </c>
      <c r="L550" t="s">
        <v>89</v>
      </c>
      <c r="M550" t="s">
        <v>227</v>
      </c>
      <c r="N550">
        <v>0</v>
      </c>
      <c r="O550" t="s">
        <v>776</v>
      </c>
    </row>
    <row r="551" spans="1:15" x14ac:dyDescent="0.35">
      <c r="A551">
        <v>1067</v>
      </c>
      <c r="B551" s="1">
        <v>46196</v>
      </c>
      <c r="C551" s="1">
        <v>46174</v>
      </c>
      <c r="D551">
        <v>1</v>
      </c>
      <c r="E551" t="s">
        <v>11</v>
      </c>
      <c r="F551" t="s">
        <v>12</v>
      </c>
      <c r="G551" t="s">
        <v>25</v>
      </c>
      <c r="H551">
        <v>22</v>
      </c>
      <c r="I551" t="s">
        <v>14</v>
      </c>
      <c r="J551">
        <v>-22</v>
      </c>
      <c r="K551">
        <v>13</v>
      </c>
      <c r="L551" t="s">
        <v>89</v>
      </c>
      <c r="M551" t="s">
        <v>227</v>
      </c>
      <c r="N551">
        <v>0</v>
      </c>
      <c r="O551" t="s">
        <v>777</v>
      </c>
    </row>
    <row r="552" spans="1:15" x14ac:dyDescent="0.35">
      <c r="A552">
        <v>20</v>
      </c>
      <c r="B552" s="1">
        <v>46201</v>
      </c>
      <c r="C552" s="1">
        <v>46174</v>
      </c>
      <c r="D552">
        <v>1</v>
      </c>
      <c r="E552" t="s">
        <v>11</v>
      </c>
      <c r="F552" t="s">
        <v>12</v>
      </c>
      <c r="G552" t="s">
        <v>25</v>
      </c>
      <c r="H552">
        <v>31</v>
      </c>
      <c r="I552" t="s">
        <v>14</v>
      </c>
      <c r="J552">
        <v>-31</v>
      </c>
      <c r="K552">
        <v>13</v>
      </c>
      <c r="L552" t="s">
        <v>89</v>
      </c>
      <c r="M552" t="s">
        <v>227</v>
      </c>
      <c r="N552">
        <v>0</v>
      </c>
      <c r="O552" t="s">
        <v>778</v>
      </c>
    </row>
    <row r="553" spans="1:15" x14ac:dyDescent="0.35">
      <c r="A553">
        <v>18</v>
      </c>
      <c r="B553" s="1">
        <v>46201</v>
      </c>
      <c r="C553" s="1">
        <v>46174</v>
      </c>
      <c r="D553">
        <v>1</v>
      </c>
      <c r="E553" t="s">
        <v>11</v>
      </c>
      <c r="F553" t="s">
        <v>12</v>
      </c>
      <c r="G553" t="s">
        <v>19</v>
      </c>
      <c r="H553">
        <v>92</v>
      </c>
      <c r="I553" t="s">
        <v>14</v>
      </c>
      <c r="J553">
        <v>-92</v>
      </c>
      <c r="K553">
        <v>13</v>
      </c>
      <c r="L553" t="s">
        <v>89</v>
      </c>
      <c r="M553" t="s">
        <v>227</v>
      </c>
      <c r="N553">
        <v>0</v>
      </c>
      <c r="O553" t="s">
        <v>779</v>
      </c>
    </row>
    <row r="554" spans="1:15" x14ac:dyDescent="0.35">
      <c r="A554">
        <v>1051</v>
      </c>
      <c r="B554" s="1">
        <v>46210</v>
      </c>
      <c r="C554" s="1">
        <v>46204</v>
      </c>
      <c r="D554">
        <v>1</v>
      </c>
      <c r="E554" t="s">
        <v>11</v>
      </c>
      <c r="F554" t="s">
        <v>12</v>
      </c>
      <c r="G554" t="s">
        <v>25</v>
      </c>
      <c r="H554">
        <v>77</v>
      </c>
      <c r="I554" t="s">
        <v>14</v>
      </c>
      <c r="J554">
        <v>-77</v>
      </c>
      <c r="K554">
        <v>13</v>
      </c>
      <c r="L554" t="s">
        <v>89</v>
      </c>
      <c r="M554" t="s">
        <v>227</v>
      </c>
      <c r="N554">
        <v>0</v>
      </c>
      <c r="O554" t="s">
        <v>780</v>
      </c>
    </row>
    <row r="555" spans="1:15" x14ac:dyDescent="0.35">
      <c r="A555">
        <v>482</v>
      </c>
      <c r="B555" s="1">
        <v>46211</v>
      </c>
      <c r="C555" s="1">
        <v>46204</v>
      </c>
      <c r="D555">
        <v>1</v>
      </c>
      <c r="E555" t="s">
        <v>11</v>
      </c>
      <c r="F555" t="s">
        <v>12</v>
      </c>
      <c r="G555" t="s">
        <v>19</v>
      </c>
      <c r="H555">
        <v>106</v>
      </c>
      <c r="I555" t="s">
        <v>14</v>
      </c>
      <c r="J555">
        <v>-106</v>
      </c>
      <c r="K555">
        <v>13</v>
      </c>
      <c r="L555" t="s">
        <v>89</v>
      </c>
      <c r="M555" t="s">
        <v>227</v>
      </c>
      <c r="N555">
        <v>0</v>
      </c>
      <c r="O555" t="s">
        <v>781</v>
      </c>
    </row>
    <row r="556" spans="1:15" x14ac:dyDescent="0.35">
      <c r="A556">
        <v>1053</v>
      </c>
      <c r="B556" s="1">
        <v>46219</v>
      </c>
      <c r="C556" s="1">
        <v>46204</v>
      </c>
      <c r="D556">
        <v>1</v>
      </c>
      <c r="E556" t="s">
        <v>11</v>
      </c>
      <c r="F556" t="s">
        <v>12</v>
      </c>
      <c r="G556" t="s">
        <v>25</v>
      </c>
      <c r="H556">
        <v>74</v>
      </c>
      <c r="I556" t="s">
        <v>14</v>
      </c>
      <c r="J556">
        <v>-74</v>
      </c>
      <c r="K556">
        <v>13</v>
      </c>
      <c r="L556" t="s">
        <v>89</v>
      </c>
      <c r="M556" t="s">
        <v>227</v>
      </c>
      <c r="N556">
        <v>0</v>
      </c>
      <c r="O556" t="s">
        <v>782</v>
      </c>
    </row>
    <row r="557" spans="1:15" x14ac:dyDescent="0.35">
      <c r="A557">
        <v>533</v>
      </c>
      <c r="B557" s="1">
        <v>46221</v>
      </c>
      <c r="C557" s="1">
        <v>46204</v>
      </c>
      <c r="D557">
        <v>1</v>
      </c>
      <c r="E557" t="s">
        <v>11</v>
      </c>
      <c r="F557" t="s">
        <v>12</v>
      </c>
      <c r="G557" t="s">
        <v>23</v>
      </c>
      <c r="H557">
        <v>73</v>
      </c>
      <c r="I557" t="s">
        <v>14</v>
      </c>
      <c r="J557">
        <v>-73</v>
      </c>
      <c r="K557">
        <v>13</v>
      </c>
      <c r="L557" t="s">
        <v>89</v>
      </c>
      <c r="M557" t="s">
        <v>227</v>
      </c>
      <c r="N557">
        <v>0</v>
      </c>
      <c r="O557" t="s">
        <v>783</v>
      </c>
    </row>
    <row r="558" spans="1:15" x14ac:dyDescent="0.35">
      <c r="A558">
        <v>622</v>
      </c>
      <c r="B558" s="1">
        <v>46225</v>
      </c>
      <c r="C558" s="1">
        <v>46204</v>
      </c>
      <c r="D558">
        <v>1</v>
      </c>
      <c r="E558" t="s">
        <v>11</v>
      </c>
      <c r="F558" t="s">
        <v>12</v>
      </c>
      <c r="G558" t="s">
        <v>25</v>
      </c>
      <c r="H558">
        <v>20</v>
      </c>
      <c r="I558" t="s">
        <v>14</v>
      </c>
      <c r="J558">
        <v>-20</v>
      </c>
      <c r="K558">
        <v>13</v>
      </c>
      <c r="L558" t="s">
        <v>89</v>
      </c>
      <c r="M558" t="s">
        <v>227</v>
      </c>
      <c r="N558">
        <v>0</v>
      </c>
      <c r="O558" t="s">
        <v>784</v>
      </c>
    </row>
    <row r="559" spans="1:15" x14ac:dyDescent="0.35">
      <c r="A559">
        <v>565</v>
      </c>
      <c r="B559" s="1">
        <v>46241</v>
      </c>
      <c r="C559" s="1">
        <v>46235</v>
      </c>
      <c r="D559">
        <v>1</v>
      </c>
      <c r="E559" t="s">
        <v>11</v>
      </c>
      <c r="F559" t="s">
        <v>12</v>
      </c>
      <c r="G559" t="s">
        <v>19</v>
      </c>
      <c r="H559">
        <v>32</v>
      </c>
      <c r="I559" t="s">
        <v>14</v>
      </c>
      <c r="J559">
        <v>-32</v>
      </c>
      <c r="K559">
        <v>13</v>
      </c>
      <c r="L559" t="s">
        <v>89</v>
      </c>
      <c r="M559" t="s">
        <v>227</v>
      </c>
      <c r="N559">
        <v>0</v>
      </c>
      <c r="O559" t="s">
        <v>785</v>
      </c>
    </row>
    <row r="560" spans="1:15" x14ac:dyDescent="0.35">
      <c r="A560">
        <v>72</v>
      </c>
      <c r="B560" s="1">
        <v>46245</v>
      </c>
      <c r="C560" s="1">
        <v>46235</v>
      </c>
      <c r="D560">
        <v>1</v>
      </c>
      <c r="E560" t="s">
        <v>11</v>
      </c>
      <c r="F560" t="s">
        <v>12</v>
      </c>
      <c r="G560" t="s">
        <v>23</v>
      </c>
      <c r="H560">
        <v>65</v>
      </c>
      <c r="I560" t="s">
        <v>14</v>
      </c>
      <c r="J560">
        <v>-65</v>
      </c>
      <c r="K560">
        <v>13</v>
      </c>
      <c r="L560" t="s">
        <v>89</v>
      </c>
      <c r="M560" t="s">
        <v>227</v>
      </c>
      <c r="N560">
        <v>0</v>
      </c>
      <c r="O560" t="s">
        <v>786</v>
      </c>
    </row>
    <row r="561" spans="1:15" x14ac:dyDescent="0.35">
      <c r="A561">
        <v>1069</v>
      </c>
      <c r="B561" s="1">
        <v>46245</v>
      </c>
      <c r="C561" s="1">
        <v>46235</v>
      </c>
      <c r="D561">
        <v>1</v>
      </c>
      <c r="E561" t="s">
        <v>11</v>
      </c>
      <c r="F561" t="s">
        <v>12</v>
      </c>
      <c r="G561" t="s">
        <v>23</v>
      </c>
      <c r="H561">
        <v>99</v>
      </c>
      <c r="I561" t="s">
        <v>14</v>
      </c>
      <c r="J561">
        <v>-99</v>
      </c>
      <c r="K561">
        <v>13</v>
      </c>
      <c r="L561" t="s">
        <v>89</v>
      </c>
      <c r="M561" t="s">
        <v>227</v>
      </c>
      <c r="N561">
        <v>0</v>
      </c>
      <c r="O561" t="s">
        <v>787</v>
      </c>
    </row>
    <row r="562" spans="1:15" x14ac:dyDescent="0.35">
      <c r="A562">
        <v>851</v>
      </c>
      <c r="B562" s="1">
        <v>46251</v>
      </c>
      <c r="C562" s="1">
        <v>46235</v>
      </c>
      <c r="D562">
        <v>1</v>
      </c>
      <c r="E562" t="s">
        <v>11</v>
      </c>
      <c r="F562" t="s">
        <v>12</v>
      </c>
      <c r="G562" t="s">
        <v>19</v>
      </c>
      <c r="H562">
        <v>93</v>
      </c>
      <c r="I562" t="s">
        <v>14</v>
      </c>
      <c r="J562">
        <v>-93</v>
      </c>
      <c r="K562">
        <v>13</v>
      </c>
      <c r="L562" t="s">
        <v>89</v>
      </c>
      <c r="M562" t="s">
        <v>227</v>
      </c>
      <c r="N562">
        <v>0</v>
      </c>
      <c r="O562" t="s">
        <v>788</v>
      </c>
    </row>
    <row r="563" spans="1:15" x14ac:dyDescent="0.35">
      <c r="A563">
        <v>968</v>
      </c>
      <c r="B563" s="1">
        <v>46252</v>
      </c>
      <c r="C563" s="1">
        <v>46235</v>
      </c>
      <c r="D563">
        <v>1</v>
      </c>
      <c r="E563" t="s">
        <v>11</v>
      </c>
      <c r="F563" t="s">
        <v>12</v>
      </c>
      <c r="G563" t="s">
        <v>19</v>
      </c>
      <c r="H563">
        <v>30</v>
      </c>
      <c r="I563" t="s">
        <v>14</v>
      </c>
      <c r="J563">
        <v>-30</v>
      </c>
      <c r="K563">
        <v>13</v>
      </c>
      <c r="L563" t="s">
        <v>89</v>
      </c>
      <c r="M563" t="s">
        <v>227</v>
      </c>
      <c r="N563">
        <v>0</v>
      </c>
      <c r="O563" t="s">
        <v>789</v>
      </c>
    </row>
    <row r="564" spans="1:15" x14ac:dyDescent="0.35">
      <c r="A564">
        <v>986</v>
      </c>
      <c r="B564" s="1">
        <v>46263</v>
      </c>
      <c r="C564" s="1">
        <v>46235</v>
      </c>
      <c r="D564">
        <v>1</v>
      </c>
      <c r="E564" t="s">
        <v>11</v>
      </c>
      <c r="F564" t="s">
        <v>12</v>
      </c>
      <c r="G564" t="s">
        <v>23</v>
      </c>
      <c r="H564">
        <v>119</v>
      </c>
      <c r="I564" t="s">
        <v>14</v>
      </c>
      <c r="J564">
        <v>-119</v>
      </c>
      <c r="K564">
        <v>13</v>
      </c>
      <c r="L564" t="s">
        <v>89</v>
      </c>
      <c r="M564" t="s">
        <v>227</v>
      </c>
      <c r="N564">
        <v>0</v>
      </c>
      <c r="O564" t="s">
        <v>790</v>
      </c>
    </row>
    <row r="565" spans="1:15" x14ac:dyDescent="0.35">
      <c r="A565">
        <v>305</v>
      </c>
      <c r="B565" s="1">
        <v>46264</v>
      </c>
      <c r="C565" s="1">
        <v>46235</v>
      </c>
      <c r="D565">
        <v>1</v>
      </c>
      <c r="E565" t="s">
        <v>11</v>
      </c>
      <c r="F565" t="s">
        <v>12</v>
      </c>
      <c r="G565" t="s">
        <v>25</v>
      </c>
      <c r="H565">
        <v>98</v>
      </c>
      <c r="I565" t="s">
        <v>14</v>
      </c>
      <c r="J565">
        <v>-98</v>
      </c>
      <c r="K565">
        <v>13</v>
      </c>
      <c r="L565" t="s">
        <v>89</v>
      </c>
      <c r="M565" t="s">
        <v>227</v>
      </c>
      <c r="N565">
        <v>0</v>
      </c>
      <c r="O565" t="s">
        <v>791</v>
      </c>
    </row>
    <row r="566" spans="1:15" x14ac:dyDescent="0.35">
      <c r="A566">
        <v>137</v>
      </c>
      <c r="B566" s="1">
        <v>46271</v>
      </c>
      <c r="C566" s="1">
        <v>46266</v>
      </c>
      <c r="D566">
        <v>1</v>
      </c>
      <c r="E566" t="s">
        <v>11</v>
      </c>
      <c r="F566" t="s">
        <v>12</v>
      </c>
      <c r="G566" t="s">
        <v>23</v>
      </c>
      <c r="H566">
        <v>29</v>
      </c>
      <c r="I566" t="s">
        <v>14</v>
      </c>
      <c r="J566">
        <v>-29</v>
      </c>
      <c r="K566">
        <v>13</v>
      </c>
      <c r="L566" t="s">
        <v>89</v>
      </c>
      <c r="M566" t="s">
        <v>227</v>
      </c>
      <c r="N566">
        <v>0</v>
      </c>
      <c r="O566" t="s">
        <v>792</v>
      </c>
    </row>
    <row r="567" spans="1:15" x14ac:dyDescent="0.35">
      <c r="A567">
        <v>211</v>
      </c>
      <c r="B567" s="1">
        <v>46272</v>
      </c>
      <c r="C567" s="1">
        <v>46266</v>
      </c>
      <c r="D567">
        <v>1</v>
      </c>
      <c r="E567" t="s">
        <v>11</v>
      </c>
      <c r="F567" t="s">
        <v>12</v>
      </c>
      <c r="G567" t="s">
        <v>19</v>
      </c>
      <c r="H567">
        <v>53</v>
      </c>
      <c r="I567" t="s">
        <v>14</v>
      </c>
      <c r="J567">
        <v>-53</v>
      </c>
      <c r="K567">
        <v>13</v>
      </c>
      <c r="L567" t="s">
        <v>89</v>
      </c>
      <c r="M567" t="s">
        <v>227</v>
      </c>
      <c r="N567">
        <v>0</v>
      </c>
      <c r="O567" t="s">
        <v>793</v>
      </c>
    </row>
    <row r="568" spans="1:15" x14ac:dyDescent="0.35">
      <c r="A568">
        <v>892</v>
      </c>
      <c r="B568" s="1">
        <v>46279</v>
      </c>
      <c r="C568" s="1">
        <v>46266</v>
      </c>
      <c r="D568">
        <v>1</v>
      </c>
      <c r="E568" t="s">
        <v>11</v>
      </c>
      <c r="F568" t="s">
        <v>12</v>
      </c>
      <c r="G568" t="s">
        <v>25</v>
      </c>
      <c r="H568">
        <v>78</v>
      </c>
      <c r="I568" t="s">
        <v>14</v>
      </c>
      <c r="J568">
        <v>-78</v>
      </c>
      <c r="K568">
        <v>13</v>
      </c>
      <c r="L568" t="s">
        <v>89</v>
      </c>
      <c r="M568" t="s">
        <v>227</v>
      </c>
      <c r="N568">
        <v>0</v>
      </c>
      <c r="O568" t="s">
        <v>794</v>
      </c>
    </row>
    <row r="569" spans="1:15" x14ac:dyDescent="0.35">
      <c r="A569">
        <v>145</v>
      </c>
      <c r="B569" s="1">
        <v>46280</v>
      </c>
      <c r="C569" s="1">
        <v>46266</v>
      </c>
      <c r="D569">
        <v>1</v>
      </c>
      <c r="E569" t="s">
        <v>11</v>
      </c>
      <c r="F569" t="s">
        <v>12</v>
      </c>
      <c r="G569" t="s">
        <v>23</v>
      </c>
      <c r="H569">
        <v>106</v>
      </c>
      <c r="I569" t="s">
        <v>14</v>
      </c>
      <c r="J569">
        <v>-106</v>
      </c>
      <c r="K569">
        <v>13</v>
      </c>
      <c r="L569" t="s">
        <v>89</v>
      </c>
      <c r="M569" t="s">
        <v>227</v>
      </c>
      <c r="N569">
        <v>0</v>
      </c>
      <c r="O569" t="s">
        <v>795</v>
      </c>
    </row>
    <row r="570" spans="1:15" x14ac:dyDescent="0.35">
      <c r="A570">
        <v>547</v>
      </c>
      <c r="B570" s="1">
        <v>46292</v>
      </c>
      <c r="C570" s="1">
        <v>46266</v>
      </c>
      <c r="D570">
        <v>1</v>
      </c>
      <c r="E570" t="s">
        <v>11</v>
      </c>
      <c r="F570" t="s">
        <v>12</v>
      </c>
      <c r="G570" t="s">
        <v>19</v>
      </c>
      <c r="H570">
        <v>101</v>
      </c>
      <c r="I570" t="s">
        <v>14</v>
      </c>
      <c r="J570">
        <v>-101</v>
      </c>
      <c r="K570">
        <v>13</v>
      </c>
      <c r="L570" t="s">
        <v>89</v>
      </c>
      <c r="M570" t="s">
        <v>227</v>
      </c>
      <c r="N570">
        <v>0</v>
      </c>
      <c r="O570" t="s">
        <v>796</v>
      </c>
    </row>
    <row r="571" spans="1:15" x14ac:dyDescent="0.35">
      <c r="A571">
        <v>1095</v>
      </c>
      <c r="B571" s="1">
        <v>46294</v>
      </c>
      <c r="C571" s="1">
        <v>46266</v>
      </c>
      <c r="D571">
        <v>1</v>
      </c>
      <c r="E571" t="s">
        <v>11</v>
      </c>
      <c r="F571" t="s">
        <v>12</v>
      </c>
      <c r="G571" t="s">
        <v>25</v>
      </c>
      <c r="H571">
        <v>56</v>
      </c>
      <c r="I571" t="s">
        <v>14</v>
      </c>
      <c r="J571">
        <v>-56</v>
      </c>
      <c r="K571">
        <v>13</v>
      </c>
      <c r="L571" t="s">
        <v>89</v>
      </c>
      <c r="M571" t="s">
        <v>227</v>
      </c>
      <c r="N571">
        <v>0</v>
      </c>
      <c r="O571" t="s">
        <v>797</v>
      </c>
    </row>
    <row r="572" spans="1:15" x14ac:dyDescent="0.35">
      <c r="A572">
        <v>206</v>
      </c>
      <c r="B572" s="1">
        <v>45752</v>
      </c>
      <c r="C572" s="1">
        <v>45748</v>
      </c>
      <c r="D572">
        <v>1</v>
      </c>
      <c r="E572" t="s">
        <v>11</v>
      </c>
      <c r="F572" t="s">
        <v>12</v>
      </c>
      <c r="G572" t="s">
        <v>17</v>
      </c>
      <c r="H572">
        <v>6500</v>
      </c>
      <c r="I572" t="s">
        <v>14</v>
      </c>
      <c r="J572">
        <v>-6500</v>
      </c>
      <c r="K572">
        <v>5</v>
      </c>
      <c r="L572" t="s">
        <v>78</v>
      </c>
      <c r="M572" t="s">
        <v>227</v>
      </c>
      <c r="N572">
        <v>1</v>
      </c>
      <c r="O572" t="s">
        <v>798</v>
      </c>
    </row>
    <row r="573" spans="1:15" x14ac:dyDescent="0.35">
      <c r="A573">
        <v>1018</v>
      </c>
      <c r="B573" s="1">
        <v>45756</v>
      </c>
      <c r="C573" s="1">
        <v>45748</v>
      </c>
      <c r="D573">
        <v>1</v>
      </c>
      <c r="E573" t="s">
        <v>11</v>
      </c>
      <c r="F573" t="s">
        <v>12</v>
      </c>
      <c r="G573" t="s">
        <v>26</v>
      </c>
      <c r="H573">
        <v>161</v>
      </c>
      <c r="I573" t="s">
        <v>14</v>
      </c>
      <c r="J573">
        <v>-161</v>
      </c>
      <c r="K573">
        <v>0</v>
      </c>
      <c r="L573" t="s">
        <v>97</v>
      </c>
      <c r="M573" t="s">
        <v>227</v>
      </c>
      <c r="N573">
        <v>0</v>
      </c>
      <c r="O573" t="s">
        <v>799</v>
      </c>
    </row>
    <row r="574" spans="1:15" x14ac:dyDescent="0.35">
      <c r="A574">
        <v>628</v>
      </c>
      <c r="B574" s="1">
        <v>45757</v>
      </c>
      <c r="C574" s="1">
        <v>45748</v>
      </c>
      <c r="D574">
        <v>1</v>
      </c>
      <c r="E574" t="s">
        <v>11</v>
      </c>
      <c r="F574" t="s">
        <v>12</v>
      </c>
      <c r="G574" t="s">
        <v>27</v>
      </c>
      <c r="H574">
        <v>349</v>
      </c>
      <c r="I574" t="s">
        <v>14</v>
      </c>
      <c r="J574">
        <v>-349</v>
      </c>
      <c r="K574">
        <v>7</v>
      </c>
      <c r="L574" t="s">
        <v>82</v>
      </c>
      <c r="M574" t="s">
        <v>227</v>
      </c>
      <c r="N574">
        <v>1</v>
      </c>
      <c r="O574" t="s">
        <v>800</v>
      </c>
    </row>
    <row r="575" spans="1:15" x14ac:dyDescent="0.35">
      <c r="A575">
        <v>591</v>
      </c>
      <c r="B575" s="1">
        <v>45758</v>
      </c>
      <c r="C575" s="1">
        <v>45748</v>
      </c>
      <c r="D575">
        <v>1</v>
      </c>
      <c r="E575" t="s">
        <v>11</v>
      </c>
      <c r="F575" t="s">
        <v>12</v>
      </c>
      <c r="G575" t="s">
        <v>26</v>
      </c>
      <c r="H575">
        <v>168</v>
      </c>
      <c r="I575" t="s">
        <v>14</v>
      </c>
      <c r="J575">
        <v>-168</v>
      </c>
      <c r="K575">
        <v>0</v>
      </c>
      <c r="L575" t="s">
        <v>97</v>
      </c>
      <c r="M575" t="s">
        <v>227</v>
      </c>
      <c r="N575">
        <v>0</v>
      </c>
      <c r="O575" t="s">
        <v>801</v>
      </c>
    </row>
    <row r="576" spans="1:15" x14ac:dyDescent="0.35">
      <c r="A576">
        <v>627</v>
      </c>
      <c r="B576" s="1">
        <v>45759</v>
      </c>
      <c r="C576" s="1">
        <v>45748</v>
      </c>
      <c r="D576">
        <v>1</v>
      </c>
      <c r="E576" t="s">
        <v>11</v>
      </c>
      <c r="F576" t="s">
        <v>12</v>
      </c>
      <c r="G576" t="s">
        <v>29</v>
      </c>
      <c r="H576">
        <v>556</v>
      </c>
      <c r="I576" t="s">
        <v>14</v>
      </c>
      <c r="J576">
        <v>-556</v>
      </c>
      <c r="K576">
        <v>7</v>
      </c>
      <c r="L576" t="s">
        <v>82</v>
      </c>
      <c r="M576" t="s">
        <v>227</v>
      </c>
      <c r="N576">
        <v>1</v>
      </c>
      <c r="O576" t="s">
        <v>802</v>
      </c>
    </row>
    <row r="577" spans="1:15" x14ac:dyDescent="0.35">
      <c r="A577">
        <v>754</v>
      </c>
      <c r="B577" s="1">
        <v>45761</v>
      </c>
      <c r="C577" s="1">
        <v>45748</v>
      </c>
      <c r="D577">
        <v>1</v>
      </c>
      <c r="E577" t="s">
        <v>11</v>
      </c>
      <c r="F577" t="s">
        <v>12</v>
      </c>
      <c r="G577" t="s">
        <v>26</v>
      </c>
      <c r="H577">
        <v>444</v>
      </c>
      <c r="I577" t="s">
        <v>14</v>
      </c>
      <c r="J577">
        <v>-444</v>
      </c>
      <c r="K577">
        <v>0</v>
      </c>
      <c r="L577" t="s">
        <v>97</v>
      </c>
      <c r="M577" t="s">
        <v>227</v>
      </c>
      <c r="N577">
        <v>0</v>
      </c>
      <c r="O577" t="s">
        <v>803</v>
      </c>
    </row>
    <row r="578" spans="1:15" x14ac:dyDescent="0.35">
      <c r="A578">
        <v>479</v>
      </c>
      <c r="B578" s="1">
        <v>45773</v>
      </c>
      <c r="C578" s="1">
        <v>45748</v>
      </c>
      <c r="D578">
        <v>1</v>
      </c>
      <c r="E578" t="s">
        <v>11</v>
      </c>
      <c r="F578" t="s">
        <v>12</v>
      </c>
      <c r="G578" t="s">
        <v>30</v>
      </c>
      <c r="H578">
        <v>404</v>
      </c>
      <c r="I578" t="s">
        <v>14</v>
      </c>
      <c r="J578">
        <v>-404</v>
      </c>
      <c r="K578">
        <v>12</v>
      </c>
      <c r="L578" t="s">
        <v>88</v>
      </c>
      <c r="M578" t="s">
        <v>227</v>
      </c>
      <c r="N578">
        <v>0</v>
      </c>
      <c r="O578" t="s">
        <v>804</v>
      </c>
    </row>
    <row r="579" spans="1:15" x14ac:dyDescent="0.35">
      <c r="A579">
        <v>214</v>
      </c>
      <c r="B579" s="1">
        <v>45776</v>
      </c>
      <c r="C579" s="1">
        <v>45748</v>
      </c>
      <c r="D579">
        <v>1</v>
      </c>
      <c r="E579" t="s">
        <v>11</v>
      </c>
      <c r="F579" t="s">
        <v>12</v>
      </c>
      <c r="G579" t="s">
        <v>31</v>
      </c>
      <c r="H579">
        <v>175</v>
      </c>
      <c r="I579" t="s">
        <v>14</v>
      </c>
      <c r="J579">
        <v>-175</v>
      </c>
      <c r="K579">
        <v>12</v>
      </c>
      <c r="L579" t="s">
        <v>88</v>
      </c>
      <c r="M579" t="s">
        <v>227</v>
      </c>
      <c r="N579">
        <v>0</v>
      </c>
      <c r="O579" t="s">
        <v>805</v>
      </c>
    </row>
    <row r="580" spans="1:15" x14ac:dyDescent="0.35">
      <c r="A580">
        <v>589</v>
      </c>
      <c r="B580" s="1">
        <v>45779</v>
      </c>
      <c r="C580" s="1">
        <v>45778</v>
      </c>
      <c r="D580">
        <v>1</v>
      </c>
      <c r="E580" t="s">
        <v>11</v>
      </c>
      <c r="F580" t="s">
        <v>12</v>
      </c>
      <c r="G580" t="s">
        <v>32</v>
      </c>
      <c r="H580">
        <v>175</v>
      </c>
      <c r="I580" t="s">
        <v>14</v>
      </c>
      <c r="J580">
        <v>-175</v>
      </c>
      <c r="K580">
        <v>10</v>
      </c>
      <c r="L580" t="s">
        <v>86</v>
      </c>
      <c r="M580" t="s">
        <v>227</v>
      </c>
      <c r="N580">
        <v>1</v>
      </c>
      <c r="O580" t="s">
        <v>806</v>
      </c>
    </row>
    <row r="581" spans="1:15" x14ac:dyDescent="0.35">
      <c r="A581">
        <v>669</v>
      </c>
      <c r="B581" s="1">
        <v>45781</v>
      </c>
      <c r="C581" s="1">
        <v>45778</v>
      </c>
      <c r="D581">
        <v>1</v>
      </c>
      <c r="E581" t="s">
        <v>11</v>
      </c>
      <c r="F581" t="s">
        <v>12</v>
      </c>
      <c r="G581" t="s">
        <v>26</v>
      </c>
      <c r="H581">
        <v>341</v>
      </c>
      <c r="I581" t="s">
        <v>14</v>
      </c>
      <c r="J581">
        <v>-341</v>
      </c>
      <c r="K581">
        <v>0</v>
      </c>
      <c r="L581" t="s">
        <v>97</v>
      </c>
      <c r="M581" t="s">
        <v>227</v>
      </c>
      <c r="N581">
        <v>0</v>
      </c>
      <c r="O581" t="s">
        <v>807</v>
      </c>
    </row>
    <row r="582" spans="1:15" x14ac:dyDescent="0.35">
      <c r="A582">
        <v>715</v>
      </c>
      <c r="B582" s="1">
        <v>45782</v>
      </c>
      <c r="C582" s="1">
        <v>45778</v>
      </c>
      <c r="D582">
        <v>1</v>
      </c>
      <c r="E582" t="s">
        <v>11</v>
      </c>
      <c r="F582" t="s">
        <v>12</v>
      </c>
      <c r="G582" t="s">
        <v>17</v>
      </c>
      <c r="H582">
        <v>6500</v>
      </c>
      <c r="I582" t="s">
        <v>14</v>
      </c>
      <c r="J582">
        <v>-6500</v>
      </c>
      <c r="K582">
        <v>5</v>
      </c>
      <c r="L582" t="s">
        <v>78</v>
      </c>
      <c r="M582" t="s">
        <v>227</v>
      </c>
      <c r="N582">
        <v>1</v>
      </c>
      <c r="O582" t="s">
        <v>808</v>
      </c>
    </row>
    <row r="583" spans="1:15" x14ac:dyDescent="0.35">
      <c r="A583">
        <v>671</v>
      </c>
      <c r="B583" s="1">
        <v>45786</v>
      </c>
      <c r="C583" s="1">
        <v>45778</v>
      </c>
      <c r="D583">
        <v>1</v>
      </c>
      <c r="E583" t="s">
        <v>11</v>
      </c>
      <c r="F583" t="s">
        <v>12</v>
      </c>
      <c r="G583" t="s">
        <v>27</v>
      </c>
      <c r="H583">
        <v>349</v>
      </c>
      <c r="I583" t="s">
        <v>14</v>
      </c>
      <c r="J583">
        <v>-349</v>
      </c>
      <c r="K583">
        <v>7</v>
      </c>
      <c r="L583" t="s">
        <v>82</v>
      </c>
      <c r="M583" t="s">
        <v>227</v>
      </c>
      <c r="N583">
        <v>1</v>
      </c>
      <c r="O583" t="s">
        <v>809</v>
      </c>
    </row>
    <row r="584" spans="1:15" x14ac:dyDescent="0.35">
      <c r="A584">
        <v>814</v>
      </c>
      <c r="B584" s="1">
        <v>45787</v>
      </c>
      <c r="C584" s="1">
        <v>45778</v>
      </c>
      <c r="D584">
        <v>1</v>
      </c>
      <c r="E584" t="s">
        <v>11</v>
      </c>
      <c r="F584" t="s">
        <v>12</v>
      </c>
      <c r="G584" t="s">
        <v>31</v>
      </c>
      <c r="H584">
        <v>386</v>
      </c>
      <c r="I584" t="s">
        <v>14</v>
      </c>
      <c r="J584">
        <v>-386</v>
      </c>
      <c r="K584">
        <v>12</v>
      </c>
      <c r="L584" t="s">
        <v>88</v>
      </c>
      <c r="M584" t="s">
        <v>227</v>
      </c>
      <c r="N584">
        <v>0</v>
      </c>
      <c r="O584" t="s">
        <v>810</v>
      </c>
    </row>
    <row r="585" spans="1:15" x14ac:dyDescent="0.35">
      <c r="A585">
        <v>4</v>
      </c>
      <c r="B585" s="1">
        <v>45788</v>
      </c>
      <c r="C585" s="1">
        <v>45778</v>
      </c>
      <c r="D585">
        <v>1</v>
      </c>
      <c r="E585" t="s">
        <v>11</v>
      </c>
      <c r="F585" t="s">
        <v>12</v>
      </c>
      <c r="G585" t="s">
        <v>34</v>
      </c>
      <c r="H585">
        <v>102</v>
      </c>
      <c r="I585" t="s">
        <v>14</v>
      </c>
      <c r="J585">
        <v>-102</v>
      </c>
      <c r="K585">
        <v>0</v>
      </c>
      <c r="L585" t="s">
        <v>97</v>
      </c>
      <c r="M585" t="s">
        <v>227</v>
      </c>
      <c r="N585">
        <v>0</v>
      </c>
      <c r="O585" t="s">
        <v>811</v>
      </c>
    </row>
    <row r="586" spans="1:15" x14ac:dyDescent="0.35">
      <c r="A586">
        <v>25</v>
      </c>
      <c r="B586" s="1">
        <v>45791</v>
      </c>
      <c r="C586" s="1">
        <v>45778</v>
      </c>
      <c r="D586">
        <v>1</v>
      </c>
      <c r="E586" t="s">
        <v>11</v>
      </c>
      <c r="F586" t="s">
        <v>12</v>
      </c>
      <c r="G586" t="s">
        <v>29</v>
      </c>
      <c r="H586">
        <v>876</v>
      </c>
      <c r="I586" t="s">
        <v>14</v>
      </c>
      <c r="J586">
        <v>-876</v>
      </c>
      <c r="K586">
        <v>7</v>
      </c>
      <c r="L586" t="s">
        <v>82</v>
      </c>
      <c r="M586" t="s">
        <v>227</v>
      </c>
      <c r="N586">
        <v>1</v>
      </c>
      <c r="O586" t="s">
        <v>812</v>
      </c>
    </row>
    <row r="587" spans="1:15" x14ac:dyDescent="0.35">
      <c r="A587">
        <v>1109</v>
      </c>
      <c r="B587" s="1">
        <v>45792</v>
      </c>
      <c r="C587" s="1">
        <v>45778</v>
      </c>
      <c r="D587">
        <v>1</v>
      </c>
      <c r="E587" t="s">
        <v>11</v>
      </c>
      <c r="F587" t="s">
        <v>12</v>
      </c>
      <c r="G587" t="s">
        <v>35</v>
      </c>
      <c r="H587">
        <v>245</v>
      </c>
      <c r="I587" t="s">
        <v>14</v>
      </c>
      <c r="J587">
        <v>-245</v>
      </c>
      <c r="K587">
        <v>12</v>
      </c>
      <c r="L587" t="s">
        <v>88</v>
      </c>
      <c r="M587" t="s">
        <v>227</v>
      </c>
      <c r="N587">
        <v>0</v>
      </c>
      <c r="O587" t="s">
        <v>813</v>
      </c>
    </row>
    <row r="588" spans="1:15" x14ac:dyDescent="0.35">
      <c r="A588">
        <v>52</v>
      </c>
      <c r="B588" s="1">
        <v>45794</v>
      </c>
      <c r="C588" s="1">
        <v>45778</v>
      </c>
      <c r="D588">
        <v>1</v>
      </c>
      <c r="E588" t="s">
        <v>11</v>
      </c>
      <c r="F588" t="s">
        <v>12</v>
      </c>
      <c r="G588" t="s">
        <v>31</v>
      </c>
      <c r="H588">
        <v>585</v>
      </c>
      <c r="I588" t="s">
        <v>14</v>
      </c>
      <c r="J588">
        <v>-585</v>
      </c>
      <c r="K588">
        <v>12</v>
      </c>
      <c r="L588" t="s">
        <v>88</v>
      </c>
      <c r="M588" t="s">
        <v>227</v>
      </c>
      <c r="N588">
        <v>0</v>
      </c>
      <c r="O588" t="s">
        <v>814</v>
      </c>
    </row>
    <row r="589" spans="1:15" x14ac:dyDescent="0.35">
      <c r="A589">
        <v>733</v>
      </c>
      <c r="B589" s="1">
        <v>45800</v>
      </c>
      <c r="C589" s="1">
        <v>45778</v>
      </c>
      <c r="D589">
        <v>1</v>
      </c>
      <c r="E589" t="s">
        <v>11</v>
      </c>
      <c r="F589" t="s">
        <v>12</v>
      </c>
      <c r="G589" t="s">
        <v>35</v>
      </c>
      <c r="H589">
        <v>463</v>
      </c>
      <c r="I589" t="s">
        <v>14</v>
      </c>
      <c r="J589">
        <v>-463</v>
      </c>
      <c r="K589">
        <v>12</v>
      </c>
      <c r="L589" t="s">
        <v>88</v>
      </c>
      <c r="M589" t="s">
        <v>227</v>
      </c>
      <c r="N589">
        <v>0</v>
      </c>
      <c r="O589" t="s">
        <v>815</v>
      </c>
    </row>
    <row r="590" spans="1:15" x14ac:dyDescent="0.35">
      <c r="A590">
        <v>135</v>
      </c>
      <c r="B590" s="1">
        <v>45813</v>
      </c>
      <c r="C590" s="1">
        <v>45809</v>
      </c>
      <c r="D590">
        <v>1</v>
      </c>
      <c r="E590" t="s">
        <v>11</v>
      </c>
      <c r="F590" t="s">
        <v>12</v>
      </c>
      <c r="G590" t="s">
        <v>17</v>
      </c>
      <c r="H590">
        <v>6500</v>
      </c>
      <c r="I590" t="s">
        <v>14</v>
      </c>
      <c r="J590">
        <v>-6500</v>
      </c>
      <c r="K590">
        <v>5</v>
      </c>
      <c r="L590" t="s">
        <v>78</v>
      </c>
      <c r="M590" t="s">
        <v>227</v>
      </c>
      <c r="N590">
        <v>1</v>
      </c>
      <c r="O590" t="s">
        <v>816</v>
      </c>
    </row>
    <row r="591" spans="1:15" x14ac:dyDescent="0.35">
      <c r="A591">
        <v>1112</v>
      </c>
      <c r="B591" s="1">
        <v>45817</v>
      </c>
      <c r="C591" s="1">
        <v>45809</v>
      </c>
      <c r="D591">
        <v>1</v>
      </c>
      <c r="E591" t="s">
        <v>11</v>
      </c>
      <c r="F591" t="s">
        <v>12</v>
      </c>
      <c r="G591" t="s">
        <v>27</v>
      </c>
      <c r="H591">
        <v>349</v>
      </c>
      <c r="I591" t="s">
        <v>14</v>
      </c>
      <c r="J591">
        <v>-349</v>
      </c>
      <c r="K591">
        <v>7</v>
      </c>
      <c r="L591" t="s">
        <v>82</v>
      </c>
      <c r="M591" t="s">
        <v>227</v>
      </c>
      <c r="N591">
        <v>1</v>
      </c>
      <c r="O591" t="s">
        <v>817</v>
      </c>
    </row>
    <row r="592" spans="1:15" x14ac:dyDescent="0.35">
      <c r="A592">
        <v>6</v>
      </c>
      <c r="B592" s="1">
        <v>45819</v>
      </c>
      <c r="C592" s="1">
        <v>45809</v>
      </c>
      <c r="D592">
        <v>1</v>
      </c>
      <c r="E592" t="s">
        <v>11</v>
      </c>
      <c r="F592" t="s">
        <v>12</v>
      </c>
      <c r="G592" t="s">
        <v>29</v>
      </c>
      <c r="H592">
        <v>402</v>
      </c>
      <c r="I592" t="s">
        <v>14</v>
      </c>
      <c r="J592">
        <v>-402</v>
      </c>
      <c r="K592">
        <v>7</v>
      </c>
      <c r="L592" t="s">
        <v>82</v>
      </c>
      <c r="M592" t="s">
        <v>227</v>
      </c>
      <c r="N592">
        <v>1</v>
      </c>
      <c r="O592" t="s">
        <v>818</v>
      </c>
    </row>
    <row r="593" spans="1:15" x14ac:dyDescent="0.35">
      <c r="A593">
        <v>644</v>
      </c>
      <c r="B593" s="1">
        <v>45821</v>
      </c>
      <c r="C593" s="1">
        <v>45809</v>
      </c>
      <c r="D593">
        <v>1</v>
      </c>
      <c r="E593" t="s">
        <v>11</v>
      </c>
      <c r="F593" t="s">
        <v>12</v>
      </c>
      <c r="G593" t="s">
        <v>31</v>
      </c>
      <c r="H593">
        <v>259</v>
      </c>
      <c r="I593" t="s">
        <v>14</v>
      </c>
      <c r="J593">
        <v>-259</v>
      </c>
      <c r="K593">
        <v>12</v>
      </c>
      <c r="L593" t="s">
        <v>88</v>
      </c>
      <c r="M593" t="s">
        <v>227</v>
      </c>
      <c r="N593">
        <v>0</v>
      </c>
      <c r="O593" t="s">
        <v>819</v>
      </c>
    </row>
    <row r="594" spans="1:15" x14ac:dyDescent="0.35">
      <c r="A594">
        <v>522</v>
      </c>
      <c r="B594" s="1">
        <v>45828</v>
      </c>
      <c r="C594" s="1">
        <v>45809</v>
      </c>
      <c r="D594">
        <v>1</v>
      </c>
      <c r="E594" t="s">
        <v>11</v>
      </c>
      <c r="F594" t="s">
        <v>12</v>
      </c>
      <c r="G594" t="s">
        <v>39</v>
      </c>
      <c r="H594">
        <v>274</v>
      </c>
      <c r="I594" t="s">
        <v>14</v>
      </c>
      <c r="J594">
        <v>-274</v>
      </c>
      <c r="K594">
        <v>0</v>
      </c>
      <c r="L594" t="s">
        <v>97</v>
      </c>
      <c r="M594" t="s">
        <v>227</v>
      </c>
      <c r="N594">
        <v>0</v>
      </c>
      <c r="O594" t="s">
        <v>820</v>
      </c>
    </row>
    <row r="595" spans="1:15" x14ac:dyDescent="0.35">
      <c r="A595">
        <v>974</v>
      </c>
      <c r="B595" s="1">
        <v>45829</v>
      </c>
      <c r="C595" s="1">
        <v>45809</v>
      </c>
      <c r="D595">
        <v>1</v>
      </c>
      <c r="E595" t="s">
        <v>11</v>
      </c>
      <c r="F595" t="s">
        <v>12</v>
      </c>
      <c r="G595" t="s">
        <v>31</v>
      </c>
      <c r="H595">
        <v>856</v>
      </c>
      <c r="I595" t="s">
        <v>14</v>
      </c>
      <c r="J595">
        <v>-856</v>
      </c>
      <c r="K595">
        <v>12</v>
      </c>
      <c r="L595" t="s">
        <v>88</v>
      </c>
      <c r="M595" t="s">
        <v>227</v>
      </c>
      <c r="N595">
        <v>0</v>
      </c>
      <c r="O595" t="s">
        <v>821</v>
      </c>
    </row>
    <row r="596" spans="1:15" x14ac:dyDescent="0.35">
      <c r="A596">
        <v>430</v>
      </c>
      <c r="B596" s="1">
        <v>45830</v>
      </c>
      <c r="C596" s="1">
        <v>45809</v>
      </c>
      <c r="D596">
        <v>1</v>
      </c>
      <c r="E596" t="s">
        <v>11</v>
      </c>
      <c r="F596" t="s">
        <v>12</v>
      </c>
      <c r="G596" t="s">
        <v>30</v>
      </c>
      <c r="H596">
        <v>311</v>
      </c>
      <c r="I596" t="s">
        <v>14</v>
      </c>
      <c r="J596">
        <v>-311</v>
      </c>
      <c r="K596">
        <v>12</v>
      </c>
      <c r="L596" t="s">
        <v>88</v>
      </c>
      <c r="M596" t="s">
        <v>227</v>
      </c>
      <c r="N596">
        <v>0</v>
      </c>
      <c r="O596" t="s">
        <v>822</v>
      </c>
    </row>
    <row r="597" spans="1:15" x14ac:dyDescent="0.35">
      <c r="A597">
        <v>952</v>
      </c>
      <c r="B597" s="1">
        <v>45839</v>
      </c>
      <c r="C597" s="1">
        <v>45839</v>
      </c>
      <c r="D597">
        <v>1</v>
      </c>
      <c r="E597" t="s">
        <v>11</v>
      </c>
      <c r="F597" t="s">
        <v>12</v>
      </c>
      <c r="G597" t="s">
        <v>39</v>
      </c>
      <c r="H597">
        <v>225</v>
      </c>
      <c r="I597" t="s">
        <v>14</v>
      </c>
      <c r="J597">
        <v>-225</v>
      </c>
      <c r="K597">
        <v>0</v>
      </c>
      <c r="L597" t="s">
        <v>97</v>
      </c>
      <c r="M597" t="s">
        <v>227</v>
      </c>
      <c r="N597">
        <v>0</v>
      </c>
      <c r="O597" t="s">
        <v>823</v>
      </c>
    </row>
    <row r="598" spans="1:15" x14ac:dyDescent="0.35">
      <c r="A598">
        <v>450</v>
      </c>
      <c r="B598" s="1">
        <v>45839</v>
      </c>
      <c r="C598" s="1">
        <v>45839</v>
      </c>
      <c r="D598">
        <v>1</v>
      </c>
      <c r="E598" t="s">
        <v>11</v>
      </c>
      <c r="F598" t="s">
        <v>12</v>
      </c>
      <c r="G598" t="s">
        <v>32</v>
      </c>
      <c r="H598">
        <v>590</v>
      </c>
      <c r="I598" t="s">
        <v>14</v>
      </c>
      <c r="J598">
        <v>-590</v>
      </c>
      <c r="K598">
        <v>10</v>
      </c>
      <c r="L598" t="s">
        <v>86</v>
      </c>
      <c r="M598" t="s">
        <v>227</v>
      </c>
      <c r="N598">
        <v>1</v>
      </c>
      <c r="O598" t="s">
        <v>824</v>
      </c>
    </row>
    <row r="599" spans="1:15" x14ac:dyDescent="0.35">
      <c r="A599">
        <v>563</v>
      </c>
      <c r="B599" s="1">
        <v>45841</v>
      </c>
      <c r="C599" s="1">
        <v>45839</v>
      </c>
      <c r="D599">
        <v>1</v>
      </c>
      <c r="E599" t="s">
        <v>11</v>
      </c>
      <c r="F599" t="s">
        <v>12</v>
      </c>
      <c r="G599" t="s">
        <v>40</v>
      </c>
      <c r="H599">
        <v>158</v>
      </c>
      <c r="I599" t="s">
        <v>14</v>
      </c>
      <c r="J599">
        <v>-158</v>
      </c>
      <c r="K599">
        <v>0</v>
      </c>
      <c r="L599" t="s">
        <v>97</v>
      </c>
      <c r="M599" t="s">
        <v>227</v>
      </c>
      <c r="N599">
        <v>0</v>
      </c>
      <c r="O599" t="s">
        <v>825</v>
      </c>
    </row>
    <row r="600" spans="1:15" x14ac:dyDescent="0.35">
      <c r="A600">
        <v>824</v>
      </c>
      <c r="B600" s="1">
        <v>45843</v>
      </c>
      <c r="C600" s="1">
        <v>45839</v>
      </c>
      <c r="D600">
        <v>1</v>
      </c>
      <c r="E600" t="s">
        <v>11</v>
      </c>
      <c r="F600" t="s">
        <v>12</v>
      </c>
      <c r="G600" t="s">
        <v>17</v>
      </c>
      <c r="H600">
        <v>6500</v>
      </c>
      <c r="I600" t="s">
        <v>14</v>
      </c>
      <c r="J600">
        <v>-6500</v>
      </c>
      <c r="K600">
        <v>5</v>
      </c>
      <c r="L600" t="s">
        <v>78</v>
      </c>
      <c r="M600" t="s">
        <v>227</v>
      </c>
      <c r="N600">
        <v>1</v>
      </c>
      <c r="O600" t="s">
        <v>826</v>
      </c>
    </row>
    <row r="601" spans="1:15" x14ac:dyDescent="0.35">
      <c r="A601">
        <v>554</v>
      </c>
      <c r="B601" s="1">
        <v>45846</v>
      </c>
      <c r="C601" s="1">
        <v>45839</v>
      </c>
      <c r="D601">
        <v>1</v>
      </c>
      <c r="E601" t="s">
        <v>11</v>
      </c>
      <c r="F601" t="s">
        <v>12</v>
      </c>
      <c r="G601" t="s">
        <v>31</v>
      </c>
      <c r="H601">
        <v>763</v>
      </c>
      <c r="I601" t="s">
        <v>14</v>
      </c>
      <c r="J601">
        <v>-763</v>
      </c>
      <c r="K601">
        <v>12</v>
      </c>
      <c r="L601" t="s">
        <v>88</v>
      </c>
      <c r="M601" t="s">
        <v>227</v>
      </c>
      <c r="N601">
        <v>0</v>
      </c>
      <c r="O601" t="s">
        <v>827</v>
      </c>
    </row>
    <row r="602" spans="1:15" x14ac:dyDescent="0.35">
      <c r="A602">
        <v>626</v>
      </c>
      <c r="B602" s="1">
        <v>45848</v>
      </c>
      <c r="C602" s="1">
        <v>45839</v>
      </c>
      <c r="D602">
        <v>1</v>
      </c>
      <c r="E602" t="s">
        <v>11</v>
      </c>
      <c r="F602" t="s">
        <v>12</v>
      </c>
      <c r="G602" t="s">
        <v>27</v>
      </c>
      <c r="H602">
        <v>349</v>
      </c>
      <c r="I602" t="s">
        <v>14</v>
      </c>
      <c r="J602">
        <v>-349</v>
      </c>
      <c r="K602">
        <v>7</v>
      </c>
      <c r="L602" t="s">
        <v>82</v>
      </c>
      <c r="M602" t="s">
        <v>227</v>
      </c>
      <c r="N602">
        <v>1</v>
      </c>
      <c r="O602" t="s">
        <v>828</v>
      </c>
    </row>
    <row r="603" spans="1:15" x14ac:dyDescent="0.35">
      <c r="A603">
        <v>451</v>
      </c>
      <c r="B603" s="1">
        <v>45848</v>
      </c>
      <c r="C603" s="1">
        <v>45839</v>
      </c>
      <c r="D603">
        <v>1</v>
      </c>
      <c r="E603" t="s">
        <v>11</v>
      </c>
      <c r="F603" t="s">
        <v>12</v>
      </c>
      <c r="G603" t="s">
        <v>30</v>
      </c>
      <c r="H603">
        <v>844</v>
      </c>
      <c r="I603" t="s">
        <v>14</v>
      </c>
      <c r="J603">
        <v>-844</v>
      </c>
      <c r="K603">
        <v>12</v>
      </c>
      <c r="L603" t="s">
        <v>88</v>
      </c>
      <c r="M603" t="s">
        <v>227</v>
      </c>
      <c r="N603">
        <v>0</v>
      </c>
      <c r="O603" t="s">
        <v>829</v>
      </c>
    </row>
    <row r="604" spans="1:15" x14ac:dyDescent="0.35">
      <c r="A604">
        <v>898</v>
      </c>
      <c r="B604" s="1">
        <v>45848</v>
      </c>
      <c r="C604" s="1">
        <v>45839</v>
      </c>
      <c r="D604">
        <v>1</v>
      </c>
      <c r="E604" t="s">
        <v>11</v>
      </c>
      <c r="F604" t="s">
        <v>12</v>
      </c>
      <c r="G604" t="s">
        <v>29</v>
      </c>
      <c r="H604">
        <v>879</v>
      </c>
      <c r="I604" t="s">
        <v>14</v>
      </c>
      <c r="J604">
        <v>-879</v>
      </c>
      <c r="K604">
        <v>7</v>
      </c>
      <c r="L604" t="s">
        <v>82</v>
      </c>
      <c r="M604" t="s">
        <v>227</v>
      </c>
      <c r="N604">
        <v>1</v>
      </c>
      <c r="O604" t="s">
        <v>830</v>
      </c>
    </row>
    <row r="605" spans="1:15" x14ac:dyDescent="0.35">
      <c r="A605">
        <v>692</v>
      </c>
      <c r="B605" s="1">
        <v>45852</v>
      </c>
      <c r="C605" s="1">
        <v>45839</v>
      </c>
      <c r="D605">
        <v>1</v>
      </c>
      <c r="E605" t="s">
        <v>11</v>
      </c>
      <c r="F605" t="s">
        <v>12</v>
      </c>
      <c r="G605" t="s">
        <v>40</v>
      </c>
      <c r="H605">
        <v>477</v>
      </c>
      <c r="I605" t="s">
        <v>14</v>
      </c>
      <c r="J605">
        <v>-477</v>
      </c>
      <c r="K605">
        <v>0</v>
      </c>
      <c r="L605" t="s">
        <v>97</v>
      </c>
      <c r="M605" t="s">
        <v>227</v>
      </c>
      <c r="N605">
        <v>0</v>
      </c>
      <c r="O605" t="s">
        <v>831</v>
      </c>
    </row>
    <row r="606" spans="1:15" x14ac:dyDescent="0.35">
      <c r="A606">
        <v>232</v>
      </c>
      <c r="B606" s="1">
        <v>45854</v>
      </c>
      <c r="C606" s="1">
        <v>45839</v>
      </c>
      <c r="D606">
        <v>1</v>
      </c>
      <c r="E606" t="s">
        <v>11</v>
      </c>
      <c r="F606" t="s">
        <v>12</v>
      </c>
      <c r="G606" t="s">
        <v>30</v>
      </c>
      <c r="H606">
        <v>602</v>
      </c>
      <c r="I606" t="s">
        <v>14</v>
      </c>
      <c r="J606">
        <v>-602</v>
      </c>
      <c r="K606">
        <v>12</v>
      </c>
      <c r="L606" t="s">
        <v>88</v>
      </c>
      <c r="M606" t="s">
        <v>227</v>
      </c>
      <c r="N606">
        <v>0</v>
      </c>
      <c r="O606" t="s">
        <v>832</v>
      </c>
    </row>
    <row r="607" spans="1:15" x14ac:dyDescent="0.35">
      <c r="A607">
        <v>943</v>
      </c>
      <c r="B607" s="1">
        <v>45863</v>
      </c>
      <c r="C607" s="1">
        <v>45839</v>
      </c>
      <c r="D607">
        <v>1</v>
      </c>
      <c r="E607" t="s">
        <v>11</v>
      </c>
      <c r="F607" t="s">
        <v>12</v>
      </c>
      <c r="G607" t="s">
        <v>30</v>
      </c>
      <c r="H607">
        <v>266</v>
      </c>
      <c r="I607" t="s">
        <v>14</v>
      </c>
      <c r="J607">
        <v>-266</v>
      </c>
      <c r="K607">
        <v>12</v>
      </c>
      <c r="L607" t="s">
        <v>88</v>
      </c>
      <c r="M607" t="s">
        <v>227</v>
      </c>
      <c r="N607">
        <v>0</v>
      </c>
      <c r="O607" t="s">
        <v>833</v>
      </c>
    </row>
    <row r="608" spans="1:15" x14ac:dyDescent="0.35">
      <c r="A608">
        <v>907</v>
      </c>
      <c r="B608" s="1">
        <v>45874</v>
      </c>
      <c r="C608" s="1">
        <v>45870</v>
      </c>
      <c r="D608">
        <v>1</v>
      </c>
      <c r="E608" t="s">
        <v>11</v>
      </c>
      <c r="F608" t="s">
        <v>12</v>
      </c>
      <c r="G608" t="s">
        <v>17</v>
      </c>
      <c r="H608">
        <v>6500</v>
      </c>
      <c r="I608" t="s">
        <v>14</v>
      </c>
      <c r="J608">
        <v>-6500</v>
      </c>
      <c r="K608">
        <v>5</v>
      </c>
      <c r="L608" t="s">
        <v>78</v>
      </c>
      <c r="M608" t="s">
        <v>227</v>
      </c>
      <c r="N608">
        <v>1</v>
      </c>
      <c r="O608" t="s">
        <v>834</v>
      </c>
    </row>
    <row r="609" spans="1:15" x14ac:dyDescent="0.35">
      <c r="A609">
        <v>683</v>
      </c>
      <c r="B609" s="1">
        <v>45877</v>
      </c>
      <c r="C609" s="1">
        <v>45870</v>
      </c>
      <c r="D609">
        <v>1</v>
      </c>
      <c r="E609" t="s">
        <v>11</v>
      </c>
      <c r="F609" t="s">
        <v>12</v>
      </c>
      <c r="G609" t="s">
        <v>27</v>
      </c>
      <c r="H609">
        <v>349</v>
      </c>
      <c r="I609" t="s">
        <v>14</v>
      </c>
      <c r="J609">
        <v>-349</v>
      </c>
      <c r="K609">
        <v>7</v>
      </c>
      <c r="L609" t="s">
        <v>82</v>
      </c>
      <c r="M609" t="s">
        <v>227</v>
      </c>
      <c r="N609">
        <v>1</v>
      </c>
      <c r="O609" t="s">
        <v>835</v>
      </c>
    </row>
    <row r="610" spans="1:15" x14ac:dyDescent="0.35">
      <c r="A610">
        <v>1079</v>
      </c>
      <c r="B610" s="1">
        <v>45877</v>
      </c>
      <c r="C610" s="1">
        <v>45870</v>
      </c>
      <c r="D610">
        <v>1</v>
      </c>
      <c r="E610" t="s">
        <v>11</v>
      </c>
      <c r="F610" t="s">
        <v>12</v>
      </c>
      <c r="G610" t="s">
        <v>26</v>
      </c>
      <c r="H610">
        <v>390</v>
      </c>
      <c r="I610" t="s">
        <v>14</v>
      </c>
      <c r="J610">
        <v>-390</v>
      </c>
      <c r="K610">
        <v>0</v>
      </c>
      <c r="L610" t="s">
        <v>97</v>
      </c>
      <c r="M610" t="s">
        <v>227</v>
      </c>
      <c r="N610">
        <v>0</v>
      </c>
      <c r="O610" t="s">
        <v>836</v>
      </c>
    </row>
    <row r="611" spans="1:15" x14ac:dyDescent="0.35">
      <c r="A611">
        <v>640</v>
      </c>
      <c r="B611" s="1">
        <v>45880</v>
      </c>
      <c r="C611" s="1">
        <v>45870</v>
      </c>
      <c r="D611">
        <v>1</v>
      </c>
      <c r="E611" t="s">
        <v>11</v>
      </c>
      <c r="F611" t="s">
        <v>12</v>
      </c>
      <c r="G611" t="s">
        <v>29</v>
      </c>
      <c r="H611">
        <v>905</v>
      </c>
      <c r="I611" t="s">
        <v>14</v>
      </c>
      <c r="J611">
        <v>-905</v>
      </c>
      <c r="K611">
        <v>7</v>
      </c>
      <c r="L611" t="s">
        <v>82</v>
      </c>
      <c r="M611" t="s">
        <v>227</v>
      </c>
      <c r="N611">
        <v>1</v>
      </c>
      <c r="O611" t="s">
        <v>837</v>
      </c>
    </row>
    <row r="612" spans="1:15" x14ac:dyDescent="0.35">
      <c r="A612">
        <v>499</v>
      </c>
      <c r="B612" s="1">
        <v>45882</v>
      </c>
      <c r="C612" s="1">
        <v>45870</v>
      </c>
      <c r="D612">
        <v>1</v>
      </c>
      <c r="E612" t="s">
        <v>11</v>
      </c>
      <c r="F612" t="s">
        <v>12</v>
      </c>
      <c r="G612" t="s">
        <v>39</v>
      </c>
      <c r="H612">
        <v>309</v>
      </c>
      <c r="I612" t="s">
        <v>14</v>
      </c>
      <c r="J612">
        <v>-309</v>
      </c>
      <c r="K612">
        <v>0</v>
      </c>
      <c r="L612" t="s">
        <v>97</v>
      </c>
      <c r="M612" t="s">
        <v>227</v>
      </c>
      <c r="N612">
        <v>0</v>
      </c>
      <c r="O612" t="s">
        <v>838</v>
      </c>
    </row>
    <row r="613" spans="1:15" x14ac:dyDescent="0.35">
      <c r="A613">
        <v>455</v>
      </c>
      <c r="B613" s="1">
        <v>45887</v>
      </c>
      <c r="C613" s="1">
        <v>45870</v>
      </c>
      <c r="D613">
        <v>1</v>
      </c>
      <c r="E613" t="s">
        <v>11</v>
      </c>
      <c r="F613" t="s">
        <v>12</v>
      </c>
      <c r="G613" t="s">
        <v>26</v>
      </c>
      <c r="H613">
        <v>449</v>
      </c>
      <c r="I613" t="s">
        <v>14</v>
      </c>
      <c r="J613">
        <v>-449</v>
      </c>
      <c r="K613">
        <v>0</v>
      </c>
      <c r="L613" t="s">
        <v>97</v>
      </c>
      <c r="M613" t="s">
        <v>227</v>
      </c>
      <c r="N613">
        <v>0</v>
      </c>
      <c r="O613" t="s">
        <v>839</v>
      </c>
    </row>
    <row r="614" spans="1:15" x14ac:dyDescent="0.35">
      <c r="A614">
        <v>179</v>
      </c>
      <c r="B614" s="1">
        <v>45890</v>
      </c>
      <c r="C614" s="1">
        <v>45870</v>
      </c>
      <c r="D614">
        <v>1</v>
      </c>
      <c r="E614" t="s">
        <v>11</v>
      </c>
      <c r="F614" t="s">
        <v>12</v>
      </c>
      <c r="G614" t="s">
        <v>30</v>
      </c>
      <c r="H614">
        <v>738</v>
      </c>
      <c r="I614" t="s">
        <v>14</v>
      </c>
      <c r="J614">
        <v>-738</v>
      </c>
      <c r="K614">
        <v>12</v>
      </c>
      <c r="L614" t="s">
        <v>88</v>
      </c>
      <c r="M614" t="s">
        <v>227</v>
      </c>
      <c r="N614">
        <v>0</v>
      </c>
      <c r="O614" t="s">
        <v>840</v>
      </c>
    </row>
    <row r="615" spans="1:15" x14ac:dyDescent="0.35">
      <c r="A615">
        <v>850</v>
      </c>
      <c r="B615" s="1">
        <v>45905</v>
      </c>
      <c r="C615" s="1">
        <v>45901</v>
      </c>
      <c r="D615">
        <v>1</v>
      </c>
      <c r="E615" t="s">
        <v>11</v>
      </c>
      <c r="F615" t="s">
        <v>12</v>
      </c>
      <c r="G615" t="s">
        <v>17</v>
      </c>
      <c r="H615">
        <v>6500</v>
      </c>
      <c r="I615" t="s">
        <v>14</v>
      </c>
      <c r="J615">
        <v>-6500</v>
      </c>
      <c r="K615">
        <v>5</v>
      </c>
      <c r="L615" t="s">
        <v>78</v>
      </c>
      <c r="M615" t="s">
        <v>227</v>
      </c>
      <c r="N615">
        <v>1</v>
      </c>
      <c r="O615" t="s">
        <v>841</v>
      </c>
    </row>
    <row r="616" spans="1:15" x14ac:dyDescent="0.35">
      <c r="A616">
        <v>519</v>
      </c>
      <c r="B616" s="1">
        <v>45909</v>
      </c>
      <c r="C616" s="1">
        <v>45901</v>
      </c>
      <c r="D616">
        <v>1</v>
      </c>
      <c r="E616" t="s">
        <v>11</v>
      </c>
      <c r="F616" t="s">
        <v>12</v>
      </c>
      <c r="G616" t="s">
        <v>27</v>
      </c>
      <c r="H616">
        <v>349</v>
      </c>
      <c r="I616" t="s">
        <v>14</v>
      </c>
      <c r="J616">
        <v>-349</v>
      </c>
      <c r="K616">
        <v>7</v>
      </c>
      <c r="L616" t="s">
        <v>82</v>
      </c>
      <c r="M616" t="s">
        <v>227</v>
      </c>
      <c r="N616">
        <v>1</v>
      </c>
      <c r="O616" t="s">
        <v>842</v>
      </c>
    </row>
    <row r="617" spans="1:15" x14ac:dyDescent="0.35">
      <c r="A617">
        <v>1093</v>
      </c>
      <c r="B617" s="1">
        <v>45911</v>
      </c>
      <c r="C617" s="1">
        <v>45901</v>
      </c>
      <c r="D617">
        <v>1</v>
      </c>
      <c r="E617" t="s">
        <v>11</v>
      </c>
      <c r="F617" t="s">
        <v>12</v>
      </c>
      <c r="G617" t="s">
        <v>30</v>
      </c>
      <c r="H617">
        <v>476</v>
      </c>
      <c r="I617" t="s">
        <v>14</v>
      </c>
      <c r="J617">
        <v>-476</v>
      </c>
      <c r="K617">
        <v>12</v>
      </c>
      <c r="L617" t="s">
        <v>88</v>
      </c>
      <c r="M617" t="s">
        <v>227</v>
      </c>
      <c r="N617">
        <v>0</v>
      </c>
      <c r="O617" t="s">
        <v>843</v>
      </c>
    </row>
    <row r="618" spans="1:15" x14ac:dyDescent="0.35">
      <c r="A618">
        <v>309</v>
      </c>
      <c r="B618" s="1">
        <v>45914</v>
      </c>
      <c r="C618" s="1">
        <v>45901</v>
      </c>
      <c r="D618">
        <v>1</v>
      </c>
      <c r="E618" t="s">
        <v>11</v>
      </c>
      <c r="F618" t="s">
        <v>12</v>
      </c>
      <c r="G618" t="s">
        <v>29</v>
      </c>
      <c r="H618">
        <v>679</v>
      </c>
      <c r="I618" t="s">
        <v>14</v>
      </c>
      <c r="J618">
        <v>-679</v>
      </c>
      <c r="K618">
        <v>7</v>
      </c>
      <c r="L618" t="s">
        <v>82</v>
      </c>
      <c r="M618" t="s">
        <v>227</v>
      </c>
      <c r="N618">
        <v>1</v>
      </c>
      <c r="O618" t="s">
        <v>844</v>
      </c>
    </row>
    <row r="619" spans="1:15" x14ac:dyDescent="0.35">
      <c r="A619">
        <v>320</v>
      </c>
      <c r="B619" s="1">
        <v>45919</v>
      </c>
      <c r="C619" s="1">
        <v>45901</v>
      </c>
      <c r="D619">
        <v>1</v>
      </c>
      <c r="E619" t="s">
        <v>11</v>
      </c>
      <c r="F619" t="s">
        <v>12</v>
      </c>
      <c r="G619" t="s">
        <v>26</v>
      </c>
      <c r="H619">
        <v>245</v>
      </c>
      <c r="I619" t="s">
        <v>14</v>
      </c>
      <c r="J619">
        <v>-245</v>
      </c>
      <c r="K619">
        <v>0</v>
      </c>
      <c r="L619" t="s">
        <v>97</v>
      </c>
      <c r="M619" t="s">
        <v>227</v>
      </c>
      <c r="N619">
        <v>0</v>
      </c>
      <c r="O619" t="s">
        <v>845</v>
      </c>
    </row>
    <row r="620" spans="1:15" x14ac:dyDescent="0.35">
      <c r="A620">
        <v>607</v>
      </c>
      <c r="B620" s="1">
        <v>45919</v>
      </c>
      <c r="C620" s="1">
        <v>45901</v>
      </c>
      <c r="D620">
        <v>1</v>
      </c>
      <c r="E620" t="s">
        <v>11</v>
      </c>
      <c r="F620" t="s">
        <v>12</v>
      </c>
      <c r="G620" t="s">
        <v>31</v>
      </c>
      <c r="H620">
        <v>669</v>
      </c>
      <c r="I620" t="s">
        <v>14</v>
      </c>
      <c r="J620">
        <v>-669</v>
      </c>
      <c r="K620">
        <v>12</v>
      </c>
      <c r="L620" t="s">
        <v>88</v>
      </c>
      <c r="M620" t="s">
        <v>227</v>
      </c>
      <c r="N620">
        <v>0</v>
      </c>
      <c r="O620" t="s">
        <v>846</v>
      </c>
    </row>
    <row r="621" spans="1:15" x14ac:dyDescent="0.35">
      <c r="A621">
        <v>458</v>
      </c>
      <c r="B621" s="1">
        <v>45921</v>
      </c>
      <c r="C621" s="1">
        <v>45901</v>
      </c>
      <c r="D621">
        <v>1</v>
      </c>
      <c r="E621" t="s">
        <v>11</v>
      </c>
      <c r="F621" t="s">
        <v>12</v>
      </c>
      <c r="G621" t="s">
        <v>32</v>
      </c>
      <c r="H621">
        <v>754</v>
      </c>
      <c r="I621" t="s">
        <v>14</v>
      </c>
      <c r="J621">
        <v>-754</v>
      </c>
      <c r="K621">
        <v>10</v>
      </c>
      <c r="L621" t="s">
        <v>86</v>
      </c>
      <c r="M621" t="s">
        <v>227</v>
      </c>
      <c r="N621">
        <v>1</v>
      </c>
      <c r="O621" t="s">
        <v>847</v>
      </c>
    </row>
    <row r="622" spans="1:15" x14ac:dyDescent="0.35">
      <c r="A622">
        <v>173</v>
      </c>
      <c r="B622" s="1">
        <v>45935</v>
      </c>
      <c r="C622" s="1">
        <v>45931</v>
      </c>
      <c r="D622">
        <v>1</v>
      </c>
      <c r="E622" t="s">
        <v>11</v>
      </c>
      <c r="F622" t="s">
        <v>12</v>
      </c>
      <c r="G622" t="s">
        <v>17</v>
      </c>
      <c r="H622">
        <v>6500</v>
      </c>
      <c r="I622" t="s">
        <v>14</v>
      </c>
      <c r="J622">
        <v>-6500</v>
      </c>
      <c r="K622">
        <v>5</v>
      </c>
      <c r="L622" t="s">
        <v>78</v>
      </c>
      <c r="M622" t="s">
        <v>227</v>
      </c>
      <c r="N622">
        <v>1</v>
      </c>
      <c r="O622" t="s">
        <v>848</v>
      </c>
    </row>
    <row r="623" spans="1:15" x14ac:dyDescent="0.35">
      <c r="A623">
        <v>996</v>
      </c>
      <c r="B623" s="1">
        <v>45941</v>
      </c>
      <c r="C623" s="1">
        <v>45931</v>
      </c>
      <c r="D623">
        <v>1</v>
      </c>
      <c r="E623" t="s">
        <v>11</v>
      </c>
      <c r="F623" t="s">
        <v>12</v>
      </c>
      <c r="G623" t="s">
        <v>27</v>
      </c>
      <c r="H623">
        <v>349</v>
      </c>
      <c r="I623" t="s">
        <v>14</v>
      </c>
      <c r="J623">
        <v>-349</v>
      </c>
      <c r="K623">
        <v>7</v>
      </c>
      <c r="L623" t="s">
        <v>82</v>
      </c>
      <c r="M623" t="s">
        <v>227</v>
      </c>
      <c r="N623">
        <v>1</v>
      </c>
      <c r="O623" t="s">
        <v>849</v>
      </c>
    </row>
    <row r="624" spans="1:15" x14ac:dyDescent="0.35">
      <c r="A624">
        <v>381</v>
      </c>
      <c r="B624" s="1">
        <v>45942</v>
      </c>
      <c r="C624" s="1">
        <v>45931</v>
      </c>
      <c r="D624">
        <v>1</v>
      </c>
      <c r="E624" t="s">
        <v>11</v>
      </c>
      <c r="F624" t="s">
        <v>12</v>
      </c>
      <c r="G624" t="s">
        <v>39</v>
      </c>
      <c r="H624">
        <v>317</v>
      </c>
      <c r="I624" t="s">
        <v>14</v>
      </c>
      <c r="J624">
        <v>-317</v>
      </c>
      <c r="K624">
        <v>0</v>
      </c>
      <c r="L624" t="s">
        <v>97</v>
      </c>
      <c r="M624" t="s">
        <v>227</v>
      </c>
      <c r="N624">
        <v>0</v>
      </c>
      <c r="O624" t="s">
        <v>850</v>
      </c>
    </row>
    <row r="625" spans="1:15" x14ac:dyDescent="0.35">
      <c r="A625">
        <v>353</v>
      </c>
      <c r="B625" s="1">
        <v>45943</v>
      </c>
      <c r="C625" s="1">
        <v>45931</v>
      </c>
      <c r="D625">
        <v>1</v>
      </c>
      <c r="E625" t="s">
        <v>11</v>
      </c>
      <c r="F625" t="s">
        <v>12</v>
      </c>
      <c r="G625" t="s">
        <v>29</v>
      </c>
      <c r="H625">
        <v>694</v>
      </c>
      <c r="I625" t="s">
        <v>14</v>
      </c>
      <c r="J625">
        <v>-694</v>
      </c>
      <c r="K625">
        <v>7</v>
      </c>
      <c r="L625" t="s">
        <v>82</v>
      </c>
      <c r="M625" t="s">
        <v>227</v>
      </c>
      <c r="N625">
        <v>1</v>
      </c>
      <c r="O625" t="s">
        <v>851</v>
      </c>
    </row>
    <row r="626" spans="1:15" x14ac:dyDescent="0.35">
      <c r="A626">
        <v>645</v>
      </c>
      <c r="B626" s="1">
        <v>45948</v>
      </c>
      <c r="C626" s="1">
        <v>45931</v>
      </c>
      <c r="D626">
        <v>1</v>
      </c>
      <c r="E626" t="s">
        <v>11</v>
      </c>
      <c r="F626" t="s">
        <v>12</v>
      </c>
      <c r="G626" t="s">
        <v>31</v>
      </c>
      <c r="H626">
        <v>576</v>
      </c>
      <c r="I626" t="s">
        <v>14</v>
      </c>
      <c r="J626">
        <v>-576</v>
      </c>
      <c r="K626">
        <v>12</v>
      </c>
      <c r="L626" t="s">
        <v>88</v>
      </c>
      <c r="M626" t="s">
        <v>227</v>
      </c>
      <c r="N626">
        <v>0</v>
      </c>
      <c r="O626" t="s">
        <v>852</v>
      </c>
    </row>
    <row r="627" spans="1:15" x14ac:dyDescent="0.35">
      <c r="A627">
        <v>228</v>
      </c>
      <c r="B627" s="1">
        <v>45950</v>
      </c>
      <c r="C627" s="1">
        <v>45931</v>
      </c>
      <c r="D627">
        <v>1</v>
      </c>
      <c r="E627" t="s">
        <v>11</v>
      </c>
      <c r="F627" t="s">
        <v>12</v>
      </c>
      <c r="G627" t="s">
        <v>34</v>
      </c>
      <c r="H627">
        <v>456</v>
      </c>
      <c r="I627" t="s">
        <v>14</v>
      </c>
      <c r="J627">
        <v>-456</v>
      </c>
      <c r="K627">
        <v>0</v>
      </c>
      <c r="L627" t="s">
        <v>97</v>
      </c>
      <c r="M627" t="s">
        <v>227</v>
      </c>
      <c r="N627">
        <v>0</v>
      </c>
      <c r="O627" t="s">
        <v>853</v>
      </c>
    </row>
    <row r="628" spans="1:15" x14ac:dyDescent="0.35">
      <c r="A628">
        <v>1094</v>
      </c>
      <c r="B628" s="1">
        <v>45955</v>
      </c>
      <c r="C628" s="1">
        <v>45931</v>
      </c>
      <c r="D628">
        <v>1</v>
      </c>
      <c r="E628" t="s">
        <v>11</v>
      </c>
      <c r="F628" t="s">
        <v>12</v>
      </c>
      <c r="G628" t="s">
        <v>39</v>
      </c>
      <c r="H628">
        <v>439</v>
      </c>
      <c r="I628" t="s">
        <v>14</v>
      </c>
      <c r="J628">
        <v>-439</v>
      </c>
      <c r="K628">
        <v>0</v>
      </c>
      <c r="L628" t="s">
        <v>97</v>
      </c>
      <c r="M628" t="s">
        <v>227</v>
      </c>
      <c r="N628">
        <v>0</v>
      </c>
      <c r="O628" t="s">
        <v>854</v>
      </c>
    </row>
    <row r="629" spans="1:15" x14ac:dyDescent="0.35">
      <c r="A629">
        <v>924</v>
      </c>
      <c r="B629" s="1">
        <v>45966</v>
      </c>
      <c r="C629" s="1">
        <v>45962</v>
      </c>
      <c r="D629">
        <v>1</v>
      </c>
      <c r="E629" t="s">
        <v>11</v>
      </c>
      <c r="F629" t="s">
        <v>12</v>
      </c>
      <c r="G629" t="s">
        <v>17</v>
      </c>
      <c r="H629">
        <v>6500</v>
      </c>
      <c r="I629" t="s">
        <v>14</v>
      </c>
      <c r="J629">
        <v>-6500</v>
      </c>
      <c r="K629">
        <v>5</v>
      </c>
      <c r="L629" t="s">
        <v>78</v>
      </c>
      <c r="M629" t="s">
        <v>227</v>
      </c>
      <c r="N629">
        <v>1</v>
      </c>
      <c r="O629" t="s">
        <v>855</v>
      </c>
    </row>
    <row r="630" spans="1:15" x14ac:dyDescent="0.35">
      <c r="A630">
        <v>193</v>
      </c>
      <c r="B630" s="1">
        <v>45969</v>
      </c>
      <c r="C630" s="1">
        <v>45962</v>
      </c>
      <c r="D630">
        <v>1</v>
      </c>
      <c r="E630" t="s">
        <v>11</v>
      </c>
      <c r="F630" t="s">
        <v>12</v>
      </c>
      <c r="G630" t="s">
        <v>27</v>
      </c>
      <c r="H630">
        <v>349</v>
      </c>
      <c r="I630" t="s">
        <v>14</v>
      </c>
      <c r="J630">
        <v>-349</v>
      </c>
      <c r="K630">
        <v>7</v>
      </c>
      <c r="L630" t="s">
        <v>82</v>
      </c>
      <c r="M630" t="s">
        <v>227</v>
      </c>
      <c r="N630">
        <v>1</v>
      </c>
      <c r="O630" t="s">
        <v>856</v>
      </c>
    </row>
    <row r="631" spans="1:15" x14ac:dyDescent="0.35">
      <c r="A631">
        <v>503</v>
      </c>
      <c r="B631" s="1">
        <v>45970</v>
      </c>
      <c r="C631" s="1">
        <v>45962</v>
      </c>
      <c r="D631">
        <v>1</v>
      </c>
      <c r="E631" t="s">
        <v>11</v>
      </c>
      <c r="F631" t="s">
        <v>12</v>
      </c>
      <c r="G631" t="s">
        <v>29</v>
      </c>
      <c r="H631">
        <v>936</v>
      </c>
      <c r="I631" t="s">
        <v>14</v>
      </c>
      <c r="J631">
        <v>-936</v>
      </c>
      <c r="K631">
        <v>7</v>
      </c>
      <c r="L631" t="s">
        <v>82</v>
      </c>
      <c r="M631" t="s">
        <v>227</v>
      </c>
      <c r="N631">
        <v>1</v>
      </c>
      <c r="O631" t="s">
        <v>857</v>
      </c>
    </row>
    <row r="632" spans="1:15" x14ac:dyDescent="0.35">
      <c r="A632">
        <v>712</v>
      </c>
      <c r="B632" s="1">
        <v>45971</v>
      </c>
      <c r="C632" s="1">
        <v>45962</v>
      </c>
      <c r="D632">
        <v>1</v>
      </c>
      <c r="E632" t="s">
        <v>11</v>
      </c>
      <c r="F632" t="s">
        <v>12</v>
      </c>
      <c r="G632" t="s">
        <v>26</v>
      </c>
      <c r="H632">
        <v>237</v>
      </c>
      <c r="I632" t="s">
        <v>14</v>
      </c>
      <c r="J632">
        <v>-237</v>
      </c>
      <c r="K632">
        <v>0</v>
      </c>
      <c r="L632" t="s">
        <v>97</v>
      </c>
      <c r="M632" t="s">
        <v>227</v>
      </c>
      <c r="N632">
        <v>0</v>
      </c>
      <c r="O632" t="s">
        <v>858</v>
      </c>
    </row>
    <row r="633" spans="1:15" x14ac:dyDescent="0.35">
      <c r="A633">
        <v>1041</v>
      </c>
      <c r="B633" s="1">
        <v>45979</v>
      </c>
      <c r="C633" s="1">
        <v>45962</v>
      </c>
      <c r="D633">
        <v>1</v>
      </c>
      <c r="E633" t="s">
        <v>11</v>
      </c>
      <c r="F633" t="s">
        <v>12</v>
      </c>
      <c r="G633" t="s">
        <v>31</v>
      </c>
      <c r="H633">
        <v>623</v>
      </c>
      <c r="I633" t="s">
        <v>14</v>
      </c>
      <c r="J633">
        <v>-623</v>
      </c>
      <c r="K633">
        <v>12</v>
      </c>
      <c r="L633" t="s">
        <v>88</v>
      </c>
      <c r="M633" t="s">
        <v>227</v>
      </c>
      <c r="N633">
        <v>0</v>
      </c>
      <c r="O633" t="s">
        <v>859</v>
      </c>
    </row>
    <row r="634" spans="1:15" x14ac:dyDescent="0.35">
      <c r="A634">
        <v>821</v>
      </c>
      <c r="B634" s="1">
        <v>45982</v>
      </c>
      <c r="C634" s="1">
        <v>45962</v>
      </c>
      <c r="D634">
        <v>1</v>
      </c>
      <c r="E634" t="s">
        <v>11</v>
      </c>
      <c r="F634" t="s">
        <v>12</v>
      </c>
      <c r="G634" t="s">
        <v>35</v>
      </c>
      <c r="H634">
        <v>340</v>
      </c>
      <c r="I634" t="s">
        <v>14</v>
      </c>
      <c r="J634">
        <v>-340</v>
      </c>
      <c r="K634">
        <v>12</v>
      </c>
      <c r="L634" t="s">
        <v>88</v>
      </c>
      <c r="M634" t="s">
        <v>227</v>
      </c>
      <c r="N634">
        <v>0</v>
      </c>
      <c r="O634" t="s">
        <v>860</v>
      </c>
    </row>
    <row r="635" spans="1:15" x14ac:dyDescent="0.35">
      <c r="A635">
        <v>200</v>
      </c>
      <c r="B635" s="1">
        <v>45985</v>
      </c>
      <c r="C635" s="1">
        <v>45962</v>
      </c>
      <c r="D635">
        <v>1</v>
      </c>
      <c r="E635" t="s">
        <v>11</v>
      </c>
      <c r="F635" t="s">
        <v>12</v>
      </c>
      <c r="G635" t="s">
        <v>30</v>
      </c>
      <c r="H635">
        <v>352</v>
      </c>
      <c r="I635" t="s">
        <v>14</v>
      </c>
      <c r="J635">
        <v>-352</v>
      </c>
      <c r="K635">
        <v>12</v>
      </c>
      <c r="L635" t="s">
        <v>88</v>
      </c>
      <c r="M635" t="s">
        <v>227</v>
      </c>
      <c r="N635">
        <v>0</v>
      </c>
      <c r="O635" t="s">
        <v>861</v>
      </c>
    </row>
    <row r="636" spans="1:15" x14ac:dyDescent="0.35">
      <c r="A636">
        <v>288</v>
      </c>
      <c r="B636" s="1">
        <v>45991</v>
      </c>
      <c r="C636" s="1">
        <v>45962</v>
      </c>
      <c r="D636">
        <v>1</v>
      </c>
      <c r="E636" t="s">
        <v>11</v>
      </c>
      <c r="F636" t="s">
        <v>12</v>
      </c>
      <c r="G636" t="s">
        <v>26</v>
      </c>
      <c r="H636">
        <v>187</v>
      </c>
      <c r="I636" t="s">
        <v>14</v>
      </c>
      <c r="J636">
        <v>-187</v>
      </c>
      <c r="K636">
        <v>0</v>
      </c>
      <c r="L636" t="s">
        <v>97</v>
      </c>
      <c r="M636" t="s">
        <v>227</v>
      </c>
      <c r="N636">
        <v>0</v>
      </c>
      <c r="O636" t="s">
        <v>862</v>
      </c>
    </row>
    <row r="637" spans="1:15" x14ac:dyDescent="0.35">
      <c r="A637">
        <v>596</v>
      </c>
      <c r="B637" s="1">
        <v>45996</v>
      </c>
      <c r="C637" s="1">
        <v>45992</v>
      </c>
      <c r="D637">
        <v>1</v>
      </c>
      <c r="E637" t="s">
        <v>11</v>
      </c>
      <c r="F637" t="s">
        <v>12</v>
      </c>
      <c r="G637" t="s">
        <v>17</v>
      </c>
      <c r="H637">
        <v>6500</v>
      </c>
      <c r="I637" t="s">
        <v>14</v>
      </c>
      <c r="J637">
        <v>-6500</v>
      </c>
      <c r="K637">
        <v>5</v>
      </c>
      <c r="L637" t="s">
        <v>78</v>
      </c>
      <c r="M637" t="s">
        <v>227</v>
      </c>
      <c r="N637">
        <v>1</v>
      </c>
      <c r="O637" t="s">
        <v>863</v>
      </c>
    </row>
    <row r="638" spans="1:15" x14ac:dyDescent="0.35">
      <c r="A638">
        <v>397</v>
      </c>
      <c r="B638" s="1">
        <v>46004</v>
      </c>
      <c r="C638" s="1">
        <v>45992</v>
      </c>
      <c r="D638">
        <v>1</v>
      </c>
      <c r="E638" t="s">
        <v>11</v>
      </c>
      <c r="F638" t="s">
        <v>12</v>
      </c>
      <c r="G638" t="s">
        <v>27</v>
      </c>
      <c r="H638">
        <v>349</v>
      </c>
      <c r="I638" t="s">
        <v>14</v>
      </c>
      <c r="J638">
        <v>-349</v>
      </c>
      <c r="K638">
        <v>7</v>
      </c>
      <c r="L638" t="s">
        <v>82</v>
      </c>
      <c r="M638" t="s">
        <v>227</v>
      </c>
      <c r="N638">
        <v>1</v>
      </c>
      <c r="O638" t="s">
        <v>864</v>
      </c>
    </row>
    <row r="639" spans="1:15" x14ac:dyDescent="0.35">
      <c r="A639">
        <v>243</v>
      </c>
      <c r="B639" s="1">
        <v>46004</v>
      </c>
      <c r="C639" s="1">
        <v>45992</v>
      </c>
      <c r="D639">
        <v>1</v>
      </c>
      <c r="E639" t="s">
        <v>11</v>
      </c>
      <c r="F639" t="s">
        <v>12</v>
      </c>
      <c r="G639" t="s">
        <v>30</v>
      </c>
      <c r="H639">
        <v>580</v>
      </c>
      <c r="I639" t="s">
        <v>14</v>
      </c>
      <c r="J639">
        <v>-580</v>
      </c>
      <c r="K639">
        <v>12</v>
      </c>
      <c r="L639" t="s">
        <v>88</v>
      </c>
      <c r="M639" t="s">
        <v>227</v>
      </c>
      <c r="N639">
        <v>0</v>
      </c>
      <c r="O639" t="s">
        <v>865</v>
      </c>
    </row>
    <row r="640" spans="1:15" x14ac:dyDescent="0.35">
      <c r="A640">
        <v>86</v>
      </c>
      <c r="B640" s="1">
        <v>46006</v>
      </c>
      <c r="C640" s="1">
        <v>45992</v>
      </c>
      <c r="D640">
        <v>1</v>
      </c>
      <c r="E640" t="s">
        <v>11</v>
      </c>
      <c r="F640" t="s">
        <v>12</v>
      </c>
      <c r="G640" t="s">
        <v>29</v>
      </c>
      <c r="H640">
        <v>854</v>
      </c>
      <c r="I640" t="s">
        <v>14</v>
      </c>
      <c r="J640">
        <v>-854</v>
      </c>
      <c r="K640">
        <v>7</v>
      </c>
      <c r="L640" t="s">
        <v>82</v>
      </c>
      <c r="M640" t="s">
        <v>227</v>
      </c>
      <c r="N640">
        <v>1</v>
      </c>
      <c r="O640" t="s">
        <v>866</v>
      </c>
    </row>
    <row r="641" spans="1:15" x14ac:dyDescent="0.35">
      <c r="A641">
        <v>1007</v>
      </c>
      <c r="B641" s="1">
        <v>46010</v>
      </c>
      <c r="C641" s="1">
        <v>45992</v>
      </c>
      <c r="D641">
        <v>1</v>
      </c>
      <c r="E641" t="s">
        <v>11</v>
      </c>
      <c r="F641" t="s">
        <v>12</v>
      </c>
      <c r="G641" t="s">
        <v>35</v>
      </c>
      <c r="H641">
        <v>164</v>
      </c>
      <c r="I641" t="s">
        <v>14</v>
      </c>
      <c r="J641">
        <v>-164</v>
      </c>
      <c r="K641">
        <v>12</v>
      </c>
      <c r="L641" t="s">
        <v>88</v>
      </c>
      <c r="M641" t="s">
        <v>227</v>
      </c>
      <c r="N641">
        <v>0</v>
      </c>
      <c r="O641" t="s">
        <v>867</v>
      </c>
    </row>
    <row r="642" spans="1:15" x14ac:dyDescent="0.35">
      <c r="A642">
        <v>642</v>
      </c>
      <c r="B642" s="1">
        <v>46017</v>
      </c>
      <c r="C642" s="1">
        <v>45992</v>
      </c>
      <c r="D642">
        <v>1</v>
      </c>
      <c r="E642" t="s">
        <v>11</v>
      </c>
      <c r="F642" t="s">
        <v>12</v>
      </c>
      <c r="G642" t="s">
        <v>34</v>
      </c>
      <c r="H642">
        <v>599</v>
      </c>
      <c r="I642" t="s">
        <v>14</v>
      </c>
      <c r="J642">
        <v>-599</v>
      </c>
      <c r="K642">
        <v>0</v>
      </c>
      <c r="L642" t="s">
        <v>97</v>
      </c>
      <c r="M642" t="s">
        <v>227</v>
      </c>
      <c r="N642">
        <v>0</v>
      </c>
      <c r="O642" t="s">
        <v>868</v>
      </c>
    </row>
    <row r="643" spans="1:15" x14ac:dyDescent="0.35">
      <c r="A643">
        <v>79</v>
      </c>
      <c r="B643" s="1">
        <v>46027</v>
      </c>
      <c r="C643" s="1">
        <v>46023</v>
      </c>
      <c r="D643">
        <v>1</v>
      </c>
      <c r="E643" t="s">
        <v>11</v>
      </c>
      <c r="F643" t="s">
        <v>12</v>
      </c>
      <c r="G643" t="s">
        <v>17</v>
      </c>
      <c r="H643">
        <v>6500</v>
      </c>
      <c r="I643" t="s">
        <v>14</v>
      </c>
      <c r="J643">
        <v>-6500</v>
      </c>
      <c r="K643">
        <v>5</v>
      </c>
      <c r="L643" t="s">
        <v>78</v>
      </c>
      <c r="M643" t="s">
        <v>227</v>
      </c>
      <c r="N643">
        <v>1</v>
      </c>
      <c r="O643" t="s">
        <v>869</v>
      </c>
    </row>
    <row r="644" spans="1:15" x14ac:dyDescent="0.35">
      <c r="A644">
        <v>1008</v>
      </c>
      <c r="B644" s="1">
        <v>46029</v>
      </c>
      <c r="C644" s="1">
        <v>46023</v>
      </c>
      <c r="D644">
        <v>1</v>
      </c>
      <c r="E644" t="s">
        <v>11</v>
      </c>
      <c r="F644" t="s">
        <v>12</v>
      </c>
      <c r="G644" t="s">
        <v>27</v>
      </c>
      <c r="H644">
        <v>349</v>
      </c>
      <c r="I644" t="s">
        <v>14</v>
      </c>
      <c r="J644">
        <v>-349</v>
      </c>
      <c r="K644">
        <v>7</v>
      </c>
      <c r="L644" t="s">
        <v>82</v>
      </c>
      <c r="M644" t="s">
        <v>227</v>
      </c>
      <c r="N644">
        <v>1</v>
      </c>
      <c r="O644" t="s">
        <v>870</v>
      </c>
    </row>
    <row r="645" spans="1:15" x14ac:dyDescent="0.35">
      <c r="A645">
        <v>181</v>
      </c>
      <c r="B645" s="1">
        <v>46032</v>
      </c>
      <c r="C645" s="1">
        <v>46023</v>
      </c>
      <c r="D645">
        <v>1</v>
      </c>
      <c r="E645" t="s">
        <v>11</v>
      </c>
      <c r="F645" t="s">
        <v>12</v>
      </c>
      <c r="G645" t="s">
        <v>29</v>
      </c>
      <c r="H645">
        <v>908</v>
      </c>
      <c r="I645" t="s">
        <v>14</v>
      </c>
      <c r="J645">
        <v>-908</v>
      </c>
      <c r="K645">
        <v>7</v>
      </c>
      <c r="L645" t="s">
        <v>82</v>
      </c>
      <c r="M645" t="s">
        <v>227</v>
      </c>
      <c r="N645">
        <v>1</v>
      </c>
      <c r="O645" t="s">
        <v>871</v>
      </c>
    </row>
    <row r="646" spans="1:15" x14ac:dyDescent="0.35">
      <c r="A646">
        <v>808</v>
      </c>
      <c r="B646" s="1">
        <v>46033</v>
      </c>
      <c r="C646" s="1">
        <v>46023</v>
      </c>
      <c r="D646">
        <v>1</v>
      </c>
      <c r="E646" t="s">
        <v>11</v>
      </c>
      <c r="F646" t="s">
        <v>12</v>
      </c>
      <c r="G646" t="s">
        <v>39</v>
      </c>
      <c r="H646">
        <v>380</v>
      </c>
      <c r="I646" t="s">
        <v>14</v>
      </c>
      <c r="J646">
        <v>-380</v>
      </c>
      <c r="K646">
        <v>0</v>
      </c>
      <c r="L646" t="s">
        <v>97</v>
      </c>
      <c r="M646" t="s">
        <v>227</v>
      </c>
      <c r="N646">
        <v>0</v>
      </c>
      <c r="O646" t="s">
        <v>872</v>
      </c>
    </row>
    <row r="647" spans="1:15" x14ac:dyDescent="0.35">
      <c r="A647">
        <v>65</v>
      </c>
      <c r="B647" s="1">
        <v>46041</v>
      </c>
      <c r="C647" s="1">
        <v>46023</v>
      </c>
      <c r="D647">
        <v>1</v>
      </c>
      <c r="E647" t="s">
        <v>11</v>
      </c>
      <c r="F647" t="s">
        <v>12</v>
      </c>
      <c r="G647" t="s">
        <v>32</v>
      </c>
      <c r="H647">
        <v>265</v>
      </c>
      <c r="I647" t="s">
        <v>14</v>
      </c>
      <c r="J647">
        <v>-265</v>
      </c>
      <c r="K647">
        <v>10</v>
      </c>
      <c r="L647" t="s">
        <v>86</v>
      </c>
      <c r="M647" t="s">
        <v>227</v>
      </c>
      <c r="N647">
        <v>1</v>
      </c>
      <c r="O647" t="s">
        <v>873</v>
      </c>
    </row>
    <row r="648" spans="1:15" x14ac:dyDescent="0.35">
      <c r="A648">
        <v>1025</v>
      </c>
      <c r="B648" s="1">
        <v>46045</v>
      </c>
      <c r="C648" s="1">
        <v>46023</v>
      </c>
      <c r="D648">
        <v>1</v>
      </c>
      <c r="E648" t="s">
        <v>11</v>
      </c>
      <c r="F648" t="s">
        <v>12</v>
      </c>
      <c r="G648" t="s">
        <v>30</v>
      </c>
      <c r="H648">
        <v>510</v>
      </c>
      <c r="I648" t="s">
        <v>14</v>
      </c>
      <c r="J648">
        <v>-510</v>
      </c>
      <c r="K648">
        <v>12</v>
      </c>
      <c r="L648" t="s">
        <v>88</v>
      </c>
      <c r="M648" t="s">
        <v>227</v>
      </c>
      <c r="N648">
        <v>0</v>
      </c>
      <c r="O648" t="s">
        <v>874</v>
      </c>
    </row>
    <row r="649" spans="1:15" x14ac:dyDescent="0.35">
      <c r="A649">
        <v>634</v>
      </c>
      <c r="B649" s="1">
        <v>46053</v>
      </c>
      <c r="C649" s="1">
        <v>46023</v>
      </c>
      <c r="D649">
        <v>1</v>
      </c>
      <c r="E649" t="s">
        <v>11</v>
      </c>
      <c r="F649" t="s">
        <v>12</v>
      </c>
      <c r="G649" t="s">
        <v>26</v>
      </c>
      <c r="H649">
        <v>432</v>
      </c>
      <c r="I649" t="s">
        <v>14</v>
      </c>
      <c r="J649">
        <v>-432</v>
      </c>
      <c r="K649">
        <v>0</v>
      </c>
      <c r="L649" t="s">
        <v>97</v>
      </c>
      <c r="M649" t="s">
        <v>227</v>
      </c>
      <c r="N649">
        <v>0</v>
      </c>
      <c r="O649" t="s">
        <v>875</v>
      </c>
    </row>
    <row r="650" spans="1:15" x14ac:dyDescent="0.35">
      <c r="A650">
        <v>517</v>
      </c>
      <c r="B650" s="1">
        <v>46054</v>
      </c>
      <c r="C650" s="1">
        <v>46054</v>
      </c>
      <c r="D650">
        <v>1</v>
      </c>
      <c r="E650" t="s">
        <v>11</v>
      </c>
      <c r="F650" t="s">
        <v>12</v>
      </c>
      <c r="G650" t="s">
        <v>39</v>
      </c>
      <c r="H650">
        <v>339</v>
      </c>
      <c r="I650" t="s">
        <v>14</v>
      </c>
      <c r="J650">
        <v>-339</v>
      </c>
      <c r="K650">
        <v>0</v>
      </c>
      <c r="L650" t="s">
        <v>97</v>
      </c>
      <c r="M650" t="s">
        <v>227</v>
      </c>
      <c r="N650">
        <v>0</v>
      </c>
      <c r="O650" t="s">
        <v>876</v>
      </c>
    </row>
    <row r="651" spans="1:15" x14ac:dyDescent="0.35">
      <c r="A651">
        <v>172</v>
      </c>
      <c r="B651" s="1">
        <v>46058</v>
      </c>
      <c r="C651" s="1">
        <v>46054</v>
      </c>
      <c r="D651">
        <v>1</v>
      </c>
      <c r="E651" t="s">
        <v>11</v>
      </c>
      <c r="F651" t="s">
        <v>12</v>
      </c>
      <c r="G651" t="s">
        <v>17</v>
      </c>
      <c r="H651">
        <v>6500</v>
      </c>
      <c r="I651" t="s">
        <v>14</v>
      </c>
      <c r="J651">
        <v>-6500</v>
      </c>
      <c r="K651">
        <v>5</v>
      </c>
      <c r="L651" t="s">
        <v>78</v>
      </c>
      <c r="M651" t="s">
        <v>227</v>
      </c>
      <c r="N651">
        <v>1</v>
      </c>
      <c r="O651" t="s">
        <v>877</v>
      </c>
    </row>
    <row r="652" spans="1:15" x14ac:dyDescent="0.35">
      <c r="A652">
        <v>303</v>
      </c>
      <c r="B652" s="1">
        <v>46060</v>
      </c>
      <c r="C652" s="1">
        <v>46054</v>
      </c>
      <c r="D652">
        <v>1</v>
      </c>
      <c r="E652" t="s">
        <v>11</v>
      </c>
      <c r="F652" t="s">
        <v>12</v>
      </c>
      <c r="G652" t="s">
        <v>27</v>
      </c>
      <c r="H652">
        <v>349</v>
      </c>
      <c r="I652" t="s">
        <v>14</v>
      </c>
      <c r="J652">
        <v>-349</v>
      </c>
      <c r="K652">
        <v>7</v>
      </c>
      <c r="L652" t="s">
        <v>82</v>
      </c>
      <c r="M652" t="s">
        <v>227</v>
      </c>
      <c r="N652">
        <v>1</v>
      </c>
      <c r="O652" t="s">
        <v>878</v>
      </c>
    </row>
    <row r="653" spans="1:15" x14ac:dyDescent="0.35">
      <c r="A653">
        <v>496</v>
      </c>
      <c r="B653" s="1">
        <v>46060</v>
      </c>
      <c r="C653" s="1">
        <v>46054</v>
      </c>
      <c r="D653">
        <v>1</v>
      </c>
      <c r="E653" t="s">
        <v>11</v>
      </c>
      <c r="F653" t="s">
        <v>12</v>
      </c>
      <c r="G653" t="s">
        <v>40</v>
      </c>
      <c r="H653">
        <v>359</v>
      </c>
      <c r="I653" t="s">
        <v>14</v>
      </c>
      <c r="J653">
        <v>-359</v>
      </c>
      <c r="K653">
        <v>0</v>
      </c>
      <c r="L653" t="s">
        <v>97</v>
      </c>
      <c r="M653" t="s">
        <v>227</v>
      </c>
      <c r="N653">
        <v>0</v>
      </c>
      <c r="O653" t="s">
        <v>879</v>
      </c>
    </row>
    <row r="654" spans="1:15" x14ac:dyDescent="0.35">
      <c r="A654">
        <v>905</v>
      </c>
      <c r="B654" s="1">
        <v>46062</v>
      </c>
      <c r="C654" s="1">
        <v>46054</v>
      </c>
      <c r="D654">
        <v>1</v>
      </c>
      <c r="E654" t="s">
        <v>11</v>
      </c>
      <c r="F654" t="s">
        <v>12</v>
      </c>
      <c r="G654" t="s">
        <v>40</v>
      </c>
      <c r="H654">
        <v>435</v>
      </c>
      <c r="I654" t="s">
        <v>14</v>
      </c>
      <c r="J654">
        <v>-435</v>
      </c>
      <c r="K654">
        <v>0</v>
      </c>
      <c r="L654" t="s">
        <v>97</v>
      </c>
      <c r="M654" t="s">
        <v>227</v>
      </c>
      <c r="N654">
        <v>0</v>
      </c>
      <c r="O654" t="s">
        <v>880</v>
      </c>
    </row>
    <row r="655" spans="1:15" x14ac:dyDescent="0.35">
      <c r="A655">
        <v>840</v>
      </c>
      <c r="B655" s="1">
        <v>46065</v>
      </c>
      <c r="C655" s="1">
        <v>46054</v>
      </c>
      <c r="D655">
        <v>1</v>
      </c>
      <c r="E655" t="s">
        <v>11</v>
      </c>
      <c r="F655" t="s">
        <v>12</v>
      </c>
      <c r="G655" t="s">
        <v>35</v>
      </c>
      <c r="H655">
        <v>414</v>
      </c>
      <c r="I655" t="s">
        <v>14</v>
      </c>
      <c r="J655">
        <v>-414</v>
      </c>
      <c r="K655">
        <v>12</v>
      </c>
      <c r="L655" t="s">
        <v>88</v>
      </c>
      <c r="M655" t="s">
        <v>227</v>
      </c>
      <c r="N655">
        <v>0</v>
      </c>
      <c r="O655" t="s">
        <v>881</v>
      </c>
    </row>
    <row r="656" spans="1:15" x14ac:dyDescent="0.35">
      <c r="A656">
        <v>138</v>
      </c>
      <c r="B656" s="1">
        <v>46066</v>
      </c>
      <c r="C656" s="1">
        <v>46054</v>
      </c>
      <c r="D656">
        <v>1</v>
      </c>
      <c r="E656" t="s">
        <v>11</v>
      </c>
      <c r="F656" t="s">
        <v>12</v>
      </c>
      <c r="G656" t="s">
        <v>35</v>
      </c>
      <c r="H656">
        <v>316</v>
      </c>
      <c r="I656" t="s">
        <v>14</v>
      </c>
      <c r="J656">
        <v>-316</v>
      </c>
      <c r="K656">
        <v>12</v>
      </c>
      <c r="L656" t="s">
        <v>88</v>
      </c>
      <c r="M656" t="s">
        <v>227</v>
      </c>
      <c r="N656">
        <v>0</v>
      </c>
      <c r="O656" t="s">
        <v>882</v>
      </c>
    </row>
    <row r="657" spans="1:15" x14ac:dyDescent="0.35">
      <c r="A657">
        <v>1039</v>
      </c>
      <c r="B657" s="1">
        <v>46066</v>
      </c>
      <c r="C657" s="1">
        <v>46054</v>
      </c>
      <c r="D657">
        <v>1</v>
      </c>
      <c r="E657" t="s">
        <v>11</v>
      </c>
      <c r="F657" t="s">
        <v>12</v>
      </c>
      <c r="G657" t="s">
        <v>29</v>
      </c>
      <c r="H657">
        <v>614</v>
      </c>
      <c r="I657" t="s">
        <v>14</v>
      </c>
      <c r="J657">
        <v>-614</v>
      </c>
      <c r="K657">
        <v>7</v>
      </c>
      <c r="L657" t="s">
        <v>82</v>
      </c>
      <c r="M657" t="s">
        <v>227</v>
      </c>
      <c r="N657">
        <v>1</v>
      </c>
      <c r="O657" t="s">
        <v>883</v>
      </c>
    </row>
    <row r="658" spans="1:15" x14ac:dyDescent="0.35">
      <c r="A658">
        <v>586</v>
      </c>
      <c r="B658" s="1">
        <v>46074</v>
      </c>
      <c r="C658" s="1">
        <v>46054</v>
      </c>
      <c r="D658">
        <v>1</v>
      </c>
      <c r="E658" t="s">
        <v>11</v>
      </c>
      <c r="F658" t="s">
        <v>12</v>
      </c>
      <c r="G658" t="s">
        <v>35</v>
      </c>
      <c r="H658">
        <v>843</v>
      </c>
      <c r="I658" t="s">
        <v>14</v>
      </c>
      <c r="J658">
        <v>-843</v>
      </c>
      <c r="K658">
        <v>12</v>
      </c>
      <c r="L658" t="s">
        <v>88</v>
      </c>
      <c r="M658" t="s">
        <v>227</v>
      </c>
      <c r="N658">
        <v>0</v>
      </c>
      <c r="O658" t="s">
        <v>884</v>
      </c>
    </row>
    <row r="659" spans="1:15" x14ac:dyDescent="0.35">
      <c r="A659">
        <v>757</v>
      </c>
      <c r="B659" s="1">
        <v>46086</v>
      </c>
      <c r="C659" s="1">
        <v>46082</v>
      </c>
      <c r="D659">
        <v>1</v>
      </c>
      <c r="E659" t="s">
        <v>11</v>
      </c>
      <c r="F659" t="s">
        <v>12</v>
      </c>
      <c r="G659" t="s">
        <v>17</v>
      </c>
      <c r="H659">
        <v>6500</v>
      </c>
      <c r="I659" t="s">
        <v>14</v>
      </c>
      <c r="J659">
        <v>-6500</v>
      </c>
      <c r="K659">
        <v>5</v>
      </c>
      <c r="L659" t="s">
        <v>78</v>
      </c>
      <c r="M659" t="s">
        <v>227</v>
      </c>
      <c r="N659">
        <v>1</v>
      </c>
      <c r="O659" t="s">
        <v>885</v>
      </c>
    </row>
    <row r="660" spans="1:15" x14ac:dyDescent="0.35">
      <c r="A660">
        <v>950</v>
      </c>
      <c r="B660" s="1">
        <v>46090</v>
      </c>
      <c r="C660" s="1">
        <v>46082</v>
      </c>
      <c r="D660">
        <v>1</v>
      </c>
      <c r="E660" t="s">
        <v>11</v>
      </c>
      <c r="F660" t="s">
        <v>12</v>
      </c>
      <c r="G660" t="s">
        <v>27</v>
      </c>
      <c r="H660">
        <v>349</v>
      </c>
      <c r="I660" t="s">
        <v>14</v>
      </c>
      <c r="J660">
        <v>-349</v>
      </c>
      <c r="K660">
        <v>7</v>
      </c>
      <c r="L660" t="s">
        <v>82</v>
      </c>
      <c r="M660" t="s">
        <v>227</v>
      </c>
      <c r="N660">
        <v>1</v>
      </c>
      <c r="O660" t="s">
        <v>886</v>
      </c>
    </row>
    <row r="661" spans="1:15" x14ac:dyDescent="0.35">
      <c r="A661">
        <v>477</v>
      </c>
      <c r="B661" s="1">
        <v>46097</v>
      </c>
      <c r="C661" s="1">
        <v>46082</v>
      </c>
      <c r="D661">
        <v>1</v>
      </c>
      <c r="E661" t="s">
        <v>11</v>
      </c>
      <c r="F661" t="s">
        <v>12</v>
      </c>
      <c r="G661" t="s">
        <v>29</v>
      </c>
      <c r="H661">
        <v>767</v>
      </c>
      <c r="I661" t="s">
        <v>14</v>
      </c>
      <c r="J661">
        <v>-767</v>
      </c>
      <c r="K661">
        <v>7</v>
      </c>
      <c r="L661" t="s">
        <v>82</v>
      </c>
      <c r="M661" t="s">
        <v>227</v>
      </c>
      <c r="N661">
        <v>1</v>
      </c>
      <c r="O661" t="s">
        <v>887</v>
      </c>
    </row>
    <row r="662" spans="1:15" x14ac:dyDescent="0.35">
      <c r="A662">
        <v>797</v>
      </c>
      <c r="B662" s="1">
        <v>46101</v>
      </c>
      <c r="C662" s="1">
        <v>46082</v>
      </c>
      <c r="D662">
        <v>1</v>
      </c>
      <c r="E662" t="s">
        <v>11</v>
      </c>
      <c r="F662" t="s">
        <v>12</v>
      </c>
      <c r="G662" t="s">
        <v>35</v>
      </c>
      <c r="H662">
        <v>850</v>
      </c>
      <c r="I662" t="s">
        <v>14</v>
      </c>
      <c r="J662">
        <v>-850</v>
      </c>
      <c r="K662">
        <v>12</v>
      </c>
      <c r="L662" t="s">
        <v>88</v>
      </c>
      <c r="M662" t="s">
        <v>227</v>
      </c>
      <c r="N662">
        <v>0</v>
      </c>
      <c r="O662" t="s">
        <v>888</v>
      </c>
    </row>
    <row r="663" spans="1:15" x14ac:dyDescent="0.35">
      <c r="A663">
        <v>679</v>
      </c>
      <c r="B663" s="1">
        <v>46102</v>
      </c>
      <c r="C663" s="1">
        <v>46082</v>
      </c>
      <c r="D663">
        <v>1</v>
      </c>
      <c r="E663" t="s">
        <v>11</v>
      </c>
      <c r="F663" t="s">
        <v>12</v>
      </c>
      <c r="G663" t="s">
        <v>31</v>
      </c>
      <c r="H663">
        <v>162</v>
      </c>
      <c r="I663" t="s">
        <v>14</v>
      </c>
      <c r="J663">
        <v>-162</v>
      </c>
      <c r="K663">
        <v>12</v>
      </c>
      <c r="L663" t="s">
        <v>88</v>
      </c>
      <c r="M663" t="s">
        <v>227</v>
      </c>
      <c r="N663">
        <v>0</v>
      </c>
      <c r="O663" t="s">
        <v>889</v>
      </c>
    </row>
    <row r="664" spans="1:15" x14ac:dyDescent="0.35">
      <c r="A664">
        <v>1056</v>
      </c>
      <c r="B664" s="1">
        <v>46106</v>
      </c>
      <c r="C664" s="1">
        <v>46082</v>
      </c>
      <c r="D664">
        <v>1</v>
      </c>
      <c r="E664" t="s">
        <v>11</v>
      </c>
      <c r="F664" t="s">
        <v>12</v>
      </c>
      <c r="G664" t="s">
        <v>40</v>
      </c>
      <c r="H664">
        <v>378</v>
      </c>
      <c r="I664" t="s">
        <v>14</v>
      </c>
      <c r="J664">
        <v>-378</v>
      </c>
      <c r="K664">
        <v>0</v>
      </c>
      <c r="L664" t="s">
        <v>97</v>
      </c>
      <c r="M664" t="s">
        <v>227</v>
      </c>
      <c r="N664">
        <v>0</v>
      </c>
      <c r="O664" t="s">
        <v>890</v>
      </c>
    </row>
    <row r="665" spans="1:15" x14ac:dyDescent="0.35">
      <c r="A665">
        <v>201</v>
      </c>
      <c r="B665" s="1">
        <v>46110</v>
      </c>
      <c r="C665" s="1">
        <v>46082</v>
      </c>
      <c r="D665">
        <v>1</v>
      </c>
      <c r="E665" t="s">
        <v>11</v>
      </c>
      <c r="F665" t="s">
        <v>12</v>
      </c>
      <c r="G665" t="s">
        <v>31</v>
      </c>
      <c r="H665">
        <v>601</v>
      </c>
      <c r="I665" t="s">
        <v>14</v>
      </c>
      <c r="J665">
        <v>-601</v>
      </c>
      <c r="K665">
        <v>12</v>
      </c>
      <c r="L665" t="s">
        <v>88</v>
      </c>
      <c r="M665" t="s">
        <v>227</v>
      </c>
      <c r="N665">
        <v>0</v>
      </c>
      <c r="O665" t="s">
        <v>891</v>
      </c>
    </row>
    <row r="666" spans="1:15" x14ac:dyDescent="0.35">
      <c r="A666">
        <v>87</v>
      </c>
      <c r="B666" s="1">
        <v>46117</v>
      </c>
      <c r="C666" s="1">
        <v>46113</v>
      </c>
      <c r="D666">
        <v>1</v>
      </c>
      <c r="E666" t="s">
        <v>11</v>
      </c>
      <c r="F666" t="s">
        <v>12</v>
      </c>
      <c r="G666" t="s">
        <v>17</v>
      </c>
      <c r="H666">
        <v>6500</v>
      </c>
      <c r="I666" t="s">
        <v>14</v>
      </c>
      <c r="J666">
        <v>-6500</v>
      </c>
      <c r="K666">
        <v>5</v>
      </c>
      <c r="L666" t="s">
        <v>78</v>
      </c>
      <c r="M666" t="s">
        <v>227</v>
      </c>
      <c r="N666">
        <v>1</v>
      </c>
      <c r="O666" t="s">
        <v>892</v>
      </c>
    </row>
    <row r="667" spans="1:15" x14ac:dyDescent="0.35">
      <c r="A667">
        <v>61</v>
      </c>
      <c r="B667" s="1">
        <v>46118</v>
      </c>
      <c r="C667" s="1">
        <v>46113</v>
      </c>
      <c r="D667">
        <v>1</v>
      </c>
      <c r="E667" t="s">
        <v>11</v>
      </c>
      <c r="F667" t="s">
        <v>12</v>
      </c>
      <c r="G667" t="s">
        <v>27</v>
      </c>
      <c r="H667">
        <v>349</v>
      </c>
      <c r="I667" t="s">
        <v>14</v>
      </c>
      <c r="J667">
        <v>-349</v>
      </c>
      <c r="K667">
        <v>7</v>
      </c>
      <c r="L667" t="s">
        <v>82</v>
      </c>
      <c r="M667" t="s">
        <v>227</v>
      </c>
      <c r="N667">
        <v>1</v>
      </c>
      <c r="O667" t="s">
        <v>893</v>
      </c>
    </row>
    <row r="668" spans="1:15" x14ac:dyDescent="0.35">
      <c r="A668">
        <v>436</v>
      </c>
      <c r="B668" s="1">
        <v>46118</v>
      </c>
      <c r="C668" s="1">
        <v>46113</v>
      </c>
      <c r="D668">
        <v>1</v>
      </c>
      <c r="E668" t="s">
        <v>11</v>
      </c>
      <c r="F668" t="s">
        <v>12</v>
      </c>
      <c r="G668" t="s">
        <v>31</v>
      </c>
      <c r="H668">
        <v>721</v>
      </c>
      <c r="I668" t="s">
        <v>14</v>
      </c>
      <c r="J668">
        <v>-721</v>
      </c>
      <c r="K668">
        <v>12</v>
      </c>
      <c r="L668" t="s">
        <v>88</v>
      </c>
      <c r="M668" t="s">
        <v>227</v>
      </c>
      <c r="N668">
        <v>0</v>
      </c>
      <c r="O668" t="s">
        <v>894</v>
      </c>
    </row>
    <row r="669" spans="1:15" x14ac:dyDescent="0.35">
      <c r="A669">
        <v>694</v>
      </c>
      <c r="B669" s="1">
        <v>46124</v>
      </c>
      <c r="C669" s="1">
        <v>46113</v>
      </c>
      <c r="D669">
        <v>1</v>
      </c>
      <c r="E669" t="s">
        <v>11</v>
      </c>
      <c r="F669" t="s">
        <v>12</v>
      </c>
      <c r="G669" t="s">
        <v>26</v>
      </c>
      <c r="H669">
        <v>346</v>
      </c>
      <c r="I669" t="s">
        <v>14</v>
      </c>
      <c r="J669">
        <v>-346</v>
      </c>
      <c r="K669">
        <v>0</v>
      </c>
      <c r="L669" t="s">
        <v>97</v>
      </c>
      <c r="M669" t="s">
        <v>227</v>
      </c>
      <c r="N669">
        <v>0</v>
      </c>
      <c r="O669" t="s">
        <v>895</v>
      </c>
    </row>
    <row r="670" spans="1:15" x14ac:dyDescent="0.35">
      <c r="A670">
        <v>190</v>
      </c>
      <c r="B670" s="1">
        <v>46125</v>
      </c>
      <c r="C670" s="1">
        <v>46113</v>
      </c>
      <c r="D670">
        <v>1</v>
      </c>
      <c r="E670" t="s">
        <v>11</v>
      </c>
      <c r="F670" t="s">
        <v>12</v>
      </c>
      <c r="G670" t="s">
        <v>31</v>
      </c>
      <c r="H670">
        <v>795</v>
      </c>
      <c r="I670" t="s">
        <v>14</v>
      </c>
      <c r="J670">
        <v>-795</v>
      </c>
      <c r="K670">
        <v>12</v>
      </c>
      <c r="L670" t="s">
        <v>88</v>
      </c>
      <c r="M670" t="s">
        <v>227</v>
      </c>
      <c r="N670">
        <v>0</v>
      </c>
      <c r="O670" t="s">
        <v>896</v>
      </c>
    </row>
    <row r="671" spans="1:15" x14ac:dyDescent="0.35">
      <c r="A671">
        <v>585</v>
      </c>
      <c r="B671" s="1">
        <v>46126</v>
      </c>
      <c r="C671" s="1">
        <v>46113</v>
      </c>
      <c r="D671">
        <v>1</v>
      </c>
      <c r="E671" t="s">
        <v>11</v>
      </c>
      <c r="F671" t="s">
        <v>12</v>
      </c>
      <c r="G671" t="s">
        <v>29</v>
      </c>
      <c r="H671">
        <v>884</v>
      </c>
      <c r="I671" t="s">
        <v>14</v>
      </c>
      <c r="J671">
        <v>-884</v>
      </c>
      <c r="K671">
        <v>7</v>
      </c>
      <c r="L671" t="s">
        <v>82</v>
      </c>
      <c r="M671" t="s">
        <v>227</v>
      </c>
      <c r="N671">
        <v>1</v>
      </c>
      <c r="O671" t="s">
        <v>897</v>
      </c>
    </row>
    <row r="672" spans="1:15" x14ac:dyDescent="0.35">
      <c r="A672">
        <v>532</v>
      </c>
      <c r="B672" s="1">
        <v>46133</v>
      </c>
      <c r="C672" s="1">
        <v>46113</v>
      </c>
      <c r="D672">
        <v>1</v>
      </c>
      <c r="E672" t="s">
        <v>11</v>
      </c>
      <c r="F672" t="s">
        <v>12</v>
      </c>
      <c r="G672" t="s">
        <v>35</v>
      </c>
      <c r="H672">
        <v>852</v>
      </c>
      <c r="I672" t="s">
        <v>14</v>
      </c>
      <c r="J672">
        <v>-852</v>
      </c>
      <c r="K672">
        <v>12</v>
      </c>
      <c r="L672" t="s">
        <v>88</v>
      </c>
      <c r="M672" t="s">
        <v>227</v>
      </c>
      <c r="N672">
        <v>0</v>
      </c>
      <c r="O672" t="s">
        <v>898</v>
      </c>
    </row>
    <row r="673" spans="1:15" x14ac:dyDescent="0.35">
      <c r="A673">
        <v>1101</v>
      </c>
      <c r="B673" s="1">
        <v>46135</v>
      </c>
      <c r="C673" s="1">
        <v>46113</v>
      </c>
      <c r="D673">
        <v>1</v>
      </c>
      <c r="E673" t="s">
        <v>11</v>
      </c>
      <c r="F673" t="s">
        <v>12</v>
      </c>
      <c r="G673" t="s">
        <v>31</v>
      </c>
      <c r="H673">
        <v>188</v>
      </c>
      <c r="I673" t="s">
        <v>14</v>
      </c>
      <c r="J673">
        <v>-188</v>
      </c>
      <c r="K673">
        <v>12</v>
      </c>
      <c r="L673" t="s">
        <v>88</v>
      </c>
      <c r="M673" t="s">
        <v>227</v>
      </c>
      <c r="N673">
        <v>0</v>
      </c>
      <c r="O673" t="s">
        <v>899</v>
      </c>
    </row>
    <row r="674" spans="1:15" x14ac:dyDescent="0.35">
      <c r="A674">
        <v>1063</v>
      </c>
      <c r="B674" s="1">
        <v>46146</v>
      </c>
      <c r="C674" s="1">
        <v>46143</v>
      </c>
      <c r="D674">
        <v>1</v>
      </c>
      <c r="E674" t="s">
        <v>11</v>
      </c>
      <c r="F674" t="s">
        <v>12</v>
      </c>
      <c r="G674" t="s">
        <v>30</v>
      </c>
      <c r="H674">
        <v>157</v>
      </c>
      <c r="I674" t="s">
        <v>14</v>
      </c>
      <c r="J674">
        <v>-157</v>
      </c>
      <c r="K674">
        <v>12</v>
      </c>
      <c r="L674" t="s">
        <v>88</v>
      </c>
      <c r="M674" t="s">
        <v>227</v>
      </c>
      <c r="N674">
        <v>0</v>
      </c>
      <c r="O674" t="s">
        <v>900</v>
      </c>
    </row>
    <row r="675" spans="1:15" x14ac:dyDescent="0.35">
      <c r="A675">
        <v>916</v>
      </c>
      <c r="B675" s="1">
        <v>46147</v>
      </c>
      <c r="C675" s="1">
        <v>46143</v>
      </c>
      <c r="D675">
        <v>1</v>
      </c>
      <c r="E675" t="s">
        <v>11</v>
      </c>
      <c r="F675" t="s">
        <v>12</v>
      </c>
      <c r="G675" t="s">
        <v>17</v>
      </c>
      <c r="H675">
        <v>6500</v>
      </c>
      <c r="I675" t="s">
        <v>14</v>
      </c>
      <c r="J675">
        <v>-6500</v>
      </c>
      <c r="K675">
        <v>5</v>
      </c>
      <c r="L675" t="s">
        <v>78</v>
      </c>
      <c r="M675" t="s">
        <v>227</v>
      </c>
      <c r="N675">
        <v>1</v>
      </c>
      <c r="O675" t="s">
        <v>901</v>
      </c>
    </row>
    <row r="676" spans="1:15" x14ac:dyDescent="0.35">
      <c r="A676">
        <v>856</v>
      </c>
      <c r="B676" s="1">
        <v>46149</v>
      </c>
      <c r="C676" s="1">
        <v>46143</v>
      </c>
      <c r="D676">
        <v>1</v>
      </c>
      <c r="E676" t="s">
        <v>11</v>
      </c>
      <c r="F676" t="s">
        <v>12</v>
      </c>
      <c r="G676" t="s">
        <v>27</v>
      </c>
      <c r="H676">
        <v>349</v>
      </c>
      <c r="I676" t="s">
        <v>14</v>
      </c>
      <c r="J676">
        <v>-349</v>
      </c>
      <c r="K676">
        <v>7</v>
      </c>
      <c r="L676" t="s">
        <v>82</v>
      </c>
      <c r="M676" t="s">
        <v>227</v>
      </c>
      <c r="N676">
        <v>1</v>
      </c>
      <c r="O676" t="s">
        <v>902</v>
      </c>
    </row>
    <row r="677" spans="1:15" x14ac:dyDescent="0.35">
      <c r="A677">
        <v>1068</v>
      </c>
      <c r="B677" s="1">
        <v>46151</v>
      </c>
      <c r="C677" s="1">
        <v>46143</v>
      </c>
      <c r="D677">
        <v>1</v>
      </c>
      <c r="E677" t="s">
        <v>11</v>
      </c>
      <c r="F677" t="s">
        <v>12</v>
      </c>
      <c r="G677" t="s">
        <v>35</v>
      </c>
      <c r="H677">
        <v>155</v>
      </c>
      <c r="I677" t="s">
        <v>14</v>
      </c>
      <c r="J677">
        <v>-155</v>
      </c>
      <c r="K677">
        <v>12</v>
      </c>
      <c r="L677" t="s">
        <v>88</v>
      </c>
      <c r="M677" t="s">
        <v>227</v>
      </c>
      <c r="N677">
        <v>0</v>
      </c>
      <c r="O677" t="s">
        <v>903</v>
      </c>
    </row>
    <row r="678" spans="1:15" x14ac:dyDescent="0.35">
      <c r="A678">
        <v>134</v>
      </c>
      <c r="B678" s="1">
        <v>46152</v>
      </c>
      <c r="C678" s="1">
        <v>46143</v>
      </c>
      <c r="D678">
        <v>1</v>
      </c>
      <c r="E678" t="s">
        <v>11</v>
      </c>
      <c r="F678" t="s">
        <v>12</v>
      </c>
      <c r="G678" t="s">
        <v>29</v>
      </c>
      <c r="H678">
        <v>697</v>
      </c>
      <c r="I678" t="s">
        <v>14</v>
      </c>
      <c r="J678">
        <v>-697</v>
      </c>
      <c r="K678">
        <v>7</v>
      </c>
      <c r="L678" t="s">
        <v>82</v>
      </c>
      <c r="M678" t="s">
        <v>227</v>
      </c>
      <c r="N678">
        <v>1</v>
      </c>
      <c r="O678" t="s">
        <v>904</v>
      </c>
    </row>
    <row r="679" spans="1:15" x14ac:dyDescent="0.35">
      <c r="A679">
        <v>735</v>
      </c>
      <c r="B679" s="1">
        <v>46157</v>
      </c>
      <c r="C679" s="1">
        <v>46143</v>
      </c>
      <c r="D679">
        <v>1</v>
      </c>
      <c r="E679" t="s">
        <v>11</v>
      </c>
      <c r="F679" t="s">
        <v>12</v>
      </c>
      <c r="G679" t="s">
        <v>34</v>
      </c>
      <c r="H679">
        <v>152</v>
      </c>
      <c r="I679" t="s">
        <v>14</v>
      </c>
      <c r="J679">
        <v>-152</v>
      </c>
      <c r="K679">
        <v>0</v>
      </c>
      <c r="L679" t="s">
        <v>97</v>
      </c>
      <c r="M679" t="s">
        <v>227</v>
      </c>
      <c r="N679">
        <v>0</v>
      </c>
      <c r="O679" t="s">
        <v>905</v>
      </c>
    </row>
    <row r="680" spans="1:15" x14ac:dyDescent="0.35">
      <c r="A680">
        <v>255</v>
      </c>
      <c r="B680" s="1">
        <v>46160</v>
      </c>
      <c r="C680" s="1">
        <v>46143</v>
      </c>
      <c r="D680">
        <v>1</v>
      </c>
      <c r="E680" t="s">
        <v>11</v>
      </c>
      <c r="F680" t="s">
        <v>12</v>
      </c>
      <c r="G680" t="s">
        <v>32</v>
      </c>
      <c r="H680">
        <v>688</v>
      </c>
      <c r="I680" t="s">
        <v>14</v>
      </c>
      <c r="J680">
        <v>-688</v>
      </c>
      <c r="K680">
        <v>10</v>
      </c>
      <c r="L680" t="s">
        <v>86</v>
      </c>
      <c r="M680" t="s">
        <v>227</v>
      </c>
      <c r="N680">
        <v>1</v>
      </c>
      <c r="O680" t="s">
        <v>906</v>
      </c>
    </row>
    <row r="681" spans="1:15" x14ac:dyDescent="0.35">
      <c r="A681">
        <v>738</v>
      </c>
      <c r="B681" s="1">
        <v>46165</v>
      </c>
      <c r="C681" s="1">
        <v>46143</v>
      </c>
      <c r="D681">
        <v>1</v>
      </c>
      <c r="E681" t="s">
        <v>11</v>
      </c>
      <c r="F681" t="s">
        <v>12</v>
      </c>
      <c r="G681" t="s">
        <v>31</v>
      </c>
      <c r="H681">
        <v>568</v>
      </c>
      <c r="I681" t="s">
        <v>14</v>
      </c>
      <c r="J681">
        <v>-568</v>
      </c>
      <c r="K681">
        <v>12</v>
      </c>
      <c r="L681" t="s">
        <v>88</v>
      </c>
      <c r="M681" t="s">
        <v>227</v>
      </c>
      <c r="N681">
        <v>0</v>
      </c>
      <c r="O681" t="s">
        <v>907</v>
      </c>
    </row>
    <row r="682" spans="1:15" x14ac:dyDescent="0.35">
      <c r="A682">
        <v>351</v>
      </c>
      <c r="B682" s="1">
        <v>46167</v>
      </c>
      <c r="C682" s="1">
        <v>46143</v>
      </c>
      <c r="D682">
        <v>1</v>
      </c>
      <c r="E682" t="s">
        <v>11</v>
      </c>
      <c r="F682" t="s">
        <v>12</v>
      </c>
      <c r="G682" t="s">
        <v>40</v>
      </c>
      <c r="H682">
        <v>191</v>
      </c>
      <c r="I682" t="s">
        <v>14</v>
      </c>
      <c r="J682">
        <v>-191</v>
      </c>
      <c r="K682">
        <v>0</v>
      </c>
      <c r="L682" t="s">
        <v>97</v>
      </c>
      <c r="M682" t="s">
        <v>227</v>
      </c>
      <c r="N682">
        <v>0</v>
      </c>
      <c r="O682" t="s">
        <v>908</v>
      </c>
    </row>
    <row r="683" spans="1:15" x14ac:dyDescent="0.35">
      <c r="A683">
        <v>575</v>
      </c>
      <c r="B683" s="1">
        <v>46167</v>
      </c>
      <c r="C683" s="1">
        <v>46143</v>
      </c>
      <c r="D683">
        <v>1</v>
      </c>
      <c r="E683" t="s">
        <v>11</v>
      </c>
      <c r="F683" t="s">
        <v>12</v>
      </c>
      <c r="G683" t="s">
        <v>35</v>
      </c>
      <c r="H683">
        <v>235</v>
      </c>
      <c r="I683" t="s">
        <v>14</v>
      </c>
      <c r="J683">
        <v>-235</v>
      </c>
      <c r="K683">
        <v>12</v>
      </c>
      <c r="L683" t="s">
        <v>88</v>
      </c>
      <c r="M683" t="s">
        <v>227</v>
      </c>
      <c r="N683">
        <v>0</v>
      </c>
      <c r="O683" t="s">
        <v>909</v>
      </c>
    </row>
    <row r="684" spans="1:15" x14ac:dyDescent="0.35">
      <c r="A684">
        <v>1073</v>
      </c>
      <c r="B684" s="1">
        <v>46174</v>
      </c>
      <c r="C684" s="1">
        <v>46174</v>
      </c>
      <c r="D684">
        <v>1</v>
      </c>
      <c r="E684" t="s">
        <v>11</v>
      </c>
      <c r="F684" t="s">
        <v>12</v>
      </c>
      <c r="G684" t="s">
        <v>31</v>
      </c>
      <c r="H684">
        <v>686</v>
      </c>
      <c r="I684" t="s">
        <v>14</v>
      </c>
      <c r="J684">
        <v>-686</v>
      </c>
      <c r="K684">
        <v>12</v>
      </c>
      <c r="L684" t="s">
        <v>88</v>
      </c>
      <c r="M684" t="s">
        <v>227</v>
      </c>
      <c r="N684">
        <v>0</v>
      </c>
      <c r="O684" t="s">
        <v>910</v>
      </c>
    </row>
    <row r="685" spans="1:15" x14ac:dyDescent="0.35">
      <c r="A685">
        <v>1102</v>
      </c>
      <c r="B685" s="1">
        <v>46178</v>
      </c>
      <c r="C685" s="1">
        <v>46174</v>
      </c>
      <c r="D685">
        <v>1</v>
      </c>
      <c r="E685" t="s">
        <v>11</v>
      </c>
      <c r="F685" t="s">
        <v>12</v>
      </c>
      <c r="G685" t="s">
        <v>17</v>
      </c>
      <c r="H685">
        <v>6500</v>
      </c>
      <c r="I685" t="s">
        <v>14</v>
      </c>
      <c r="J685">
        <v>-6500</v>
      </c>
      <c r="K685">
        <v>5</v>
      </c>
      <c r="L685" t="s">
        <v>78</v>
      </c>
      <c r="M685" t="s">
        <v>227</v>
      </c>
      <c r="N685">
        <v>1</v>
      </c>
      <c r="O685" t="s">
        <v>911</v>
      </c>
    </row>
    <row r="686" spans="1:15" x14ac:dyDescent="0.35">
      <c r="A686">
        <v>481</v>
      </c>
      <c r="B686" s="1">
        <v>46183</v>
      </c>
      <c r="C686" s="1">
        <v>46174</v>
      </c>
      <c r="D686">
        <v>1</v>
      </c>
      <c r="E686" t="s">
        <v>11</v>
      </c>
      <c r="F686" t="s">
        <v>12</v>
      </c>
      <c r="G686" t="s">
        <v>27</v>
      </c>
      <c r="H686">
        <v>349</v>
      </c>
      <c r="I686" t="s">
        <v>14</v>
      </c>
      <c r="J686">
        <v>-349</v>
      </c>
      <c r="K686">
        <v>7</v>
      </c>
      <c r="L686" t="s">
        <v>82</v>
      </c>
      <c r="M686" t="s">
        <v>227</v>
      </c>
      <c r="N686">
        <v>1</v>
      </c>
      <c r="O686" t="s">
        <v>912</v>
      </c>
    </row>
    <row r="687" spans="1:15" x14ac:dyDescent="0.35">
      <c r="A687">
        <v>526</v>
      </c>
      <c r="B687" s="1">
        <v>46185</v>
      </c>
      <c r="C687" s="1">
        <v>46174</v>
      </c>
      <c r="D687">
        <v>1</v>
      </c>
      <c r="E687" t="s">
        <v>11</v>
      </c>
      <c r="F687" t="s">
        <v>12</v>
      </c>
      <c r="G687" t="s">
        <v>29</v>
      </c>
      <c r="H687">
        <v>573</v>
      </c>
      <c r="I687" t="s">
        <v>14</v>
      </c>
      <c r="J687">
        <v>-573</v>
      </c>
      <c r="K687">
        <v>7</v>
      </c>
      <c r="L687" t="s">
        <v>82</v>
      </c>
      <c r="M687" t="s">
        <v>227</v>
      </c>
      <c r="N687">
        <v>1</v>
      </c>
      <c r="O687" t="s">
        <v>913</v>
      </c>
    </row>
    <row r="688" spans="1:15" x14ac:dyDescent="0.35">
      <c r="A688">
        <v>282</v>
      </c>
      <c r="B688" s="1">
        <v>46188</v>
      </c>
      <c r="C688" s="1">
        <v>46174</v>
      </c>
      <c r="D688">
        <v>1</v>
      </c>
      <c r="E688" t="s">
        <v>11</v>
      </c>
      <c r="F688" t="s">
        <v>12</v>
      </c>
      <c r="G688" t="s">
        <v>40</v>
      </c>
      <c r="H688">
        <v>586</v>
      </c>
      <c r="I688" t="s">
        <v>14</v>
      </c>
      <c r="J688">
        <v>-586</v>
      </c>
      <c r="K688">
        <v>0</v>
      </c>
      <c r="L688" t="s">
        <v>97</v>
      </c>
      <c r="M688" t="s">
        <v>227</v>
      </c>
      <c r="N688">
        <v>0</v>
      </c>
      <c r="O688" t="s">
        <v>914</v>
      </c>
    </row>
    <row r="689" spans="1:15" x14ac:dyDescent="0.35">
      <c r="A689">
        <v>780</v>
      </c>
      <c r="B689" s="1">
        <v>46191</v>
      </c>
      <c r="C689" s="1">
        <v>46174</v>
      </c>
      <c r="D689">
        <v>1</v>
      </c>
      <c r="E689" t="s">
        <v>11</v>
      </c>
      <c r="F689" t="s">
        <v>12</v>
      </c>
      <c r="G689" t="s">
        <v>40</v>
      </c>
      <c r="H689">
        <v>188</v>
      </c>
      <c r="I689" t="s">
        <v>14</v>
      </c>
      <c r="J689">
        <v>-188</v>
      </c>
      <c r="K689">
        <v>0</v>
      </c>
      <c r="L689" t="s">
        <v>97</v>
      </c>
      <c r="M689" t="s">
        <v>227</v>
      </c>
      <c r="N689">
        <v>0</v>
      </c>
      <c r="O689" t="s">
        <v>915</v>
      </c>
    </row>
    <row r="690" spans="1:15" x14ac:dyDescent="0.35">
      <c r="A690">
        <v>572</v>
      </c>
      <c r="B690" s="1">
        <v>46207</v>
      </c>
      <c r="C690" s="1">
        <v>46204</v>
      </c>
      <c r="D690">
        <v>1</v>
      </c>
      <c r="E690" t="s">
        <v>11</v>
      </c>
      <c r="F690" t="s">
        <v>12</v>
      </c>
      <c r="G690" t="s">
        <v>30</v>
      </c>
      <c r="H690">
        <v>386</v>
      </c>
      <c r="I690" t="s">
        <v>14</v>
      </c>
      <c r="J690">
        <v>-386</v>
      </c>
      <c r="K690">
        <v>12</v>
      </c>
      <c r="L690" t="s">
        <v>88</v>
      </c>
      <c r="M690" t="s">
        <v>227</v>
      </c>
      <c r="N690">
        <v>0</v>
      </c>
      <c r="O690" t="s">
        <v>916</v>
      </c>
    </row>
    <row r="691" spans="1:15" x14ac:dyDescent="0.35">
      <c r="A691">
        <v>272</v>
      </c>
      <c r="B691" s="1">
        <v>46208</v>
      </c>
      <c r="C691" s="1">
        <v>46204</v>
      </c>
      <c r="D691">
        <v>1</v>
      </c>
      <c r="E691" t="s">
        <v>11</v>
      </c>
      <c r="F691" t="s">
        <v>12</v>
      </c>
      <c r="G691" t="s">
        <v>17</v>
      </c>
      <c r="H691">
        <v>6500</v>
      </c>
      <c r="I691" t="s">
        <v>14</v>
      </c>
      <c r="J691">
        <v>-6500</v>
      </c>
      <c r="K691">
        <v>5</v>
      </c>
      <c r="L691" t="s">
        <v>78</v>
      </c>
      <c r="M691" t="s">
        <v>227</v>
      </c>
      <c r="N691">
        <v>1</v>
      </c>
      <c r="O691" t="s">
        <v>917</v>
      </c>
    </row>
    <row r="692" spans="1:15" x14ac:dyDescent="0.35">
      <c r="A692">
        <v>324</v>
      </c>
      <c r="B692" s="1">
        <v>46211</v>
      </c>
      <c r="C692" s="1">
        <v>46204</v>
      </c>
      <c r="D692">
        <v>1</v>
      </c>
      <c r="E692" t="s">
        <v>11</v>
      </c>
      <c r="F692" t="s">
        <v>12</v>
      </c>
      <c r="G692" t="s">
        <v>27</v>
      </c>
      <c r="H692">
        <v>349</v>
      </c>
      <c r="I692" t="s">
        <v>14</v>
      </c>
      <c r="J692">
        <v>-349</v>
      </c>
      <c r="K692">
        <v>7</v>
      </c>
      <c r="L692" t="s">
        <v>82</v>
      </c>
      <c r="M692" t="s">
        <v>227</v>
      </c>
      <c r="N692">
        <v>1</v>
      </c>
      <c r="O692" t="s">
        <v>918</v>
      </c>
    </row>
    <row r="693" spans="1:15" x14ac:dyDescent="0.35">
      <c r="A693">
        <v>582</v>
      </c>
      <c r="B693" s="1">
        <v>46211</v>
      </c>
      <c r="C693" s="1">
        <v>46204</v>
      </c>
      <c r="D693">
        <v>1</v>
      </c>
      <c r="E693" t="s">
        <v>11</v>
      </c>
      <c r="F693" t="s">
        <v>12</v>
      </c>
      <c r="G693" t="s">
        <v>34</v>
      </c>
      <c r="H693">
        <v>434</v>
      </c>
      <c r="I693" t="s">
        <v>14</v>
      </c>
      <c r="J693">
        <v>-434</v>
      </c>
      <c r="K693">
        <v>0</v>
      </c>
      <c r="L693" t="s">
        <v>97</v>
      </c>
      <c r="M693" t="s">
        <v>227</v>
      </c>
      <c r="N693">
        <v>0</v>
      </c>
      <c r="O693" t="s">
        <v>919</v>
      </c>
    </row>
    <row r="694" spans="1:15" x14ac:dyDescent="0.35">
      <c r="A694">
        <v>939</v>
      </c>
      <c r="B694" s="1">
        <v>46215</v>
      </c>
      <c r="C694" s="1">
        <v>46204</v>
      </c>
      <c r="D694">
        <v>1</v>
      </c>
      <c r="E694" t="s">
        <v>11</v>
      </c>
      <c r="F694" t="s">
        <v>12</v>
      </c>
      <c r="G694" t="s">
        <v>29</v>
      </c>
      <c r="H694">
        <v>669</v>
      </c>
      <c r="I694" t="s">
        <v>14</v>
      </c>
      <c r="J694">
        <v>-669</v>
      </c>
      <c r="K694">
        <v>7</v>
      </c>
      <c r="L694" t="s">
        <v>82</v>
      </c>
      <c r="M694" t="s">
        <v>227</v>
      </c>
      <c r="N694">
        <v>1</v>
      </c>
      <c r="O694" t="s">
        <v>920</v>
      </c>
    </row>
    <row r="695" spans="1:15" x14ac:dyDescent="0.35">
      <c r="A695">
        <v>991</v>
      </c>
      <c r="B695" s="1">
        <v>46220</v>
      </c>
      <c r="C695" s="1">
        <v>46204</v>
      </c>
      <c r="D695">
        <v>1</v>
      </c>
      <c r="E695" t="s">
        <v>11</v>
      </c>
      <c r="F695" t="s">
        <v>12</v>
      </c>
      <c r="G695" t="s">
        <v>35</v>
      </c>
      <c r="H695">
        <v>222</v>
      </c>
      <c r="I695" t="s">
        <v>14</v>
      </c>
      <c r="J695">
        <v>-222</v>
      </c>
      <c r="K695">
        <v>12</v>
      </c>
      <c r="L695" t="s">
        <v>88</v>
      </c>
      <c r="M695" t="s">
        <v>227</v>
      </c>
      <c r="N695">
        <v>0</v>
      </c>
      <c r="O695" t="s">
        <v>921</v>
      </c>
    </row>
    <row r="696" spans="1:15" x14ac:dyDescent="0.35">
      <c r="A696">
        <v>1016</v>
      </c>
      <c r="B696" s="1">
        <v>46220</v>
      </c>
      <c r="C696" s="1">
        <v>46204</v>
      </c>
      <c r="D696">
        <v>1</v>
      </c>
      <c r="E696" t="s">
        <v>11</v>
      </c>
      <c r="F696" t="s">
        <v>12</v>
      </c>
      <c r="G696" t="s">
        <v>30</v>
      </c>
      <c r="H696">
        <v>404</v>
      </c>
      <c r="I696" t="s">
        <v>14</v>
      </c>
      <c r="J696">
        <v>-404</v>
      </c>
      <c r="K696">
        <v>12</v>
      </c>
      <c r="L696" t="s">
        <v>88</v>
      </c>
      <c r="M696" t="s">
        <v>227</v>
      </c>
      <c r="N696">
        <v>0</v>
      </c>
      <c r="O696" t="s">
        <v>922</v>
      </c>
    </row>
    <row r="697" spans="1:15" x14ac:dyDescent="0.35">
      <c r="A697">
        <v>157</v>
      </c>
      <c r="B697" s="1">
        <v>46236</v>
      </c>
      <c r="C697" s="1">
        <v>46235</v>
      </c>
      <c r="D697">
        <v>1</v>
      </c>
      <c r="E697" t="s">
        <v>11</v>
      </c>
      <c r="F697" t="s">
        <v>12</v>
      </c>
      <c r="G697" t="s">
        <v>31</v>
      </c>
      <c r="H697">
        <v>165</v>
      </c>
      <c r="I697" t="s">
        <v>14</v>
      </c>
      <c r="J697">
        <v>-165</v>
      </c>
      <c r="K697">
        <v>12</v>
      </c>
      <c r="L697" t="s">
        <v>88</v>
      </c>
      <c r="M697" t="s">
        <v>227</v>
      </c>
      <c r="N697">
        <v>0</v>
      </c>
      <c r="O697" t="s">
        <v>923</v>
      </c>
    </row>
    <row r="698" spans="1:15" x14ac:dyDescent="0.35">
      <c r="A698">
        <v>395</v>
      </c>
      <c r="B698" s="1">
        <v>46239</v>
      </c>
      <c r="C698" s="1">
        <v>46235</v>
      </c>
      <c r="D698">
        <v>1</v>
      </c>
      <c r="E698" t="s">
        <v>11</v>
      </c>
      <c r="F698" t="s">
        <v>12</v>
      </c>
      <c r="G698" t="s">
        <v>17</v>
      </c>
      <c r="H698">
        <v>6500</v>
      </c>
      <c r="I698" t="s">
        <v>14</v>
      </c>
      <c r="J698">
        <v>-6500</v>
      </c>
      <c r="K698">
        <v>5</v>
      </c>
      <c r="L698" t="s">
        <v>78</v>
      </c>
      <c r="M698" t="s">
        <v>227</v>
      </c>
      <c r="N698">
        <v>1</v>
      </c>
      <c r="O698" t="s">
        <v>924</v>
      </c>
    </row>
    <row r="699" spans="1:15" x14ac:dyDescent="0.35">
      <c r="A699">
        <v>60</v>
      </c>
      <c r="B699" s="1">
        <v>46242</v>
      </c>
      <c r="C699" s="1">
        <v>46235</v>
      </c>
      <c r="D699">
        <v>1</v>
      </c>
      <c r="E699" t="s">
        <v>11</v>
      </c>
      <c r="F699" t="s">
        <v>12</v>
      </c>
      <c r="G699" t="s">
        <v>30</v>
      </c>
      <c r="H699">
        <v>837</v>
      </c>
      <c r="I699" t="s">
        <v>14</v>
      </c>
      <c r="J699">
        <v>-837</v>
      </c>
      <c r="K699">
        <v>12</v>
      </c>
      <c r="L699" t="s">
        <v>88</v>
      </c>
      <c r="M699" t="s">
        <v>227</v>
      </c>
      <c r="N699">
        <v>0</v>
      </c>
      <c r="O699" t="s">
        <v>925</v>
      </c>
    </row>
    <row r="700" spans="1:15" x14ac:dyDescent="0.35">
      <c r="A700">
        <v>993</v>
      </c>
      <c r="B700" s="1">
        <v>46246</v>
      </c>
      <c r="C700" s="1">
        <v>46235</v>
      </c>
      <c r="D700">
        <v>1</v>
      </c>
      <c r="E700" t="s">
        <v>11</v>
      </c>
      <c r="F700" t="s">
        <v>12</v>
      </c>
      <c r="G700" t="s">
        <v>27</v>
      </c>
      <c r="H700">
        <v>349</v>
      </c>
      <c r="I700" t="s">
        <v>14</v>
      </c>
      <c r="J700">
        <v>-349</v>
      </c>
      <c r="K700">
        <v>7</v>
      </c>
      <c r="L700" t="s">
        <v>82</v>
      </c>
      <c r="M700" t="s">
        <v>227</v>
      </c>
      <c r="N700">
        <v>1</v>
      </c>
      <c r="O700" t="s">
        <v>926</v>
      </c>
    </row>
    <row r="701" spans="1:15" x14ac:dyDescent="0.35">
      <c r="A701">
        <v>178</v>
      </c>
      <c r="B701" s="1">
        <v>46248</v>
      </c>
      <c r="C701" s="1">
        <v>46235</v>
      </c>
      <c r="D701">
        <v>1</v>
      </c>
      <c r="E701" t="s">
        <v>11</v>
      </c>
      <c r="F701" t="s">
        <v>12</v>
      </c>
      <c r="G701" t="s">
        <v>29</v>
      </c>
      <c r="H701">
        <v>894</v>
      </c>
      <c r="I701" t="s">
        <v>14</v>
      </c>
      <c r="J701">
        <v>-894</v>
      </c>
      <c r="K701">
        <v>7</v>
      </c>
      <c r="L701" t="s">
        <v>82</v>
      </c>
      <c r="M701" t="s">
        <v>227</v>
      </c>
      <c r="N701">
        <v>1</v>
      </c>
      <c r="O701" t="s">
        <v>927</v>
      </c>
    </row>
    <row r="702" spans="1:15" x14ac:dyDescent="0.35">
      <c r="A702">
        <v>196</v>
      </c>
      <c r="B702" s="1">
        <v>46250</v>
      </c>
      <c r="C702" s="1">
        <v>46235</v>
      </c>
      <c r="D702">
        <v>1</v>
      </c>
      <c r="E702" t="s">
        <v>11</v>
      </c>
      <c r="F702" t="s">
        <v>12</v>
      </c>
      <c r="G702" t="s">
        <v>31</v>
      </c>
      <c r="H702">
        <v>290</v>
      </c>
      <c r="I702" t="s">
        <v>14</v>
      </c>
      <c r="J702">
        <v>-290</v>
      </c>
      <c r="K702">
        <v>12</v>
      </c>
      <c r="L702" t="s">
        <v>88</v>
      </c>
      <c r="M702" t="s">
        <v>227</v>
      </c>
      <c r="N702">
        <v>0</v>
      </c>
      <c r="O702" t="s">
        <v>928</v>
      </c>
    </row>
    <row r="703" spans="1:15" x14ac:dyDescent="0.35">
      <c r="A703">
        <v>919</v>
      </c>
      <c r="B703" s="1">
        <v>46254</v>
      </c>
      <c r="C703" s="1">
        <v>46235</v>
      </c>
      <c r="D703">
        <v>1</v>
      </c>
      <c r="E703" t="s">
        <v>11</v>
      </c>
      <c r="F703" t="s">
        <v>12</v>
      </c>
      <c r="G703" t="s">
        <v>40</v>
      </c>
      <c r="H703">
        <v>370</v>
      </c>
      <c r="I703" t="s">
        <v>14</v>
      </c>
      <c r="J703">
        <v>-370</v>
      </c>
      <c r="K703">
        <v>0</v>
      </c>
      <c r="L703" t="s">
        <v>97</v>
      </c>
      <c r="M703" t="s">
        <v>227</v>
      </c>
      <c r="N703">
        <v>0</v>
      </c>
      <c r="O703" t="s">
        <v>929</v>
      </c>
    </row>
    <row r="704" spans="1:15" x14ac:dyDescent="0.35">
      <c r="A704">
        <v>578</v>
      </c>
      <c r="B704" s="1">
        <v>46257</v>
      </c>
      <c r="C704" s="1">
        <v>46235</v>
      </c>
      <c r="D704">
        <v>1</v>
      </c>
      <c r="E704" t="s">
        <v>11</v>
      </c>
      <c r="F704" t="s">
        <v>12</v>
      </c>
      <c r="G704" t="s">
        <v>30</v>
      </c>
      <c r="H704">
        <v>532</v>
      </c>
      <c r="I704" t="s">
        <v>14</v>
      </c>
      <c r="J704">
        <v>-532</v>
      </c>
      <c r="K704">
        <v>12</v>
      </c>
      <c r="L704" t="s">
        <v>88</v>
      </c>
      <c r="M704" t="s">
        <v>227</v>
      </c>
      <c r="N704">
        <v>0</v>
      </c>
      <c r="O704" t="s">
        <v>930</v>
      </c>
    </row>
    <row r="705" spans="1:15" x14ac:dyDescent="0.35">
      <c r="A705">
        <v>713</v>
      </c>
      <c r="B705" s="1">
        <v>46267</v>
      </c>
      <c r="C705" s="1">
        <v>46266</v>
      </c>
      <c r="D705">
        <v>1</v>
      </c>
      <c r="E705" t="s">
        <v>11</v>
      </c>
      <c r="F705" t="s">
        <v>12</v>
      </c>
      <c r="G705" t="s">
        <v>35</v>
      </c>
      <c r="H705">
        <v>179</v>
      </c>
      <c r="I705" t="s">
        <v>14</v>
      </c>
      <c r="J705">
        <v>-179</v>
      </c>
      <c r="K705">
        <v>12</v>
      </c>
      <c r="L705" t="s">
        <v>88</v>
      </c>
      <c r="M705" t="s">
        <v>227</v>
      </c>
      <c r="N705">
        <v>0</v>
      </c>
      <c r="O705" t="s">
        <v>931</v>
      </c>
    </row>
    <row r="706" spans="1:15" x14ac:dyDescent="0.35">
      <c r="A706">
        <v>205</v>
      </c>
      <c r="B706" s="1">
        <v>46270</v>
      </c>
      <c r="C706" s="1">
        <v>46266</v>
      </c>
      <c r="D706">
        <v>1</v>
      </c>
      <c r="E706" t="s">
        <v>11</v>
      </c>
      <c r="F706" t="s">
        <v>12</v>
      </c>
      <c r="G706" t="s">
        <v>39</v>
      </c>
      <c r="H706">
        <v>422</v>
      </c>
      <c r="I706" t="s">
        <v>14</v>
      </c>
      <c r="J706">
        <v>-422</v>
      </c>
      <c r="K706">
        <v>0</v>
      </c>
      <c r="L706" t="s">
        <v>97</v>
      </c>
      <c r="M706" t="s">
        <v>227</v>
      </c>
      <c r="N706">
        <v>0</v>
      </c>
      <c r="O706" t="s">
        <v>932</v>
      </c>
    </row>
    <row r="707" spans="1:15" x14ac:dyDescent="0.35">
      <c r="A707">
        <v>494</v>
      </c>
      <c r="B707" s="1">
        <v>46270</v>
      </c>
      <c r="C707" s="1">
        <v>46266</v>
      </c>
      <c r="D707">
        <v>1</v>
      </c>
      <c r="E707" t="s">
        <v>11</v>
      </c>
      <c r="F707" t="s">
        <v>12</v>
      </c>
      <c r="G707" t="s">
        <v>17</v>
      </c>
      <c r="H707">
        <v>6500</v>
      </c>
      <c r="I707" t="s">
        <v>14</v>
      </c>
      <c r="J707">
        <v>-6500</v>
      </c>
      <c r="K707">
        <v>5</v>
      </c>
      <c r="L707" t="s">
        <v>78</v>
      </c>
      <c r="M707" t="s">
        <v>227</v>
      </c>
      <c r="N707">
        <v>1</v>
      </c>
      <c r="O707" t="s">
        <v>933</v>
      </c>
    </row>
    <row r="708" spans="1:15" x14ac:dyDescent="0.35">
      <c r="A708">
        <v>41</v>
      </c>
      <c r="B708" s="1">
        <v>46271</v>
      </c>
      <c r="C708" s="1">
        <v>46266</v>
      </c>
      <c r="D708">
        <v>1</v>
      </c>
      <c r="E708" t="s">
        <v>11</v>
      </c>
      <c r="F708" t="s">
        <v>12</v>
      </c>
      <c r="G708" t="s">
        <v>35</v>
      </c>
      <c r="H708">
        <v>468</v>
      </c>
      <c r="I708" t="s">
        <v>14</v>
      </c>
      <c r="J708">
        <v>-468</v>
      </c>
      <c r="K708">
        <v>12</v>
      </c>
      <c r="L708" t="s">
        <v>88</v>
      </c>
      <c r="M708" t="s">
        <v>227</v>
      </c>
      <c r="N708">
        <v>0</v>
      </c>
      <c r="O708" t="s">
        <v>934</v>
      </c>
    </row>
    <row r="709" spans="1:15" x14ac:dyDescent="0.35">
      <c r="A709">
        <v>806</v>
      </c>
      <c r="B709" s="1">
        <v>46277</v>
      </c>
      <c r="C709" s="1">
        <v>46266</v>
      </c>
      <c r="D709">
        <v>1</v>
      </c>
      <c r="E709" t="s">
        <v>11</v>
      </c>
      <c r="F709" t="s">
        <v>12</v>
      </c>
      <c r="G709" t="s">
        <v>29</v>
      </c>
      <c r="H709">
        <v>865</v>
      </c>
      <c r="I709" t="s">
        <v>14</v>
      </c>
      <c r="J709">
        <v>-865</v>
      </c>
      <c r="K709">
        <v>7</v>
      </c>
      <c r="L709" t="s">
        <v>82</v>
      </c>
      <c r="M709" t="s">
        <v>227</v>
      </c>
      <c r="N709">
        <v>1</v>
      </c>
      <c r="O709" t="s">
        <v>935</v>
      </c>
    </row>
    <row r="710" spans="1:15" x14ac:dyDescent="0.35">
      <c r="A710">
        <v>286</v>
      </c>
      <c r="B710" s="1">
        <v>46278</v>
      </c>
      <c r="C710" s="1">
        <v>46266</v>
      </c>
      <c r="D710">
        <v>1</v>
      </c>
      <c r="E710" t="s">
        <v>11</v>
      </c>
      <c r="F710" t="s">
        <v>12</v>
      </c>
      <c r="G710" t="s">
        <v>27</v>
      </c>
      <c r="H710">
        <v>349</v>
      </c>
      <c r="I710" t="s">
        <v>14</v>
      </c>
      <c r="J710">
        <v>-349</v>
      </c>
      <c r="K710">
        <v>7</v>
      </c>
      <c r="L710" t="s">
        <v>82</v>
      </c>
      <c r="M710" t="s">
        <v>227</v>
      </c>
      <c r="N710">
        <v>1</v>
      </c>
      <c r="O710" t="s">
        <v>936</v>
      </c>
    </row>
    <row r="711" spans="1:15" x14ac:dyDescent="0.35">
      <c r="A711">
        <v>407</v>
      </c>
      <c r="B711" s="1">
        <v>45750</v>
      </c>
      <c r="C711" s="1">
        <v>45748</v>
      </c>
      <c r="D711">
        <v>2</v>
      </c>
      <c r="E711" t="s">
        <v>53</v>
      </c>
      <c r="F711" t="s">
        <v>54</v>
      </c>
      <c r="G711" t="s">
        <v>55</v>
      </c>
      <c r="H711">
        <v>2400</v>
      </c>
      <c r="I711" t="s">
        <v>14</v>
      </c>
      <c r="J711">
        <v>-2400</v>
      </c>
      <c r="K711">
        <v>17</v>
      </c>
      <c r="L711" t="s">
        <v>93</v>
      </c>
      <c r="M711" t="s">
        <v>227</v>
      </c>
      <c r="N711">
        <v>0</v>
      </c>
      <c r="O711" t="s">
        <v>937</v>
      </c>
    </row>
    <row r="712" spans="1:15" x14ac:dyDescent="0.35">
      <c r="A712">
        <v>1082</v>
      </c>
      <c r="B712" s="1">
        <v>45757</v>
      </c>
      <c r="C712" s="1">
        <v>45748</v>
      </c>
      <c r="D712">
        <v>2</v>
      </c>
      <c r="E712" t="s">
        <v>53</v>
      </c>
      <c r="F712" t="s">
        <v>54</v>
      </c>
      <c r="G712" t="s">
        <v>56</v>
      </c>
      <c r="H712">
        <v>199</v>
      </c>
      <c r="I712" t="s">
        <v>14</v>
      </c>
      <c r="J712">
        <v>-199</v>
      </c>
      <c r="K712">
        <v>15</v>
      </c>
      <c r="L712" t="s">
        <v>91</v>
      </c>
      <c r="M712" t="s">
        <v>227</v>
      </c>
      <c r="N712">
        <v>0</v>
      </c>
      <c r="O712" t="s">
        <v>938</v>
      </c>
    </row>
    <row r="713" spans="1:15" x14ac:dyDescent="0.35">
      <c r="A713">
        <v>55</v>
      </c>
      <c r="B713" s="1">
        <v>45759</v>
      </c>
      <c r="C713" s="1">
        <v>45748</v>
      </c>
      <c r="D713">
        <v>2</v>
      </c>
      <c r="E713" t="s">
        <v>53</v>
      </c>
      <c r="F713" t="s">
        <v>54</v>
      </c>
      <c r="G713" t="s">
        <v>57</v>
      </c>
      <c r="H713">
        <v>1231</v>
      </c>
      <c r="I713" t="s">
        <v>14</v>
      </c>
      <c r="J713">
        <v>-1231</v>
      </c>
      <c r="K713">
        <v>14</v>
      </c>
      <c r="L713" t="s">
        <v>90</v>
      </c>
      <c r="M713" t="s">
        <v>227</v>
      </c>
      <c r="N713">
        <v>0</v>
      </c>
      <c r="O713" t="s">
        <v>939</v>
      </c>
    </row>
    <row r="714" spans="1:15" x14ac:dyDescent="0.35">
      <c r="A714">
        <v>877</v>
      </c>
      <c r="B714" s="1">
        <v>45762</v>
      </c>
      <c r="C714" s="1">
        <v>45748</v>
      </c>
      <c r="D714">
        <v>2</v>
      </c>
      <c r="E714" t="s">
        <v>53</v>
      </c>
      <c r="F714" t="s">
        <v>54</v>
      </c>
      <c r="G714" t="s">
        <v>58</v>
      </c>
      <c r="H714">
        <v>119</v>
      </c>
      <c r="I714" t="s">
        <v>14</v>
      </c>
      <c r="J714">
        <v>-119</v>
      </c>
      <c r="K714">
        <v>15</v>
      </c>
      <c r="L714" t="s">
        <v>91</v>
      </c>
      <c r="M714" t="s">
        <v>227</v>
      </c>
      <c r="N714">
        <v>0</v>
      </c>
      <c r="O714" t="s">
        <v>940</v>
      </c>
    </row>
    <row r="715" spans="1:15" x14ac:dyDescent="0.35">
      <c r="A715">
        <v>721</v>
      </c>
      <c r="B715" s="1">
        <v>45768</v>
      </c>
      <c r="C715" s="1">
        <v>45748</v>
      </c>
      <c r="D715">
        <v>2</v>
      </c>
      <c r="E715" t="s">
        <v>53</v>
      </c>
      <c r="F715" t="s">
        <v>54</v>
      </c>
      <c r="G715" t="s">
        <v>59</v>
      </c>
      <c r="H715">
        <v>840</v>
      </c>
      <c r="I715" t="s">
        <v>14</v>
      </c>
      <c r="J715">
        <v>-840</v>
      </c>
      <c r="K715">
        <v>17</v>
      </c>
      <c r="L715" t="s">
        <v>93</v>
      </c>
      <c r="M715" t="s">
        <v>227</v>
      </c>
      <c r="N715">
        <v>0</v>
      </c>
      <c r="O715" t="s">
        <v>941</v>
      </c>
    </row>
    <row r="716" spans="1:15" x14ac:dyDescent="0.35">
      <c r="A716">
        <v>962</v>
      </c>
      <c r="B716" s="1">
        <v>45775</v>
      </c>
      <c r="C716" s="1">
        <v>45748</v>
      </c>
      <c r="D716">
        <v>2</v>
      </c>
      <c r="E716" t="s">
        <v>53</v>
      </c>
      <c r="F716" t="s">
        <v>54</v>
      </c>
      <c r="G716" t="s">
        <v>61</v>
      </c>
      <c r="H716">
        <v>821</v>
      </c>
      <c r="I716" t="s">
        <v>14</v>
      </c>
      <c r="J716">
        <v>-821</v>
      </c>
      <c r="K716">
        <v>16</v>
      </c>
      <c r="L716" t="s">
        <v>92</v>
      </c>
      <c r="M716" t="s">
        <v>227</v>
      </c>
      <c r="N716">
        <v>0</v>
      </c>
      <c r="O716" t="s">
        <v>942</v>
      </c>
    </row>
    <row r="717" spans="1:15" x14ac:dyDescent="0.35">
      <c r="A717">
        <v>678</v>
      </c>
      <c r="B717" s="1">
        <v>45775</v>
      </c>
      <c r="C717" s="1">
        <v>45748</v>
      </c>
      <c r="D717">
        <v>2</v>
      </c>
      <c r="E717" t="s">
        <v>53</v>
      </c>
      <c r="F717" t="s">
        <v>54</v>
      </c>
      <c r="G717" t="s">
        <v>60</v>
      </c>
      <c r="H717">
        <v>2226</v>
      </c>
      <c r="I717" t="s">
        <v>14</v>
      </c>
      <c r="J717">
        <v>-2226</v>
      </c>
      <c r="K717">
        <v>14</v>
      </c>
      <c r="L717" t="s">
        <v>90</v>
      </c>
      <c r="M717" t="s">
        <v>227</v>
      </c>
      <c r="N717">
        <v>0</v>
      </c>
      <c r="O717" t="s">
        <v>943</v>
      </c>
    </row>
    <row r="718" spans="1:15" x14ac:dyDescent="0.35">
      <c r="A718">
        <v>556</v>
      </c>
      <c r="B718" s="1">
        <v>45781</v>
      </c>
      <c r="C718" s="1">
        <v>45778</v>
      </c>
      <c r="D718">
        <v>2</v>
      </c>
      <c r="E718" t="s">
        <v>53</v>
      </c>
      <c r="F718" t="s">
        <v>54</v>
      </c>
      <c r="G718" t="s">
        <v>62</v>
      </c>
      <c r="H718">
        <v>2493</v>
      </c>
      <c r="I718" t="s">
        <v>14</v>
      </c>
      <c r="J718">
        <v>-2493</v>
      </c>
      <c r="K718">
        <v>14</v>
      </c>
      <c r="L718" t="s">
        <v>90</v>
      </c>
      <c r="M718" t="s">
        <v>227</v>
      </c>
      <c r="N718">
        <v>0</v>
      </c>
      <c r="O718" t="s">
        <v>944</v>
      </c>
    </row>
    <row r="719" spans="1:15" x14ac:dyDescent="0.35">
      <c r="A719">
        <v>339</v>
      </c>
      <c r="B719" s="1">
        <v>45787</v>
      </c>
      <c r="C719" s="1">
        <v>45778</v>
      </c>
      <c r="D719">
        <v>2</v>
      </c>
      <c r="E719" t="s">
        <v>53</v>
      </c>
      <c r="F719" t="s">
        <v>54</v>
      </c>
      <c r="G719" t="s">
        <v>56</v>
      </c>
      <c r="H719">
        <v>199</v>
      </c>
      <c r="I719" t="s">
        <v>14</v>
      </c>
      <c r="J719">
        <v>-199</v>
      </c>
      <c r="K719">
        <v>15</v>
      </c>
      <c r="L719" t="s">
        <v>91</v>
      </c>
      <c r="M719" t="s">
        <v>227</v>
      </c>
      <c r="N719">
        <v>0</v>
      </c>
      <c r="O719" t="s">
        <v>945</v>
      </c>
    </row>
    <row r="720" spans="1:15" x14ac:dyDescent="0.35">
      <c r="A720">
        <v>221</v>
      </c>
      <c r="B720" s="1">
        <v>45789</v>
      </c>
      <c r="C720" s="1">
        <v>45778</v>
      </c>
      <c r="D720">
        <v>2</v>
      </c>
      <c r="E720" t="s">
        <v>53</v>
      </c>
      <c r="F720" t="s">
        <v>54</v>
      </c>
      <c r="G720" t="s">
        <v>64</v>
      </c>
      <c r="H720">
        <v>499</v>
      </c>
      <c r="I720" t="s">
        <v>14</v>
      </c>
      <c r="J720">
        <v>-499</v>
      </c>
      <c r="K720">
        <v>9</v>
      </c>
      <c r="L720" t="s">
        <v>85</v>
      </c>
      <c r="M720" t="s">
        <v>227</v>
      </c>
      <c r="N720">
        <v>1</v>
      </c>
      <c r="O720" t="s">
        <v>946</v>
      </c>
    </row>
    <row r="721" spans="1:15" x14ac:dyDescent="0.35">
      <c r="A721">
        <v>289</v>
      </c>
      <c r="B721" s="1">
        <v>45792</v>
      </c>
      <c r="C721" s="1">
        <v>45778</v>
      </c>
      <c r="D721">
        <v>2</v>
      </c>
      <c r="E721" t="s">
        <v>53</v>
      </c>
      <c r="F721" t="s">
        <v>54</v>
      </c>
      <c r="G721" t="s">
        <v>58</v>
      </c>
      <c r="H721">
        <v>119</v>
      </c>
      <c r="I721" t="s">
        <v>14</v>
      </c>
      <c r="J721">
        <v>-119</v>
      </c>
      <c r="K721">
        <v>15</v>
      </c>
      <c r="L721" t="s">
        <v>91</v>
      </c>
      <c r="M721" t="s">
        <v>227</v>
      </c>
      <c r="N721">
        <v>0</v>
      </c>
      <c r="O721" t="s">
        <v>947</v>
      </c>
    </row>
    <row r="722" spans="1:15" x14ac:dyDescent="0.35">
      <c r="A722">
        <v>992</v>
      </c>
      <c r="B722" s="1">
        <v>45798</v>
      </c>
      <c r="C722" s="1">
        <v>45778</v>
      </c>
      <c r="D722">
        <v>2</v>
      </c>
      <c r="E722" t="s">
        <v>53</v>
      </c>
      <c r="F722" t="s">
        <v>54</v>
      </c>
      <c r="G722" t="s">
        <v>59</v>
      </c>
      <c r="H722">
        <v>840</v>
      </c>
      <c r="I722" t="s">
        <v>14</v>
      </c>
      <c r="J722">
        <v>-840</v>
      </c>
      <c r="K722">
        <v>17</v>
      </c>
      <c r="L722" t="s">
        <v>93</v>
      </c>
      <c r="M722" t="s">
        <v>227</v>
      </c>
      <c r="N722">
        <v>0</v>
      </c>
      <c r="O722" t="s">
        <v>948</v>
      </c>
    </row>
    <row r="723" spans="1:15" x14ac:dyDescent="0.35">
      <c r="A723">
        <v>854</v>
      </c>
      <c r="B723" s="1">
        <v>45801</v>
      </c>
      <c r="C723" s="1">
        <v>45778</v>
      </c>
      <c r="D723">
        <v>2</v>
      </c>
      <c r="E723" t="s">
        <v>53</v>
      </c>
      <c r="F723" t="s">
        <v>54</v>
      </c>
      <c r="G723" t="s">
        <v>57</v>
      </c>
      <c r="H723">
        <v>1431</v>
      </c>
      <c r="I723" t="s">
        <v>14</v>
      </c>
      <c r="J723">
        <v>-1431</v>
      </c>
      <c r="K723">
        <v>14</v>
      </c>
      <c r="L723" t="s">
        <v>90</v>
      </c>
      <c r="M723" t="s">
        <v>227</v>
      </c>
      <c r="N723">
        <v>0</v>
      </c>
      <c r="O723" t="s">
        <v>949</v>
      </c>
    </row>
    <row r="724" spans="1:15" x14ac:dyDescent="0.35">
      <c r="A724">
        <v>673</v>
      </c>
      <c r="B724" s="1">
        <v>45809</v>
      </c>
      <c r="C724" s="1">
        <v>45809</v>
      </c>
      <c r="D724">
        <v>2</v>
      </c>
      <c r="E724" t="s">
        <v>53</v>
      </c>
      <c r="F724" t="s">
        <v>54</v>
      </c>
      <c r="G724" t="s">
        <v>62</v>
      </c>
      <c r="H724">
        <v>3108</v>
      </c>
      <c r="I724" t="s">
        <v>14</v>
      </c>
      <c r="J724">
        <v>-3108</v>
      </c>
      <c r="K724">
        <v>14</v>
      </c>
      <c r="L724" t="s">
        <v>90</v>
      </c>
      <c r="M724" t="s">
        <v>227</v>
      </c>
      <c r="N724">
        <v>0</v>
      </c>
      <c r="O724" t="s">
        <v>950</v>
      </c>
    </row>
    <row r="725" spans="1:15" x14ac:dyDescent="0.35">
      <c r="A725">
        <v>990</v>
      </c>
      <c r="B725" s="1">
        <v>45818</v>
      </c>
      <c r="C725" s="1">
        <v>45809</v>
      </c>
      <c r="D725">
        <v>2</v>
      </c>
      <c r="E725" t="s">
        <v>53</v>
      </c>
      <c r="F725" t="s">
        <v>54</v>
      </c>
      <c r="G725" t="s">
        <v>56</v>
      </c>
      <c r="H725">
        <v>199</v>
      </c>
      <c r="I725" t="s">
        <v>14</v>
      </c>
      <c r="J725">
        <v>-199</v>
      </c>
      <c r="K725">
        <v>15</v>
      </c>
      <c r="L725" t="s">
        <v>91</v>
      </c>
      <c r="M725" t="s">
        <v>227</v>
      </c>
      <c r="N725">
        <v>0</v>
      </c>
      <c r="O725" t="s">
        <v>951</v>
      </c>
    </row>
    <row r="726" spans="1:15" x14ac:dyDescent="0.35">
      <c r="A726">
        <v>354</v>
      </c>
      <c r="B726" s="1">
        <v>45823</v>
      </c>
      <c r="C726" s="1">
        <v>45809</v>
      </c>
      <c r="D726">
        <v>2</v>
      </c>
      <c r="E726" t="s">
        <v>53</v>
      </c>
      <c r="F726" t="s">
        <v>54</v>
      </c>
      <c r="G726" t="s">
        <v>58</v>
      </c>
      <c r="H726">
        <v>119</v>
      </c>
      <c r="I726" t="s">
        <v>14</v>
      </c>
      <c r="J726">
        <v>-119</v>
      </c>
      <c r="K726">
        <v>15</v>
      </c>
      <c r="L726" t="s">
        <v>91</v>
      </c>
      <c r="M726" t="s">
        <v>227</v>
      </c>
      <c r="N726">
        <v>0</v>
      </c>
      <c r="O726" t="s">
        <v>952</v>
      </c>
    </row>
    <row r="727" spans="1:15" x14ac:dyDescent="0.35">
      <c r="A727">
        <v>1076</v>
      </c>
      <c r="B727" s="1">
        <v>45827</v>
      </c>
      <c r="C727" s="1">
        <v>45809</v>
      </c>
      <c r="D727">
        <v>2</v>
      </c>
      <c r="E727" t="s">
        <v>53</v>
      </c>
      <c r="F727" t="s">
        <v>54</v>
      </c>
      <c r="G727" t="s">
        <v>57</v>
      </c>
      <c r="H727">
        <v>3163</v>
      </c>
      <c r="I727" t="s">
        <v>14</v>
      </c>
      <c r="J727">
        <v>-3163</v>
      </c>
      <c r="K727">
        <v>14</v>
      </c>
      <c r="L727" t="s">
        <v>90</v>
      </c>
      <c r="M727" t="s">
        <v>227</v>
      </c>
      <c r="N727">
        <v>0</v>
      </c>
      <c r="O727" t="s">
        <v>953</v>
      </c>
    </row>
    <row r="728" spans="1:15" x14ac:dyDescent="0.35">
      <c r="A728">
        <v>329</v>
      </c>
      <c r="B728" s="1">
        <v>45829</v>
      </c>
      <c r="C728" s="1">
        <v>45809</v>
      </c>
      <c r="D728">
        <v>2</v>
      </c>
      <c r="E728" t="s">
        <v>53</v>
      </c>
      <c r="F728" t="s">
        <v>54</v>
      </c>
      <c r="G728" t="s">
        <v>59</v>
      </c>
      <c r="H728">
        <v>840</v>
      </c>
      <c r="I728" t="s">
        <v>14</v>
      </c>
      <c r="J728">
        <v>-840</v>
      </c>
      <c r="K728">
        <v>17</v>
      </c>
      <c r="L728" t="s">
        <v>93</v>
      </c>
      <c r="M728" t="s">
        <v>227</v>
      </c>
      <c r="N728">
        <v>0</v>
      </c>
      <c r="O728" t="s">
        <v>954</v>
      </c>
    </row>
    <row r="729" spans="1:15" x14ac:dyDescent="0.35">
      <c r="A729">
        <v>177</v>
      </c>
      <c r="B729" s="1">
        <v>45841</v>
      </c>
      <c r="C729" s="1">
        <v>45839</v>
      </c>
      <c r="D729">
        <v>2</v>
      </c>
      <c r="E729" t="s">
        <v>53</v>
      </c>
      <c r="F729" t="s">
        <v>54</v>
      </c>
      <c r="G729" t="s">
        <v>55</v>
      </c>
      <c r="H729">
        <v>2400</v>
      </c>
      <c r="I729" t="s">
        <v>14</v>
      </c>
      <c r="J729">
        <v>-2400</v>
      </c>
      <c r="K729">
        <v>17</v>
      </c>
      <c r="L729" t="s">
        <v>93</v>
      </c>
      <c r="M729" t="s">
        <v>227</v>
      </c>
      <c r="N729">
        <v>0</v>
      </c>
      <c r="O729" t="s">
        <v>955</v>
      </c>
    </row>
    <row r="730" spans="1:15" x14ac:dyDescent="0.35">
      <c r="A730">
        <v>559</v>
      </c>
      <c r="B730" s="1">
        <v>45848</v>
      </c>
      <c r="C730" s="1">
        <v>45839</v>
      </c>
      <c r="D730">
        <v>2</v>
      </c>
      <c r="E730" t="s">
        <v>53</v>
      </c>
      <c r="F730" t="s">
        <v>54</v>
      </c>
      <c r="G730" t="s">
        <v>56</v>
      </c>
      <c r="H730">
        <v>199</v>
      </c>
      <c r="I730" t="s">
        <v>14</v>
      </c>
      <c r="J730">
        <v>-199</v>
      </c>
      <c r="K730">
        <v>15</v>
      </c>
      <c r="L730" t="s">
        <v>91</v>
      </c>
      <c r="M730" t="s">
        <v>227</v>
      </c>
      <c r="N730">
        <v>0</v>
      </c>
      <c r="O730" t="s">
        <v>956</v>
      </c>
    </row>
    <row r="731" spans="1:15" x14ac:dyDescent="0.35">
      <c r="A731">
        <v>557</v>
      </c>
      <c r="B731" s="1">
        <v>45848</v>
      </c>
      <c r="C731" s="1">
        <v>45839</v>
      </c>
      <c r="D731">
        <v>2</v>
      </c>
      <c r="E731" t="s">
        <v>53</v>
      </c>
      <c r="F731" t="s">
        <v>54</v>
      </c>
      <c r="G731" t="s">
        <v>57</v>
      </c>
      <c r="H731">
        <v>790</v>
      </c>
      <c r="I731" t="s">
        <v>14</v>
      </c>
      <c r="J731">
        <v>-790</v>
      </c>
      <c r="K731">
        <v>14</v>
      </c>
      <c r="L731" t="s">
        <v>90</v>
      </c>
      <c r="M731" t="s">
        <v>227</v>
      </c>
      <c r="N731">
        <v>0</v>
      </c>
      <c r="O731" t="s">
        <v>957</v>
      </c>
    </row>
    <row r="732" spans="1:15" x14ac:dyDescent="0.35">
      <c r="A732">
        <v>550</v>
      </c>
      <c r="B732" s="1">
        <v>45853</v>
      </c>
      <c r="C732" s="1">
        <v>45839</v>
      </c>
      <c r="D732">
        <v>2</v>
      </c>
      <c r="E732" t="s">
        <v>53</v>
      </c>
      <c r="F732" t="s">
        <v>54</v>
      </c>
      <c r="G732" t="s">
        <v>58</v>
      </c>
      <c r="H732">
        <v>119</v>
      </c>
      <c r="I732" t="s">
        <v>14</v>
      </c>
      <c r="J732">
        <v>-119</v>
      </c>
      <c r="K732">
        <v>15</v>
      </c>
      <c r="L732" t="s">
        <v>91</v>
      </c>
      <c r="M732" t="s">
        <v>227</v>
      </c>
      <c r="N732">
        <v>0</v>
      </c>
      <c r="O732" t="s">
        <v>958</v>
      </c>
    </row>
    <row r="733" spans="1:15" x14ac:dyDescent="0.35">
      <c r="A733">
        <v>239</v>
      </c>
      <c r="B733" s="1">
        <v>45856</v>
      </c>
      <c r="C733" s="1">
        <v>45839</v>
      </c>
      <c r="D733">
        <v>2</v>
      </c>
      <c r="E733" t="s">
        <v>53</v>
      </c>
      <c r="F733" t="s">
        <v>54</v>
      </c>
      <c r="G733" t="s">
        <v>65</v>
      </c>
      <c r="H733">
        <v>721</v>
      </c>
      <c r="I733" t="s">
        <v>14</v>
      </c>
      <c r="J733">
        <v>-721</v>
      </c>
      <c r="K733">
        <v>16</v>
      </c>
      <c r="L733" t="s">
        <v>92</v>
      </c>
      <c r="M733" t="s">
        <v>227</v>
      </c>
      <c r="N733">
        <v>0</v>
      </c>
      <c r="O733" t="s">
        <v>959</v>
      </c>
    </row>
    <row r="734" spans="1:15" x14ac:dyDescent="0.35">
      <c r="A734">
        <v>820</v>
      </c>
      <c r="B734" s="1">
        <v>45859</v>
      </c>
      <c r="C734" s="1">
        <v>45839</v>
      </c>
      <c r="D734">
        <v>2</v>
      </c>
      <c r="E734" t="s">
        <v>53</v>
      </c>
      <c r="F734" t="s">
        <v>54</v>
      </c>
      <c r="G734" t="s">
        <v>59</v>
      </c>
      <c r="H734">
        <v>840</v>
      </c>
      <c r="I734" t="s">
        <v>14</v>
      </c>
      <c r="J734">
        <v>-840</v>
      </c>
      <c r="K734">
        <v>17</v>
      </c>
      <c r="L734" t="s">
        <v>93</v>
      </c>
      <c r="M734" t="s">
        <v>227</v>
      </c>
      <c r="N734">
        <v>0</v>
      </c>
      <c r="O734" t="s">
        <v>960</v>
      </c>
    </row>
    <row r="735" spans="1:15" x14ac:dyDescent="0.35">
      <c r="A735">
        <v>347</v>
      </c>
      <c r="B735" s="1">
        <v>45869</v>
      </c>
      <c r="C735" s="1">
        <v>45839</v>
      </c>
      <c r="D735">
        <v>2</v>
      </c>
      <c r="E735" t="s">
        <v>53</v>
      </c>
      <c r="F735" t="s">
        <v>54</v>
      </c>
      <c r="G735" t="s">
        <v>60</v>
      </c>
      <c r="H735">
        <v>3442</v>
      </c>
      <c r="I735" t="s">
        <v>14</v>
      </c>
      <c r="J735">
        <v>-3442</v>
      </c>
      <c r="K735">
        <v>14</v>
      </c>
      <c r="L735" t="s">
        <v>90</v>
      </c>
      <c r="M735" t="s">
        <v>227</v>
      </c>
      <c r="N735">
        <v>0</v>
      </c>
      <c r="O735" t="s">
        <v>961</v>
      </c>
    </row>
    <row r="736" spans="1:15" x14ac:dyDescent="0.35">
      <c r="A736">
        <v>69</v>
      </c>
      <c r="B736" s="1">
        <v>45879</v>
      </c>
      <c r="C736" s="1">
        <v>45870</v>
      </c>
      <c r="D736">
        <v>2</v>
      </c>
      <c r="E736" t="s">
        <v>53</v>
      </c>
      <c r="F736" t="s">
        <v>54</v>
      </c>
      <c r="G736" t="s">
        <v>56</v>
      </c>
      <c r="H736">
        <v>199</v>
      </c>
      <c r="I736" t="s">
        <v>14</v>
      </c>
      <c r="J736">
        <v>-199</v>
      </c>
      <c r="K736">
        <v>15</v>
      </c>
      <c r="L736" t="s">
        <v>91</v>
      </c>
      <c r="M736" t="s">
        <v>227</v>
      </c>
      <c r="N736">
        <v>0</v>
      </c>
      <c r="O736" t="s">
        <v>962</v>
      </c>
    </row>
    <row r="737" spans="1:15" x14ac:dyDescent="0.35">
      <c r="A737">
        <v>1049</v>
      </c>
      <c r="B737" s="1">
        <v>45883</v>
      </c>
      <c r="C737" s="1">
        <v>45870</v>
      </c>
      <c r="D737">
        <v>2</v>
      </c>
      <c r="E737" t="s">
        <v>53</v>
      </c>
      <c r="F737" t="s">
        <v>54</v>
      </c>
      <c r="G737" t="s">
        <v>60</v>
      </c>
      <c r="H737">
        <v>2817</v>
      </c>
      <c r="I737" t="s">
        <v>14</v>
      </c>
      <c r="J737">
        <v>-2817</v>
      </c>
      <c r="K737">
        <v>14</v>
      </c>
      <c r="L737" t="s">
        <v>90</v>
      </c>
      <c r="M737" t="s">
        <v>227</v>
      </c>
      <c r="N737">
        <v>0</v>
      </c>
      <c r="O737" t="s">
        <v>963</v>
      </c>
    </row>
    <row r="738" spans="1:15" x14ac:dyDescent="0.35">
      <c r="A738">
        <v>580</v>
      </c>
      <c r="B738" s="1">
        <v>45883</v>
      </c>
      <c r="C738" s="1">
        <v>45870</v>
      </c>
      <c r="D738">
        <v>2</v>
      </c>
      <c r="E738" t="s">
        <v>53</v>
      </c>
      <c r="F738" t="s">
        <v>54</v>
      </c>
      <c r="G738" t="s">
        <v>60</v>
      </c>
      <c r="H738">
        <v>3020</v>
      </c>
      <c r="I738" t="s">
        <v>14</v>
      </c>
      <c r="J738">
        <v>-3020</v>
      </c>
      <c r="K738">
        <v>14</v>
      </c>
      <c r="L738" t="s">
        <v>90</v>
      </c>
      <c r="M738" t="s">
        <v>227</v>
      </c>
      <c r="N738">
        <v>0</v>
      </c>
      <c r="O738" t="s">
        <v>964</v>
      </c>
    </row>
    <row r="739" spans="1:15" x14ac:dyDescent="0.35">
      <c r="A739">
        <v>946</v>
      </c>
      <c r="B739" s="1">
        <v>45884</v>
      </c>
      <c r="C739" s="1">
        <v>45870</v>
      </c>
      <c r="D739">
        <v>2</v>
      </c>
      <c r="E739" t="s">
        <v>53</v>
      </c>
      <c r="F739" t="s">
        <v>54</v>
      </c>
      <c r="G739" t="s">
        <v>58</v>
      </c>
      <c r="H739">
        <v>119</v>
      </c>
      <c r="I739" t="s">
        <v>14</v>
      </c>
      <c r="J739">
        <v>-119</v>
      </c>
      <c r="K739">
        <v>15</v>
      </c>
      <c r="L739" t="s">
        <v>91</v>
      </c>
      <c r="M739" t="s">
        <v>227</v>
      </c>
      <c r="N739">
        <v>0</v>
      </c>
      <c r="O739" t="s">
        <v>965</v>
      </c>
    </row>
    <row r="740" spans="1:15" x14ac:dyDescent="0.35">
      <c r="A740">
        <v>361</v>
      </c>
      <c r="B740" s="1">
        <v>45890</v>
      </c>
      <c r="C740" s="1">
        <v>45870</v>
      </c>
      <c r="D740">
        <v>2</v>
      </c>
      <c r="E740" t="s">
        <v>53</v>
      </c>
      <c r="F740" t="s">
        <v>54</v>
      </c>
      <c r="G740" t="s">
        <v>59</v>
      </c>
      <c r="H740">
        <v>840</v>
      </c>
      <c r="I740" t="s">
        <v>14</v>
      </c>
      <c r="J740">
        <v>-840</v>
      </c>
      <c r="K740">
        <v>17</v>
      </c>
      <c r="L740" t="s">
        <v>93</v>
      </c>
      <c r="M740" t="s">
        <v>227</v>
      </c>
      <c r="N740">
        <v>0</v>
      </c>
      <c r="O740" t="s">
        <v>966</v>
      </c>
    </row>
    <row r="741" spans="1:15" x14ac:dyDescent="0.35">
      <c r="A741">
        <v>437</v>
      </c>
      <c r="B741" s="1">
        <v>45910</v>
      </c>
      <c r="C741" s="1">
        <v>45901</v>
      </c>
      <c r="D741">
        <v>2</v>
      </c>
      <c r="E741" t="s">
        <v>53</v>
      </c>
      <c r="F741" t="s">
        <v>54</v>
      </c>
      <c r="G741" t="s">
        <v>56</v>
      </c>
      <c r="H741">
        <v>199</v>
      </c>
      <c r="I741" t="s">
        <v>14</v>
      </c>
      <c r="J741">
        <v>-199</v>
      </c>
      <c r="K741">
        <v>15</v>
      </c>
      <c r="L741" t="s">
        <v>91</v>
      </c>
      <c r="M741" t="s">
        <v>227</v>
      </c>
      <c r="N741">
        <v>0</v>
      </c>
      <c r="O741" t="s">
        <v>967</v>
      </c>
    </row>
    <row r="742" spans="1:15" x14ac:dyDescent="0.35">
      <c r="A742">
        <v>59</v>
      </c>
      <c r="B742" s="1">
        <v>45914</v>
      </c>
      <c r="C742" s="1">
        <v>45901</v>
      </c>
      <c r="D742">
        <v>2</v>
      </c>
      <c r="E742" t="s">
        <v>53</v>
      </c>
      <c r="F742" t="s">
        <v>54</v>
      </c>
      <c r="G742" t="s">
        <v>62</v>
      </c>
      <c r="H742">
        <v>1559</v>
      </c>
      <c r="I742" t="s">
        <v>14</v>
      </c>
      <c r="J742">
        <v>-1559</v>
      </c>
      <c r="K742">
        <v>14</v>
      </c>
      <c r="L742" t="s">
        <v>90</v>
      </c>
      <c r="M742" t="s">
        <v>227</v>
      </c>
      <c r="N742">
        <v>0</v>
      </c>
      <c r="O742" t="s">
        <v>968</v>
      </c>
    </row>
    <row r="743" spans="1:15" x14ac:dyDescent="0.35">
      <c r="A743">
        <v>1003</v>
      </c>
      <c r="B743" s="1">
        <v>45916</v>
      </c>
      <c r="C743" s="1">
        <v>45901</v>
      </c>
      <c r="D743">
        <v>2</v>
      </c>
      <c r="E743" t="s">
        <v>53</v>
      </c>
      <c r="F743" t="s">
        <v>54</v>
      </c>
      <c r="G743" t="s">
        <v>60</v>
      </c>
      <c r="H743">
        <v>1807</v>
      </c>
      <c r="I743" t="s">
        <v>14</v>
      </c>
      <c r="J743">
        <v>-1807</v>
      </c>
      <c r="K743">
        <v>14</v>
      </c>
      <c r="L743" t="s">
        <v>90</v>
      </c>
      <c r="M743" t="s">
        <v>227</v>
      </c>
      <c r="N743">
        <v>0</v>
      </c>
      <c r="O743" t="s">
        <v>969</v>
      </c>
    </row>
    <row r="744" spans="1:15" x14ac:dyDescent="0.35">
      <c r="A744">
        <v>213</v>
      </c>
      <c r="B744" s="1">
        <v>45921</v>
      </c>
      <c r="C744" s="1">
        <v>45901</v>
      </c>
      <c r="D744">
        <v>2</v>
      </c>
      <c r="E744" t="s">
        <v>53</v>
      </c>
      <c r="F744" t="s">
        <v>54</v>
      </c>
      <c r="G744" t="s">
        <v>59</v>
      </c>
      <c r="H744">
        <v>840</v>
      </c>
      <c r="I744" t="s">
        <v>14</v>
      </c>
      <c r="J744">
        <v>-840</v>
      </c>
      <c r="K744">
        <v>17</v>
      </c>
      <c r="L744" t="s">
        <v>93</v>
      </c>
      <c r="M744" t="s">
        <v>227</v>
      </c>
      <c r="N744">
        <v>0</v>
      </c>
      <c r="O744" t="s">
        <v>970</v>
      </c>
    </row>
    <row r="745" spans="1:15" x14ac:dyDescent="0.35">
      <c r="A745">
        <v>999</v>
      </c>
      <c r="B745" s="1">
        <v>45921</v>
      </c>
      <c r="C745" s="1">
        <v>45901</v>
      </c>
      <c r="D745">
        <v>2</v>
      </c>
      <c r="E745" t="s">
        <v>53</v>
      </c>
      <c r="F745" t="s">
        <v>54</v>
      </c>
      <c r="G745" t="s">
        <v>65</v>
      </c>
      <c r="H745">
        <v>1432</v>
      </c>
      <c r="I745" t="s">
        <v>14</v>
      </c>
      <c r="J745">
        <v>-1432</v>
      </c>
      <c r="K745">
        <v>16</v>
      </c>
      <c r="L745" t="s">
        <v>92</v>
      </c>
      <c r="M745" t="s">
        <v>227</v>
      </c>
      <c r="N745">
        <v>0</v>
      </c>
      <c r="O745" t="s">
        <v>971</v>
      </c>
    </row>
    <row r="746" spans="1:15" x14ac:dyDescent="0.35">
      <c r="A746">
        <v>936</v>
      </c>
      <c r="B746" s="1">
        <v>45933</v>
      </c>
      <c r="C746" s="1">
        <v>45931</v>
      </c>
      <c r="D746">
        <v>2</v>
      </c>
      <c r="E746" t="s">
        <v>53</v>
      </c>
      <c r="F746" t="s">
        <v>54</v>
      </c>
      <c r="G746" t="s">
        <v>55</v>
      </c>
      <c r="H746">
        <v>2400</v>
      </c>
      <c r="I746" t="s">
        <v>14</v>
      </c>
      <c r="J746">
        <v>-2400</v>
      </c>
      <c r="K746">
        <v>17</v>
      </c>
      <c r="L746" t="s">
        <v>93</v>
      </c>
      <c r="M746" t="s">
        <v>227</v>
      </c>
      <c r="N746">
        <v>0</v>
      </c>
      <c r="O746" t="s">
        <v>972</v>
      </c>
    </row>
    <row r="747" spans="1:15" x14ac:dyDescent="0.35">
      <c r="A747">
        <v>560</v>
      </c>
      <c r="B747" s="1">
        <v>45937</v>
      </c>
      <c r="C747" s="1">
        <v>45931</v>
      </c>
      <c r="D747">
        <v>2</v>
      </c>
      <c r="E747" t="s">
        <v>53</v>
      </c>
      <c r="F747" t="s">
        <v>54</v>
      </c>
      <c r="G747" t="s">
        <v>62</v>
      </c>
      <c r="H747">
        <v>3265</v>
      </c>
      <c r="I747" t="s">
        <v>14</v>
      </c>
      <c r="J747">
        <v>-3265</v>
      </c>
      <c r="K747">
        <v>14</v>
      </c>
      <c r="L747" t="s">
        <v>90</v>
      </c>
      <c r="M747" t="s">
        <v>227</v>
      </c>
      <c r="N747">
        <v>0</v>
      </c>
      <c r="O747" t="s">
        <v>973</v>
      </c>
    </row>
    <row r="748" spans="1:15" x14ac:dyDescent="0.35">
      <c r="A748">
        <v>951</v>
      </c>
      <c r="B748" s="1">
        <v>45940</v>
      </c>
      <c r="C748" s="1">
        <v>45931</v>
      </c>
      <c r="D748">
        <v>2</v>
      </c>
      <c r="E748" t="s">
        <v>53</v>
      </c>
      <c r="F748" t="s">
        <v>54</v>
      </c>
      <c r="G748" t="s">
        <v>56</v>
      </c>
      <c r="H748">
        <v>199</v>
      </c>
      <c r="I748" t="s">
        <v>14</v>
      </c>
      <c r="J748">
        <v>-199</v>
      </c>
      <c r="K748">
        <v>15</v>
      </c>
      <c r="L748" t="s">
        <v>91</v>
      </c>
      <c r="M748" t="s">
        <v>227</v>
      </c>
      <c r="N748">
        <v>0</v>
      </c>
      <c r="O748" t="s">
        <v>974</v>
      </c>
    </row>
    <row r="749" spans="1:15" x14ac:dyDescent="0.35">
      <c r="A749">
        <v>606</v>
      </c>
      <c r="B749" s="1">
        <v>45943</v>
      </c>
      <c r="C749" s="1">
        <v>45931</v>
      </c>
      <c r="D749">
        <v>2</v>
      </c>
      <c r="E749" t="s">
        <v>53</v>
      </c>
      <c r="F749" t="s">
        <v>54</v>
      </c>
      <c r="G749" t="s">
        <v>62</v>
      </c>
      <c r="H749">
        <v>2776</v>
      </c>
      <c r="I749" t="s">
        <v>14</v>
      </c>
      <c r="J749">
        <v>-2776</v>
      </c>
      <c r="K749">
        <v>14</v>
      </c>
      <c r="L749" t="s">
        <v>90</v>
      </c>
      <c r="M749" t="s">
        <v>227</v>
      </c>
      <c r="N749">
        <v>0</v>
      </c>
      <c r="O749" t="s">
        <v>975</v>
      </c>
    </row>
    <row r="750" spans="1:15" x14ac:dyDescent="0.35">
      <c r="A750">
        <v>377</v>
      </c>
      <c r="B750" s="1">
        <v>45945</v>
      </c>
      <c r="C750" s="1">
        <v>45931</v>
      </c>
      <c r="D750">
        <v>2</v>
      </c>
      <c r="E750" t="s">
        <v>53</v>
      </c>
      <c r="F750" t="s">
        <v>54</v>
      </c>
      <c r="G750" t="s">
        <v>58</v>
      </c>
      <c r="H750">
        <v>119</v>
      </c>
      <c r="I750" t="s">
        <v>14</v>
      </c>
      <c r="J750">
        <v>-119</v>
      </c>
      <c r="K750">
        <v>15</v>
      </c>
      <c r="L750" t="s">
        <v>91</v>
      </c>
      <c r="M750" t="s">
        <v>227</v>
      </c>
      <c r="N750">
        <v>0</v>
      </c>
      <c r="O750" t="s">
        <v>976</v>
      </c>
    </row>
    <row r="751" spans="1:15" x14ac:dyDescent="0.35">
      <c r="A751">
        <v>106</v>
      </c>
      <c r="B751" s="1">
        <v>45951</v>
      </c>
      <c r="C751" s="1">
        <v>45931</v>
      </c>
      <c r="D751">
        <v>2</v>
      </c>
      <c r="E751" t="s">
        <v>53</v>
      </c>
      <c r="F751" t="s">
        <v>54</v>
      </c>
      <c r="G751" t="s">
        <v>59</v>
      </c>
      <c r="H751">
        <v>840</v>
      </c>
      <c r="I751" t="s">
        <v>14</v>
      </c>
      <c r="J751">
        <v>-840</v>
      </c>
      <c r="K751">
        <v>17</v>
      </c>
      <c r="L751" t="s">
        <v>93</v>
      </c>
      <c r="M751" t="s">
        <v>227</v>
      </c>
      <c r="N751">
        <v>0</v>
      </c>
      <c r="O751" t="s">
        <v>977</v>
      </c>
    </row>
    <row r="752" spans="1:15" x14ac:dyDescent="0.35">
      <c r="A752">
        <v>284</v>
      </c>
      <c r="B752" s="1">
        <v>45958</v>
      </c>
      <c r="C752" s="1">
        <v>45931</v>
      </c>
      <c r="D752">
        <v>2</v>
      </c>
      <c r="E752" t="s">
        <v>53</v>
      </c>
      <c r="F752" t="s">
        <v>54</v>
      </c>
      <c r="G752" t="s">
        <v>57</v>
      </c>
      <c r="H752">
        <v>677</v>
      </c>
      <c r="I752" t="s">
        <v>14</v>
      </c>
      <c r="J752">
        <v>-677</v>
      </c>
      <c r="K752">
        <v>14</v>
      </c>
      <c r="L752" t="s">
        <v>90</v>
      </c>
      <c r="M752" t="s">
        <v>227</v>
      </c>
      <c r="N752">
        <v>0</v>
      </c>
      <c r="O752" t="s">
        <v>978</v>
      </c>
    </row>
    <row r="753" spans="1:15" x14ac:dyDescent="0.35">
      <c r="A753">
        <v>132</v>
      </c>
      <c r="B753" s="1">
        <v>45958</v>
      </c>
      <c r="C753" s="1">
        <v>45931</v>
      </c>
      <c r="D753">
        <v>2</v>
      </c>
      <c r="E753" t="s">
        <v>53</v>
      </c>
      <c r="F753" t="s">
        <v>54</v>
      </c>
      <c r="G753" t="s">
        <v>57</v>
      </c>
      <c r="H753">
        <v>1540</v>
      </c>
      <c r="I753" t="s">
        <v>14</v>
      </c>
      <c r="J753">
        <v>-1540</v>
      </c>
      <c r="K753">
        <v>14</v>
      </c>
      <c r="L753" t="s">
        <v>90</v>
      </c>
      <c r="M753" t="s">
        <v>227</v>
      </c>
      <c r="N753">
        <v>0</v>
      </c>
      <c r="O753" t="s">
        <v>979</v>
      </c>
    </row>
    <row r="754" spans="1:15" x14ac:dyDescent="0.35">
      <c r="A754">
        <v>15</v>
      </c>
      <c r="B754" s="1">
        <v>45962</v>
      </c>
      <c r="C754" s="1">
        <v>45962</v>
      </c>
      <c r="D754">
        <v>2</v>
      </c>
      <c r="E754" t="s">
        <v>53</v>
      </c>
      <c r="F754" t="s">
        <v>54</v>
      </c>
      <c r="G754" t="s">
        <v>62</v>
      </c>
      <c r="H754">
        <v>1178</v>
      </c>
      <c r="I754" t="s">
        <v>14</v>
      </c>
      <c r="J754">
        <v>-1178</v>
      </c>
      <c r="K754">
        <v>14</v>
      </c>
      <c r="L754" t="s">
        <v>90</v>
      </c>
      <c r="M754" t="s">
        <v>227</v>
      </c>
      <c r="N754">
        <v>0</v>
      </c>
      <c r="O754" t="s">
        <v>980</v>
      </c>
    </row>
    <row r="755" spans="1:15" x14ac:dyDescent="0.35">
      <c r="A755">
        <v>984</v>
      </c>
      <c r="B755" s="1">
        <v>45968</v>
      </c>
      <c r="C755" s="1">
        <v>45962</v>
      </c>
      <c r="D755">
        <v>2</v>
      </c>
      <c r="E755" t="s">
        <v>53</v>
      </c>
      <c r="F755" t="s">
        <v>54</v>
      </c>
      <c r="G755" t="s">
        <v>57</v>
      </c>
      <c r="H755">
        <v>765</v>
      </c>
      <c r="I755" t="s">
        <v>14</v>
      </c>
      <c r="J755">
        <v>-765</v>
      </c>
      <c r="K755">
        <v>14</v>
      </c>
      <c r="L755" t="s">
        <v>90</v>
      </c>
      <c r="M755" t="s">
        <v>227</v>
      </c>
      <c r="N755">
        <v>0</v>
      </c>
      <c r="O755" t="s">
        <v>981</v>
      </c>
    </row>
    <row r="756" spans="1:15" x14ac:dyDescent="0.35">
      <c r="A756">
        <v>675</v>
      </c>
      <c r="B756" s="1">
        <v>45971</v>
      </c>
      <c r="C756" s="1">
        <v>45962</v>
      </c>
      <c r="D756">
        <v>2</v>
      </c>
      <c r="E756" t="s">
        <v>53</v>
      </c>
      <c r="F756" t="s">
        <v>54</v>
      </c>
      <c r="G756" t="s">
        <v>56</v>
      </c>
      <c r="H756">
        <v>199</v>
      </c>
      <c r="I756" t="s">
        <v>14</v>
      </c>
      <c r="J756">
        <v>-199</v>
      </c>
      <c r="K756">
        <v>15</v>
      </c>
      <c r="L756" t="s">
        <v>91</v>
      </c>
      <c r="M756" t="s">
        <v>227</v>
      </c>
      <c r="N756">
        <v>0</v>
      </c>
      <c r="O756" t="s">
        <v>982</v>
      </c>
    </row>
    <row r="757" spans="1:15" x14ac:dyDescent="0.35">
      <c r="A757">
        <v>536</v>
      </c>
      <c r="B757" s="1">
        <v>45976</v>
      </c>
      <c r="C757" s="1">
        <v>45962</v>
      </c>
      <c r="D757">
        <v>2</v>
      </c>
      <c r="E757" t="s">
        <v>53</v>
      </c>
      <c r="F757" t="s">
        <v>54</v>
      </c>
      <c r="G757" t="s">
        <v>58</v>
      </c>
      <c r="H757">
        <v>119</v>
      </c>
      <c r="I757" t="s">
        <v>14</v>
      </c>
      <c r="J757">
        <v>-119</v>
      </c>
      <c r="K757">
        <v>15</v>
      </c>
      <c r="L757" t="s">
        <v>91</v>
      </c>
      <c r="M757" t="s">
        <v>227</v>
      </c>
      <c r="N757">
        <v>0</v>
      </c>
      <c r="O757" t="s">
        <v>983</v>
      </c>
    </row>
    <row r="758" spans="1:15" x14ac:dyDescent="0.35">
      <c r="A758">
        <v>792</v>
      </c>
      <c r="B758" s="1">
        <v>45980</v>
      </c>
      <c r="C758" s="1">
        <v>45962</v>
      </c>
      <c r="D758">
        <v>2</v>
      </c>
      <c r="E758" t="s">
        <v>53</v>
      </c>
      <c r="F758" t="s">
        <v>54</v>
      </c>
      <c r="G758" t="s">
        <v>60</v>
      </c>
      <c r="H758">
        <v>1724</v>
      </c>
      <c r="I758" t="s">
        <v>14</v>
      </c>
      <c r="J758">
        <v>-1724</v>
      </c>
      <c r="K758">
        <v>14</v>
      </c>
      <c r="L758" t="s">
        <v>90</v>
      </c>
      <c r="M758" t="s">
        <v>227</v>
      </c>
      <c r="N758">
        <v>0</v>
      </c>
      <c r="O758" t="s">
        <v>984</v>
      </c>
    </row>
    <row r="759" spans="1:15" x14ac:dyDescent="0.35">
      <c r="A759">
        <v>328</v>
      </c>
      <c r="B759" s="1">
        <v>45980</v>
      </c>
      <c r="C759" s="1">
        <v>45962</v>
      </c>
      <c r="D759">
        <v>2</v>
      </c>
      <c r="E759" t="s">
        <v>53</v>
      </c>
      <c r="F759" t="s">
        <v>54</v>
      </c>
      <c r="G759" t="s">
        <v>60</v>
      </c>
      <c r="H759">
        <v>2498</v>
      </c>
      <c r="I759" t="s">
        <v>14</v>
      </c>
      <c r="J759">
        <v>-2498</v>
      </c>
      <c r="K759">
        <v>14</v>
      </c>
      <c r="L759" t="s">
        <v>90</v>
      </c>
      <c r="M759" t="s">
        <v>227</v>
      </c>
      <c r="N759">
        <v>0</v>
      </c>
      <c r="O759" t="s">
        <v>985</v>
      </c>
    </row>
    <row r="760" spans="1:15" x14ac:dyDescent="0.35">
      <c r="A760">
        <v>697</v>
      </c>
      <c r="B760" s="1">
        <v>45982</v>
      </c>
      <c r="C760" s="1">
        <v>45962</v>
      </c>
      <c r="D760">
        <v>2</v>
      </c>
      <c r="E760" t="s">
        <v>53</v>
      </c>
      <c r="F760" t="s">
        <v>54</v>
      </c>
      <c r="G760" t="s">
        <v>59</v>
      </c>
      <c r="H760">
        <v>840</v>
      </c>
      <c r="I760" t="s">
        <v>14</v>
      </c>
      <c r="J760">
        <v>-840</v>
      </c>
      <c r="K760">
        <v>17</v>
      </c>
      <c r="L760" t="s">
        <v>93</v>
      </c>
      <c r="M760" t="s">
        <v>227</v>
      </c>
      <c r="N760">
        <v>0</v>
      </c>
      <c r="O760" t="s">
        <v>986</v>
      </c>
    </row>
    <row r="761" spans="1:15" x14ac:dyDescent="0.35">
      <c r="A761">
        <v>240</v>
      </c>
      <c r="B761" s="1">
        <v>45982</v>
      </c>
      <c r="C761" s="1">
        <v>45962</v>
      </c>
      <c r="D761">
        <v>2</v>
      </c>
      <c r="E761" t="s">
        <v>53</v>
      </c>
      <c r="F761" t="s">
        <v>54</v>
      </c>
      <c r="G761" t="s">
        <v>57</v>
      </c>
      <c r="H761">
        <v>2744</v>
      </c>
      <c r="I761" t="s">
        <v>14</v>
      </c>
      <c r="J761">
        <v>-2744</v>
      </c>
      <c r="K761">
        <v>14</v>
      </c>
      <c r="L761" t="s">
        <v>90</v>
      </c>
      <c r="M761" t="s">
        <v>227</v>
      </c>
      <c r="N761">
        <v>0</v>
      </c>
      <c r="O761" t="s">
        <v>987</v>
      </c>
    </row>
    <row r="762" spans="1:15" x14ac:dyDescent="0.35">
      <c r="A762">
        <v>105</v>
      </c>
      <c r="B762" s="1">
        <v>46001</v>
      </c>
      <c r="C762" s="1">
        <v>45992</v>
      </c>
      <c r="D762">
        <v>2</v>
      </c>
      <c r="E762" t="s">
        <v>53</v>
      </c>
      <c r="F762" t="s">
        <v>54</v>
      </c>
      <c r="G762" t="s">
        <v>56</v>
      </c>
      <c r="H762">
        <v>199</v>
      </c>
      <c r="I762" t="s">
        <v>14</v>
      </c>
      <c r="J762">
        <v>-199</v>
      </c>
      <c r="K762">
        <v>15</v>
      </c>
      <c r="L762" t="s">
        <v>91</v>
      </c>
      <c r="M762" t="s">
        <v>227</v>
      </c>
      <c r="N762">
        <v>0</v>
      </c>
      <c r="O762" t="s">
        <v>988</v>
      </c>
    </row>
    <row r="763" spans="1:15" x14ac:dyDescent="0.35">
      <c r="A763">
        <v>366</v>
      </c>
      <c r="B763" s="1">
        <v>46006</v>
      </c>
      <c r="C763" s="1">
        <v>45992</v>
      </c>
      <c r="D763">
        <v>2</v>
      </c>
      <c r="E763" t="s">
        <v>53</v>
      </c>
      <c r="F763" t="s">
        <v>54</v>
      </c>
      <c r="G763" t="s">
        <v>58</v>
      </c>
      <c r="H763">
        <v>119</v>
      </c>
      <c r="I763" t="s">
        <v>14</v>
      </c>
      <c r="J763">
        <v>-119</v>
      </c>
      <c r="K763">
        <v>15</v>
      </c>
      <c r="L763" t="s">
        <v>91</v>
      </c>
      <c r="M763" t="s">
        <v>227</v>
      </c>
      <c r="N763">
        <v>0</v>
      </c>
      <c r="O763" t="s">
        <v>989</v>
      </c>
    </row>
    <row r="764" spans="1:15" x14ac:dyDescent="0.35">
      <c r="A764">
        <v>198</v>
      </c>
      <c r="B764" s="1">
        <v>46009</v>
      </c>
      <c r="C764" s="1">
        <v>45992</v>
      </c>
      <c r="D764">
        <v>2</v>
      </c>
      <c r="E764" t="s">
        <v>53</v>
      </c>
      <c r="F764" t="s">
        <v>54</v>
      </c>
      <c r="G764" t="s">
        <v>64</v>
      </c>
      <c r="H764">
        <v>499</v>
      </c>
      <c r="I764" t="s">
        <v>14</v>
      </c>
      <c r="J764">
        <v>-499</v>
      </c>
      <c r="K764">
        <v>9</v>
      </c>
      <c r="L764" t="s">
        <v>85</v>
      </c>
      <c r="M764" t="s">
        <v>227</v>
      </c>
      <c r="N764">
        <v>1</v>
      </c>
      <c r="O764" t="s">
        <v>990</v>
      </c>
    </row>
    <row r="765" spans="1:15" x14ac:dyDescent="0.35">
      <c r="A765">
        <v>192</v>
      </c>
      <c r="B765" s="1">
        <v>46012</v>
      </c>
      <c r="C765" s="1">
        <v>45992</v>
      </c>
      <c r="D765">
        <v>2</v>
      </c>
      <c r="E765" t="s">
        <v>53</v>
      </c>
      <c r="F765" t="s">
        <v>54</v>
      </c>
      <c r="G765" t="s">
        <v>59</v>
      </c>
      <c r="H765">
        <v>840</v>
      </c>
      <c r="I765" t="s">
        <v>14</v>
      </c>
      <c r="J765">
        <v>-840</v>
      </c>
      <c r="K765">
        <v>17</v>
      </c>
      <c r="L765" t="s">
        <v>93</v>
      </c>
      <c r="M765" t="s">
        <v>227</v>
      </c>
      <c r="N765">
        <v>0</v>
      </c>
      <c r="O765" t="s">
        <v>991</v>
      </c>
    </row>
    <row r="766" spans="1:15" x14ac:dyDescent="0.35">
      <c r="A766">
        <v>325</v>
      </c>
      <c r="B766" s="1">
        <v>46022</v>
      </c>
      <c r="C766" s="1">
        <v>45992</v>
      </c>
      <c r="D766">
        <v>2</v>
      </c>
      <c r="E766" t="s">
        <v>53</v>
      </c>
      <c r="F766" t="s">
        <v>54</v>
      </c>
      <c r="G766" t="s">
        <v>57</v>
      </c>
      <c r="H766">
        <v>2374</v>
      </c>
      <c r="I766" t="s">
        <v>14</v>
      </c>
      <c r="J766">
        <v>-2374</v>
      </c>
      <c r="K766">
        <v>14</v>
      </c>
      <c r="L766" t="s">
        <v>90</v>
      </c>
      <c r="M766" t="s">
        <v>227</v>
      </c>
      <c r="N766">
        <v>0</v>
      </c>
      <c r="O766" t="s">
        <v>992</v>
      </c>
    </row>
    <row r="767" spans="1:15" x14ac:dyDescent="0.35">
      <c r="A767">
        <v>258</v>
      </c>
      <c r="B767" s="1">
        <v>46025</v>
      </c>
      <c r="C767" s="1">
        <v>46023</v>
      </c>
      <c r="D767">
        <v>2</v>
      </c>
      <c r="E767" t="s">
        <v>53</v>
      </c>
      <c r="F767" t="s">
        <v>54</v>
      </c>
      <c r="G767" t="s">
        <v>55</v>
      </c>
      <c r="H767">
        <v>2400</v>
      </c>
      <c r="I767" t="s">
        <v>14</v>
      </c>
      <c r="J767">
        <v>-2400</v>
      </c>
      <c r="K767">
        <v>17</v>
      </c>
      <c r="L767" t="s">
        <v>93</v>
      </c>
      <c r="M767" t="s">
        <v>227</v>
      </c>
      <c r="N767">
        <v>0</v>
      </c>
      <c r="O767" t="s">
        <v>993</v>
      </c>
    </row>
    <row r="768" spans="1:15" x14ac:dyDescent="0.35">
      <c r="A768">
        <v>923</v>
      </c>
      <c r="B768" s="1">
        <v>46027</v>
      </c>
      <c r="C768" s="1">
        <v>46023</v>
      </c>
      <c r="D768">
        <v>2</v>
      </c>
      <c r="E768" t="s">
        <v>53</v>
      </c>
      <c r="F768" t="s">
        <v>54</v>
      </c>
      <c r="G768" t="s">
        <v>66</v>
      </c>
      <c r="H768">
        <v>3999</v>
      </c>
      <c r="I768" t="s">
        <v>14</v>
      </c>
      <c r="J768">
        <v>-3999</v>
      </c>
      <c r="K768">
        <v>9</v>
      </c>
      <c r="L768" t="s">
        <v>85</v>
      </c>
      <c r="M768" t="s">
        <v>227</v>
      </c>
      <c r="N768">
        <v>1</v>
      </c>
      <c r="O768" t="s">
        <v>994</v>
      </c>
    </row>
    <row r="769" spans="1:15" x14ac:dyDescent="0.35">
      <c r="A769">
        <v>115</v>
      </c>
      <c r="B769" s="1">
        <v>46028</v>
      </c>
      <c r="C769" s="1">
        <v>46023</v>
      </c>
      <c r="D769">
        <v>2</v>
      </c>
      <c r="E769" t="s">
        <v>53</v>
      </c>
      <c r="F769" t="s">
        <v>54</v>
      </c>
      <c r="G769" t="s">
        <v>57</v>
      </c>
      <c r="H769">
        <v>454</v>
      </c>
      <c r="I769" t="s">
        <v>14</v>
      </c>
      <c r="J769">
        <v>-454</v>
      </c>
      <c r="K769">
        <v>14</v>
      </c>
      <c r="L769" t="s">
        <v>90</v>
      </c>
      <c r="M769" t="s">
        <v>227</v>
      </c>
      <c r="N769">
        <v>0</v>
      </c>
      <c r="O769" t="s">
        <v>995</v>
      </c>
    </row>
    <row r="770" spans="1:15" x14ac:dyDescent="0.35">
      <c r="A770">
        <v>693</v>
      </c>
      <c r="B770" s="1">
        <v>46032</v>
      </c>
      <c r="C770" s="1">
        <v>46023</v>
      </c>
      <c r="D770">
        <v>2</v>
      </c>
      <c r="E770" t="s">
        <v>53</v>
      </c>
      <c r="F770" t="s">
        <v>54</v>
      </c>
      <c r="G770" t="s">
        <v>56</v>
      </c>
      <c r="H770">
        <v>199</v>
      </c>
      <c r="I770" t="s">
        <v>14</v>
      </c>
      <c r="J770">
        <v>-199</v>
      </c>
      <c r="K770">
        <v>15</v>
      </c>
      <c r="L770" t="s">
        <v>91</v>
      </c>
      <c r="M770" t="s">
        <v>227</v>
      </c>
      <c r="N770">
        <v>0</v>
      </c>
      <c r="O770" t="s">
        <v>996</v>
      </c>
    </row>
    <row r="771" spans="1:15" x14ac:dyDescent="0.35">
      <c r="A771">
        <v>544</v>
      </c>
      <c r="B771" s="1">
        <v>46037</v>
      </c>
      <c r="C771" s="1">
        <v>46023</v>
      </c>
      <c r="D771">
        <v>2</v>
      </c>
      <c r="E771" t="s">
        <v>53</v>
      </c>
      <c r="F771" t="s">
        <v>54</v>
      </c>
      <c r="G771" t="s">
        <v>58</v>
      </c>
      <c r="H771">
        <v>119</v>
      </c>
      <c r="I771" t="s">
        <v>14</v>
      </c>
      <c r="J771">
        <v>-119</v>
      </c>
      <c r="K771">
        <v>15</v>
      </c>
      <c r="L771" t="s">
        <v>91</v>
      </c>
      <c r="M771" t="s">
        <v>227</v>
      </c>
      <c r="N771">
        <v>0</v>
      </c>
      <c r="O771" t="s">
        <v>997</v>
      </c>
    </row>
    <row r="772" spans="1:15" x14ac:dyDescent="0.35">
      <c r="A772">
        <v>819</v>
      </c>
      <c r="B772" s="1">
        <v>46042</v>
      </c>
      <c r="C772" s="1">
        <v>46023</v>
      </c>
      <c r="D772">
        <v>2</v>
      </c>
      <c r="E772" t="s">
        <v>53</v>
      </c>
      <c r="F772" t="s">
        <v>54</v>
      </c>
      <c r="G772" t="s">
        <v>60</v>
      </c>
      <c r="H772">
        <v>380</v>
      </c>
      <c r="I772" t="s">
        <v>14</v>
      </c>
      <c r="J772">
        <v>-380</v>
      </c>
      <c r="K772">
        <v>14</v>
      </c>
      <c r="L772" t="s">
        <v>90</v>
      </c>
      <c r="M772" t="s">
        <v>227</v>
      </c>
      <c r="N772">
        <v>0</v>
      </c>
      <c r="O772" t="s">
        <v>998</v>
      </c>
    </row>
    <row r="773" spans="1:15" x14ac:dyDescent="0.35">
      <c r="A773">
        <v>639</v>
      </c>
      <c r="B773" s="1">
        <v>46043</v>
      </c>
      <c r="C773" s="1">
        <v>46023</v>
      </c>
      <c r="D773">
        <v>2</v>
      </c>
      <c r="E773" t="s">
        <v>53</v>
      </c>
      <c r="F773" t="s">
        <v>54</v>
      </c>
      <c r="G773" t="s">
        <v>59</v>
      </c>
      <c r="H773">
        <v>840</v>
      </c>
      <c r="I773" t="s">
        <v>14</v>
      </c>
      <c r="J773">
        <v>-840</v>
      </c>
      <c r="K773">
        <v>17</v>
      </c>
      <c r="L773" t="s">
        <v>93</v>
      </c>
      <c r="M773" t="s">
        <v>227</v>
      </c>
      <c r="N773">
        <v>0</v>
      </c>
      <c r="O773" t="s">
        <v>999</v>
      </c>
    </row>
    <row r="774" spans="1:15" x14ac:dyDescent="0.35">
      <c r="A774">
        <v>168</v>
      </c>
      <c r="B774" s="1">
        <v>46059</v>
      </c>
      <c r="C774" s="1">
        <v>46054</v>
      </c>
      <c r="D774">
        <v>2</v>
      </c>
      <c r="E774" t="s">
        <v>53</v>
      </c>
      <c r="F774" t="s">
        <v>54</v>
      </c>
      <c r="G774" t="s">
        <v>62</v>
      </c>
      <c r="H774">
        <v>333</v>
      </c>
      <c r="I774" t="s">
        <v>14</v>
      </c>
      <c r="J774">
        <v>-333</v>
      </c>
      <c r="K774">
        <v>14</v>
      </c>
      <c r="L774" t="s">
        <v>90</v>
      </c>
      <c r="M774" t="s">
        <v>227</v>
      </c>
      <c r="N774">
        <v>0</v>
      </c>
      <c r="O774" t="s">
        <v>1000</v>
      </c>
    </row>
    <row r="775" spans="1:15" x14ac:dyDescent="0.35">
      <c r="A775">
        <v>807</v>
      </c>
      <c r="B775" s="1">
        <v>46063</v>
      </c>
      <c r="C775" s="1">
        <v>46054</v>
      </c>
      <c r="D775">
        <v>2</v>
      </c>
      <c r="E775" t="s">
        <v>53</v>
      </c>
      <c r="F775" t="s">
        <v>54</v>
      </c>
      <c r="G775" t="s">
        <v>56</v>
      </c>
      <c r="H775">
        <v>199</v>
      </c>
      <c r="I775" t="s">
        <v>14</v>
      </c>
      <c r="J775">
        <v>-199</v>
      </c>
      <c r="K775">
        <v>15</v>
      </c>
      <c r="L775" t="s">
        <v>91</v>
      </c>
      <c r="M775" t="s">
        <v>227</v>
      </c>
      <c r="N775">
        <v>0</v>
      </c>
      <c r="O775" t="s">
        <v>1001</v>
      </c>
    </row>
    <row r="776" spans="1:15" x14ac:dyDescent="0.35">
      <c r="A776">
        <v>295</v>
      </c>
      <c r="B776" s="1">
        <v>46068</v>
      </c>
      <c r="C776" s="1">
        <v>46054</v>
      </c>
      <c r="D776">
        <v>2</v>
      </c>
      <c r="E776" t="s">
        <v>53</v>
      </c>
      <c r="F776" t="s">
        <v>54</v>
      </c>
      <c r="G776" t="s">
        <v>58</v>
      </c>
      <c r="H776">
        <v>119</v>
      </c>
      <c r="I776" t="s">
        <v>14</v>
      </c>
      <c r="J776">
        <v>-119</v>
      </c>
      <c r="K776">
        <v>15</v>
      </c>
      <c r="L776" t="s">
        <v>91</v>
      </c>
      <c r="M776" t="s">
        <v>227</v>
      </c>
      <c r="N776">
        <v>0</v>
      </c>
      <c r="O776" t="s">
        <v>1002</v>
      </c>
    </row>
    <row r="777" spans="1:15" x14ac:dyDescent="0.35">
      <c r="A777">
        <v>298</v>
      </c>
      <c r="B777" s="1">
        <v>46070</v>
      </c>
      <c r="C777" s="1">
        <v>46054</v>
      </c>
      <c r="D777">
        <v>2</v>
      </c>
      <c r="E777" t="s">
        <v>53</v>
      </c>
      <c r="F777" t="s">
        <v>54</v>
      </c>
      <c r="G777" t="s">
        <v>60</v>
      </c>
      <c r="H777">
        <v>3495</v>
      </c>
      <c r="I777" t="s">
        <v>14</v>
      </c>
      <c r="J777">
        <v>-3495</v>
      </c>
      <c r="K777">
        <v>14</v>
      </c>
      <c r="L777" t="s">
        <v>90</v>
      </c>
      <c r="M777" t="s">
        <v>227</v>
      </c>
      <c r="N777">
        <v>0</v>
      </c>
      <c r="O777" t="s">
        <v>1003</v>
      </c>
    </row>
    <row r="778" spans="1:15" x14ac:dyDescent="0.35">
      <c r="A778">
        <v>816</v>
      </c>
      <c r="B778" s="1">
        <v>46074</v>
      </c>
      <c r="C778" s="1">
        <v>46054</v>
      </c>
      <c r="D778">
        <v>2</v>
      </c>
      <c r="E778" t="s">
        <v>53</v>
      </c>
      <c r="F778" t="s">
        <v>54</v>
      </c>
      <c r="G778" t="s">
        <v>59</v>
      </c>
      <c r="H778">
        <v>840</v>
      </c>
      <c r="I778" t="s">
        <v>14</v>
      </c>
      <c r="J778">
        <v>-840</v>
      </c>
      <c r="K778">
        <v>17</v>
      </c>
      <c r="L778" t="s">
        <v>93</v>
      </c>
      <c r="M778" t="s">
        <v>227</v>
      </c>
      <c r="N778">
        <v>0</v>
      </c>
      <c r="O778" t="s">
        <v>1004</v>
      </c>
    </row>
    <row r="779" spans="1:15" x14ac:dyDescent="0.35">
      <c r="A779">
        <v>227</v>
      </c>
      <c r="B779" s="1">
        <v>46091</v>
      </c>
      <c r="C779" s="1">
        <v>46082</v>
      </c>
      <c r="D779">
        <v>2</v>
      </c>
      <c r="E779" t="s">
        <v>53</v>
      </c>
      <c r="F779" t="s">
        <v>54</v>
      </c>
      <c r="G779" t="s">
        <v>56</v>
      </c>
      <c r="H779">
        <v>199</v>
      </c>
      <c r="I779" t="s">
        <v>14</v>
      </c>
      <c r="J779">
        <v>-199</v>
      </c>
      <c r="K779">
        <v>15</v>
      </c>
      <c r="L779" t="s">
        <v>91</v>
      </c>
      <c r="M779" t="s">
        <v>227</v>
      </c>
      <c r="N779">
        <v>0</v>
      </c>
      <c r="O779" t="s">
        <v>1005</v>
      </c>
    </row>
    <row r="780" spans="1:15" x14ac:dyDescent="0.35">
      <c r="A780">
        <v>369</v>
      </c>
      <c r="B780" s="1">
        <v>46096</v>
      </c>
      <c r="C780" s="1">
        <v>46082</v>
      </c>
      <c r="D780">
        <v>2</v>
      </c>
      <c r="E780" t="s">
        <v>53</v>
      </c>
      <c r="F780" t="s">
        <v>54</v>
      </c>
      <c r="G780" t="s">
        <v>58</v>
      </c>
      <c r="H780">
        <v>119</v>
      </c>
      <c r="I780" t="s">
        <v>14</v>
      </c>
      <c r="J780">
        <v>-119</v>
      </c>
      <c r="K780">
        <v>15</v>
      </c>
      <c r="L780" t="s">
        <v>91</v>
      </c>
      <c r="M780" t="s">
        <v>227</v>
      </c>
      <c r="N780">
        <v>0</v>
      </c>
      <c r="O780" t="s">
        <v>1006</v>
      </c>
    </row>
    <row r="781" spans="1:15" x14ac:dyDescent="0.35">
      <c r="A781">
        <v>630</v>
      </c>
      <c r="B781" s="1">
        <v>46097</v>
      </c>
      <c r="C781" s="1">
        <v>46082</v>
      </c>
      <c r="D781">
        <v>2</v>
      </c>
      <c r="E781" t="s">
        <v>53</v>
      </c>
      <c r="F781" t="s">
        <v>54</v>
      </c>
      <c r="G781" t="s">
        <v>57</v>
      </c>
      <c r="H781">
        <v>3017</v>
      </c>
      <c r="I781" t="s">
        <v>14</v>
      </c>
      <c r="J781">
        <v>-3017</v>
      </c>
      <c r="K781">
        <v>14</v>
      </c>
      <c r="L781" t="s">
        <v>90</v>
      </c>
      <c r="M781" t="s">
        <v>227</v>
      </c>
      <c r="N781">
        <v>0</v>
      </c>
      <c r="O781" t="s">
        <v>1007</v>
      </c>
    </row>
    <row r="782" spans="1:15" x14ac:dyDescent="0.35">
      <c r="A782">
        <v>281</v>
      </c>
      <c r="B782" s="1">
        <v>46102</v>
      </c>
      <c r="C782" s="1">
        <v>46082</v>
      </c>
      <c r="D782">
        <v>2</v>
      </c>
      <c r="E782" t="s">
        <v>53</v>
      </c>
      <c r="F782" t="s">
        <v>54</v>
      </c>
      <c r="G782" t="s">
        <v>59</v>
      </c>
      <c r="H782">
        <v>840</v>
      </c>
      <c r="I782" t="s">
        <v>14</v>
      </c>
      <c r="J782">
        <v>-840</v>
      </c>
      <c r="K782">
        <v>17</v>
      </c>
      <c r="L782" t="s">
        <v>93</v>
      </c>
      <c r="M782" t="s">
        <v>227</v>
      </c>
      <c r="N782">
        <v>0</v>
      </c>
      <c r="O782" t="s">
        <v>1008</v>
      </c>
    </row>
    <row r="783" spans="1:15" x14ac:dyDescent="0.35">
      <c r="A783">
        <v>237</v>
      </c>
      <c r="B783" s="1">
        <v>46104</v>
      </c>
      <c r="C783" s="1">
        <v>46082</v>
      </c>
      <c r="D783">
        <v>2</v>
      </c>
      <c r="E783" t="s">
        <v>53</v>
      </c>
      <c r="F783" t="s">
        <v>54</v>
      </c>
      <c r="G783" t="s">
        <v>62</v>
      </c>
      <c r="H783">
        <v>2831</v>
      </c>
      <c r="I783" t="s">
        <v>14</v>
      </c>
      <c r="J783">
        <v>-2831</v>
      </c>
      <c r="K783">
        <v>14</v>
      </c>
      <c r="L783" t="s">
        <v>90</v>
      </c>
      <c r="M783" t="s">
        <v>227</v>
      </c>
      <c r="N783">
        <v>0</v>
      </c>
      <c r="O783" t="s">
        <v>1009</v>
      </c>
    </row>
    <row r="784" spans="1:15" x14ac:dyDescent="0.35">
      <c r="A784">
        <v>534</v>
      </c>
      <c r="B784" s="1">
        <v>46110</v>
      </c>
      <c r="C784" s="1">
        <v>46082</v>
      </c>
      <c r="D784">
        <v>2</v>
      </c>
      <c r="E784" t="s">
        <v>53</v>
      </c>
      <c r="F784" t="s">
        <v>54</v>
      </c>
      <c r="G784" t="s">
        <v>62</v>
      </c>
      <c r="H784">
        <v>522</v>
      </c>
      <c r="I784" t="s">
        <v>14</v>
      </c>
      <c r="J784">
        <v>-522</v>
      </c>
      <c r="K784">
        <v>14</v>
      </c>
      <c r="L784" t="s">
        <v>90</v>
      </c>
      <c r="M784" t="s">
        <v>227</v>
      </c>
      <c r="N784">
        <v>0</v>
      </c>
      <c r="O784" t="s">
        <v>1010</v>
      </c>
    </row>
    <row r="785" spans="1:15" x14ac:dyDescent="0.35">
      <c r="A785">
        <v>1099</v>
      </c>
      <c r="B785" s="1">
        <v>46115</v>
      </c>
      <c r="C785" s="1">
        <v>46113</v>
      </c>
      <c r="D785">
        <v>2</v>
      </c>
      <c r="E785" t="s">
        <v>53</v>
      </c>
      <c r="F785" t="s">
        <v>54</v>
      </c>
      <c r="G785" t="s">
        <v>55</v>
      </c>
      <c r="H785">
        <v>2400</v>
      </c>
      <c r="I785" t="s">
        <v>14</v>
      </c>
      <c r="J785">
        <v>-2400</v>
      </c>
      <c r="K785">
        <v>17</v>
      </c>
      <c r="L785" t="s">
        <v>93</v>
      </c>
      <c r="M785" t="s">
        <v>227</v>
      </c>
      <c r="N785">
        <v>0</v>
      </c>
      <c r="O785" t="s">
        <v>1011</v>
      </c>
    </row>
    <row r="786" spans="1:15" x14ac:dyDescent="0.35">
      <c r="A786">
        <v>527</v>
      </c>
      <c r="B786" s="1">
        <v>46122</v>
      </c>
      <c r="C786" s="1">
        <v>46113</v>
      </c>
      <c r="D786">
        <v>2</v>
      </c>
      <c r="E786" t="s">
        <v>53</v>
      </c>
      <c r="F786" t="s">
        <v>54</v>
      </c>
      <c r="G786" t="s">
        <v>56</v>
      </c>
      <c r="H786">
        <v>199</v>
      </c>
      <c r="I786" t="s">
        <v>14</v>
      </c>
      <c r="J786">
        <v>-199</v>
      </c>
      <c r="K786">
        <v>15</v>
      </c>
      <c r="L786" t="s">
        <v>91</v>
      </c>
      <c r="M786" t="s">
        <v>227</v>
      </c>
      <c r="N786">
        <v>0</v>
      </c>
      <c r="O786" t="s">
        <v>1012</v>
      </c>
    </row>
    <row r="787" spans="1:15" x14ac:dyDescent="0.35">
      <c r="A787">
        <v>624</v>
      </c>
      <c r="B787" s="1">
        <v>46125</v>
      </c>
      <c r="C787" s="1">
        <v>46113</v>
      </c>
      <c r="D787">
        <v>2</v>
      </c>
      <c r="E787" t="s">
        <v>53</v>
      </c>
      <c r="F787" t="s">
        <v>54</v>
      </c>
      <c r="G787" t="s">
        <v>62</v>
      </c>
      <c r="H787">
        <v>783</v>
      </c>
      <c r="I787" t="s">
        <v>14</v>
      </c>
      <c r="J787">
        <v>-783</v>
      </c>
      <c r="K787">
        <v>14</v>
      </c>
      <c r="L787" t="s">
        <v>90</v>
      </c>
      <c r="M787" t="s">
        <v>227</v>
      </c>
      <c r="N787">
        <v>0</v>
      </c>
      <c r="O787" t="s">
        <v>1013</v>
      </c>
    </row>
    <row r="788" spans="1:15" x14ac:dyDescent="0.35">
      <c r="A788">
        <v>1097</v>
      </c>
      <c r="B788" s="1">
        <v>46127</v>
      </c>
      <c r="C788" s="1">
        <v>46113</v>
      </c>
      <c r="D788">
        <v>2</v>
      </c>
      <c r="E788" t="s">
        <v>53</v>
      </c>
      <c r="F788" t="s">
        <v>54</v>
      </c>
      <c r="G788" t="s">
        <v>58</v>
      </c>
      <c r="H788">
        <v>119</v>
      </c>
      <c r="I788" t="s">
        <v>14</v>
      </c>
      <c r="J788">
        <v>-119</v>
      </c>
      <c r="K788">
        <v>15</v>
      </c>
      <c r="L788" t="s">
        <v>91</v>
      </c>
      <c r="M788" t="s">
        <v>227</v>
      </c>
      <c r="N788">
        <v>0</v>
      </c>
      <c r="O788" t="s">
        <v>1014</v>
      </c>
    </row>
    <row r="789" spans="1:15" x14ac:dyDescent="0.35">
      <c r="A789">
        <v>859</v>
      </c>
      <c r="B789" s="1">
        <v>46133</v>
      </c>
      <c r="C789" s="1">
        <v>46113</v>
      </c>
      <c r="D789">
        <v>2</v>
      </c>
      <c r="E789" t="s">
        <v>53</v>
      </c>
      <c r="F789" t="s">
        <v>54</v>
      </c>
      <c r="G789" t="s">
        <v>59</v>
      </c>
      <c r="H789">
        <v>840</v>
      </c>
      <c r="I789" t="s">
        <v>14</v>
      </c>
      <c r="J789">
        <v>-840</v>
      </c>
      <c r="K789">
        <v>17</v>
      </c>
      <c r="L789" t="s">
        <v>93</v>
      </c>
      <c r="M789" t="s">
        <v>227</v>
      </c>
      <c r="N789">
        <v>0</v>
      </c>
      <c r="O789" t="s">
        <v>1015</v>
      </c>
    </row>
    <row r="790" spans="1:15" x14ac:dyDescent="0.35">
      <c r="A790">
        <v>27</v>
      </c>
      <c r="B790" s="1">
        <v>46152</v>
      </c>
      <c r="C790" s="1">
        <v>46143</v>
      </c>
      <c r="D790">
        <v>2</v>
      </c>
      <c r="E790" t="s">
        <v>53</v>
      </c>
      <c r="F790" t="s">
        <v>54</v>
      </c>
      <c r="G790" t="s">
        <v>56</v>
      </c>
      <c r="H790">
        <v>199</v>
      </c>
      <c r="I790" t="s">
        <v>14</v>
      </c>
      <c r="J790">
        <v>-199</v>
      </c>
      <c r="K790">
        <v>15</v>
      </c>
      <c r="L790" t="s">
        <v>91</v>
      </c>
      <c r="M790" t="s">
        <v>227</v>
      </c>
      <c r="N790">
        <v>0</v>
      </c>
      <c r="O790" t="s">
        <v>1016</v>
      </c>
    </row>
    <row r="791" spans="1:15" x14ac:dyDescent="0.35">
      <c r="A791">
        <v>267</v>
      </c>
      <c r="B791" s="1">
        <v>46156</v>
      </c>
      <c r="C791" s="1">
        <v>46143</v>
      </c>
      <c r="D791">
        <v>2</v>
      </c>
      <c r="E791" t="s">
        <v>53</v>
      </c>
      <c r="F791" t="s">
        <v>54</v>
      </c>
      <c r="G791" t="s">
        <v>62</v>
      </c>
      <c r="H791">
        <v>1796</v>
      </c>
      <c r="I791" t="s">
        <v>14</v>
      </c>
      <c r="J791">
        <v>-1796</v>
      </c>
      <c r="K791">
        <v>14</v>
      </c>
      <c r="L791" t="s">
        <v>90</v>
      </c>
      <c r="M791" t="s">
        <v>227</v>
      </c>
      <c r="N791">
        <v>0</v>
      </c>
      <c r="O791" t="s">
        <v>1017</v>
      </c>
    </row>
    <row r="792" spans="1:15" x14ac:dyDescent="0.35">
      <c r="A792">
        <v>1057</v>
      </c>
      <c r="B792" s="1">
        <v>46157</v>
      </c>
      <c r="C792" s="1">
        <v>46143</v>
      </c>
      <c r="D792">
        <v>2</v>
      </c>
      <c r="E792" t="s">
        <v>53</v>
      </c>
      <c r="F792" t="s">
        <v>54</v>
      </c>
      <c r="G792" t="s">
        <v>58</v>
      </c>
      <c r="H792">
        <v>119</v>
      </c>
      <c r="I792" t="s">
        <v>14</v>
      </c>
      <c r="J792">
        <v>-119</v>
      </c>
      <c r="K792">
        <v>15</v>
      </c>
      <c r="L792" t="s">
        <v>91</v>
      </c>
      <c r="M792" t="s">
        <v>227</v>
      </c>
      <c r="N792">
        <v>0</v>
      </c>
      <c r="O792" t="s">
        <v>1018</v>
      </c>
    </row>
    <row r="793" spans="1:15" x14ac:dyDescent="0.35">
      <c r="A793">
        <v>769</v>
      </c>
      <c r="B793" s="1">
        <v>46163</v>
      </c>
      <c r="C793" s="1">
        <v>46143</v>
      </c>
      <c r="D793">
        <v>2</v>
      </c>
      <c r="E793" t="s">
        <v>53</v>
      </c>
      <c r="F793" t="s">
        <v>54</v>
      </c>
      <c r="G793" t="s">
        <v>59</v>
      </c>
      <c r="H793">
        <v>840</v>
      </c>
      <c r="I793" t="s">
        <v>14</v>
      </c>
      <c r="J793">
        <v>-840</v>
      </c>
      <c r="K793">
        <v>17</v>
      </c>
      <c r="L793" t="s">
        <v>93</v>
      </c>
      <c r="M793" t="s">
        <v>227</v>
      </c>
      <c r="N793">
        <v>0</v>
      </c>
      <c r="O793" t="s">
        <v>1019</v>
      </c>
    </row>
    <row r="794" spans="1:15" x14ac:dyDescent="0.35">
      <c r="A794">
        <v>1072</v>
      </c>
      <c r="B794" s="1">
        <v>46163</v>
      </c>
      <c r="C794" s="1">
        <v>46143</v>
      </c>
      <c r="D794">
        <v>2</v>
      </c>
      <c r="E794" t="s">
        <v>53</v>
      </c>
      <c r="F794" t="s">
        <v>54</v>
      </c>
      <c r="G794" t="s">
        <v>62</v>
      </c>
      <c r="H794">
        <v>1337</v>
      </c>
      <c r="I794" t="s">
        <v>14</v>
      </c>
      <c r="J794">
        <v>-1337</v>
      </c>
      <c r="K794">
        <v>14</v>
      </c>
      <c r="L794" t="s">
        <v>90</v>
      </c>
      <c r="M794" t="s">
        <v>227</v>
      </c>
      <c r="N794">
        <v>0</v>
      </c>
      <c r="O794" t="s">
        <v>1020</v>
      </c>
    </row>
    <row r="795" spans="1:15" x14ac:dyDescent="0.35">
      <c r="A795">
        <v>107</v>
      </c>
      <c r="B795" s="1">
        <v>46178</v>
      </c>
      <c r="C795" s="1">
        <v>46174</v>
      </c>
      <c r="D795">
        <v>2</v>
      </c>
      <c r="E795" t="s">
        <v>53</v>
      </c>
      <c r="F795" t="s">
        <v>54</v>
      </c>
      <c r="G795" t="s">
        <v>62</v>
      </c>
      <c r="H795">
        <v>997</v>
      </c>
      <c r="I795" t="s">
        <v>14</v>
      </c>
      <c r="J795">
        <v>-997</v>
      </c>
      <c r="K795">
        <v>14</v>
      </c>
      <c r="L795" t="s">
        <v>90</v>
      </c>
      <c r="M795" t="s">
        <v>227</v>
      </c>
      <c r="N795">
        <v>0</v>
      </c>
      <c r="O795" t="s">
        <v>1021</v>
      </c>
    </row>
    <row r="796" spans="1:15" x14ac:dyDescent="0.35">
      <c r="A796">
        <v>613</v>
      </c>
      <c r="B796" s="1">
        <v>46178</v>
      </c>
      <c r="C796" s="1">
        <v>46174</v>
      </c>
      <c r="D796">
        <v>2</v>
      </c>
      <c r="E796" t="s">
        <v>53</v>
      </c>
      <c r="F796" t="s">
        <v>54</v>
      </c>
      <c r="G796" t="s">
        <v>60</v>
      </c>
      <c r="H796">
        <v>2981</v>
      </c>
      <c r="I796" t="s">
        <v>14</v>
      </c>
      <c r="J796">
        <v>-2981</v>
      </c>
      <c r="K796">
        <v>14</v>
      </c>
      <c r="L796" t="s">
        <v>90</v>
      </c>
      <c r="M796" t="s">
        <v>227</v>
      </c>
      <c r="N796">
        <v>0</v>
      </c>
      <c r="O796" t="s">
        <v>1022</v>
      </c>
    </row>
    <row r="797" spans="1:15" x14ac:dyDescent="0.35">
      <c r="A797">
        <v>209</v>
      </c>
      <c r="B797" s="1">
        <v>46181</v>
      </c>
      <c r="C797" s="1">
        <v>46174</v>
      </c>
      <c r="D797">
        <v>2</v>
      </c>
      <c r="E797" t="s">
        <v>53</v>
      </c>
      <c r="F797" t="s">
        <v>54</v>
      </c>
      <c r="G797" t="s">
        <v>62</v>
      </c>
      <c r="H797">
        <v>1462</v>
      </c>
      <c r="I797" t="s">
        <v>14</v>
      </c>
      <c r="J797">
        <v>-1462</v>
      </c>
      <c r="K797">
        <v>14</v>
      </c>
      <c r="L797" t="s">
        <v>90</v>
      </c>
      <c r="M797" t="s">
        <v>227</v>
      </c>
      <c r="N797">
        <v>0</v>
      </c>
      <c r="O797" t="s">
        <v>1023</v>
      </c>
    </row>
    <row r="798" spans="1:15" x14ac:dyDescent="0.35">
      <c r="A798">
        <v>623</v>
      </c>
      <c r="B798" s="1">
        <v>46183</v>
      </c>
      <c r="C798" s="1">
        <v>46174</v>
      </c>
      <c r="D798">
        <v>2</v>
      </c>
      <c r="E798" t="s">
        <v>53</v>
      </c>
      <c r="F798" t="s">
        <v>54</v>
      </c>
      <c r="G798" t="s">
        <v>56</v>
      </c>
      <c r="H798">
        <v>199</v>
      </c>
      <c r="I798" t="s">
        <v>14</v>
      </c>
      <c r="J798">
        <v>-199</v>
      </c>
      <c r="K798">
        <v>15</v>
      </c>
      <c r="L798" t="s">
        <v>91</v>
      </c>
      <c r="M798" t="s">
        <v>227</v>
      </c>
      <c r="N798">
        <v>0</v>
      </c>
      <c r="O798" t="s">
        <v>1024</v>
      </c>
    </row>
    <row r="799" spans="1:15" x14ac:dyDescent="0.35">
      <c r="A799">
        <v>432</v>
      </c>
      <c r="B799" s="1">
        <v>46188</v>
      </c>
      <c r="C799" s="1">
        <v>46174</v>
      </c>
      <c r="D799">
        <v>2</v>
      </c>
      <c r="E799" t="s">
        <v>53</v>
      </c>
      <c r="F799" t="s">
        <v>54</v>
      </c>
      <c r="G799" t="s">
        <v>58</v>
      </c>
      <c r="H799">
        <v>119</v>
      </c>
      <c r="I799" t="s">
        <v>14</v>
      </c>
      <c r="J799">
        <v>-119</v>
      </c>
      <c r="K799">
        <v>15</v>
      </c>
      <c r="L799" t="s">
        <v>91</v>
      </c>
      <c r="M799" t="s">
        <v>227</v>
      </c>
      <c r="N799">
        <v>0</v>
      </c>
      <c r="O799" t="s">
        <v>1025</v>
      </c>
    </row>
    <row r="800" spans="1:15" x14ac:dyDescent="0.35">
      <c r="A800">
        <v>595</v>
      </c>
      <c r="B800" s="1">
        <v>46194</v>
      </c>
      <c r="C800" s="1">
        <v>46174</v>
      </c>
      <c r="D800">
        <v>2</v>
      </c>
      <c r="E800" t="s">
        <v>53</v>
      </c>
      <c r="F800" t="s">
        <v>54</v>
      </c>
      <c r="G800" t="s">
        <v>59</v>
      </c>
      <c r="H800">
        <v>840</v>
      </c>
      <c r="I800" t="s">
        <v>14</v>
      </c>
      <c r="J800">
        <v>-840</v>
      </c>
      <c r="K800">
        <v>17</v>
      </c>
      <c r="L800" t="s">
        <v>93</v>
      </c>
      <c r="M800" t="s">
        <v>227</v>
      </c>
      <c r="N800">
        <v>0</v>
      </c>
      <c r="O800" t="s">
        <v>1026</v>
      </c>
    </row>
    <row r="801" spans="1:15" x14ac:dyDescent="0.35">
      <c r="A801">
        <v>415</v>
      </c>
      <c r="B801" s="1">
        <v>46206</v>
      </c>
      <c r="C801" s="1">
        <v>46204</v>
      </c>
      <c r="D801">
        <v>2</v>
      </c>
      <c r="E801" t="s">
        <v>53</v>
      </c>
      <c r="F801" t="s">
        <v>54</v>
      </c>
      <c r="G801" t="s">
        <v>55</v>
      </c>
      <c r="H801">
        <v>2400</v>
      </c>
      <c r="I801" t="s">
        <v>14</v>
      </c>
      <c r="J801">
        <v>-2400</v>
      </c>
      <c r="K801">
        <v>17</v>
      </c>
      <c r="L801" t="s">
        <v>93</v>
      </c>
      <c r="M801" t="s">
        <v>227</v>
      </c>
      <c r="N801">
        <v>0</v>
      </c>
      <c r="O801" t="s">
        <v>1027</v>
      </c>
    </row>
    <row r="802" spans="1:15" x14ac:dyDescent="0.35">
      <c r="A802">
        <v>997</v>
      </c>
      <c r="B802" s="1">
        <v>46207</v>
      </c>
      <c r="C802" s="1">
        <v>46204</v>
      </c>
      <c r="D802">
        <v>2</v>
      </c>
      <c r="E802" t="s">
        <v>53</v>
      </c>
      <c r="F802" t="s">
        <v>54</v>
      </c>
      <c r="G802" t="s">
        <v>62</v>
      </c>
      <c r="H802">
        <v>2660</v>
      </c>
      <c r="I802" t="s">
        <v>14</v>
      </c>
      <c r="J802">
        <v>-2660</v>
      </c>
      <c r="K802">
        <v>14</v>
      </c>
      <c r="L802" t="s">
        <v>90</v>
      </c>
      <c r="M802" t="s">
        <v>227</v>
      </c>
      <c r="N802">
        <v>0</v>
      </c>
      <c r="O802" t="s">
        <v>1028</v>
      </c>
    </row>
    <row r="803" spans="1:15" x14ac:dyDescent="0.35">
      <c r="A803">
        <v>1040</v>
      </c>
      <c r="B803" s="1">
        <v>46213</v>
      </c>
      <c r="C803" s="1">
        <v>46204</v>
      </c>
      <c r="D803">
        <v>2</v>
      </c>
      <c r="E803" t="s">
        <v>53</v>
      </c>
      <c r="F803" t="s">
        <v>54</v>
      </c>
      <c r="G803" t="s">
        <v>56</v>
      </c>
      <c r="H803">
        <v>199</v>
      </c>
      <c r="I803" t="s">
        <v>14</v>
      </c>
      <c r="J803">
        <v>-199</v>
      </c>
      <c r="K803">
        <v>15</v>
      </c>
      <c r="L803" t="s">
        <v>91</v>
      </c>
      <c r="M803" t="s">
        <v>227</v>
      </c>
      <c r="N803">
        <v>0</v>
      </c>
      <c r="O803" t="s">
        <v>1029</v>
      </c>
    </row>
    <row r="804" spans="1:15" x14ac:dyDescent="0.35">
      <c r="A804">
        <v>218</v>
      </c>
      <c r="B804" s="1">
        <v>46216</v>
      </c>
      <c r="C804" s="1">
        <v>46204</v>
      </c>
      <c r="D804">
        <v>2</v>
      </c>
      <c r="E804" t="s">
        <v>53</v>
      </c>
      <c r="F804" t="s">
        <v>54</v>
      </c>
      <c r="G804" t="s">
        <v>62</v>
      </c>
      <c r="H804">
        <v>1681</v>
      </c>
      <c r="I804" t="s">
        <v>14</v>
      </c>
      <c r="J804">
        <v>-1681</v>
      </c>
      <c r="K804">
        <v>14</v>
      </c>
      <c r="L804" t="s">
        <v>90</v>
      </c>
      <c r="M804" t="s">
        <v>227</v>
      </c>
      <c r="N804">
        <v>0</v>
      </c>
      <c r="O804" t="s">
        <v>1030</v>
      </c>
    </row>
    <row r="805" spans="1:15" x14ac:dyDescent="0.35">
      <c r="A805">
        <v>890</v>
      </c>
      <c r="B805" s="1">
        <v>46218</v>
      </c>
      <c r="C805" s="1">
        <v>46204</v>
      </c>
      <c r="D805">
        <v>2</v>
      </c>
      <c r="E805" t="s">
        <v>53</v>
      </c>
      <c r="F805" t="s">
        <v>54</v>
      </c>
      <c r="G805" t="s">
        <v>58</v>
      </c>
      <c r="H805">
        <v>119</v>
      </c>
      <c r="I805" t="s">
        <v>14</v>
      </c>
      <c r="J805">
        <v>-119</v>
      </c>
      <c r="K805">
        <v>15</v>
      </c>
      <c r="L805" t="s">
        <v>91</v>
      </c>
      <c r="M805" t="s">
        <v>227</v>
      </c>
      <c r="N805">
        <v>0</v>
      </c>
      <c r="O805" t="s">
        <v>1031</v>
      </c>
    </row>
    <row r="806" spans="1:15" x14ac:dyDescent="0.35">
      <c r="A806">
        <v>1022</v>
      </c>
      <c r="B806" s="1">
        <v>46224</v>
      </c>
      <c r="C806" s="1">
        <v>46204</v>
      </c>
      <c r="D806">
        <v>2</v>
      </c>
      <c r="E806" t="s">
        <v>53</v>
      </c>
      <c r="F806" t="s">
        <v>54</v>
      </c>
      <c r="G806" t="s">
        <v>59</v>
      </c>
      <c r="H806">
        <v>840</v>
      </c>
      <c r="I806" t="s">
        <v>14</v>
      </c>
      <c r="J806">
        <v>-840</v>
      </c>
      <c r="K806">
        <v>17</v>
      </c>
      <c r="L806" t="s">
        <v>93</v>
      </c>
      <c r="M806" t="s">
        <v>227</v>
      </c>
      <c r="N806">
        <v>0</v>
      </c>
      <c r="O806" t="s">
        <v>1032</v>
      </c>
    </row>
    <row r="807" spans="1:15" x14ac:dyDescent="0.35">
      <c r="A807">
        <v>727</v>
      </c>
      <c r="B807" s="1">
        <v>46226</v>
      </c>
      <c r="C807" s="1">
        <v>46204</v>
      </c>
      <c r="D807">
        <v>2</v>
      </c>
      <c r="E807" t="s">
        <v>53</v>
      </c>
      <c r="F807" t="s">
        <v>54</v>
      </c>
      <c r="G807" t="s">
        <v>62</v>
      </c>
      <c r="H807">
        <v>2048</v>
      </c>
      <c r="I807" t="s">
        <v>14</v>
      </c>
      <c r="J807">
        <v>-2048</v>
      </c>
      <c r="K807">
        <v>14</v>
      </c>
      <c r="L807" t="s">
        <v>90</v>
      </c>
      <c r="M807" t="s">
        <v>227</v>
      </c>
      <c r="N807">
        <v>0</v>
      </c>
      <c r="O807" t="s">
        <v>1033</v>
      </c>
    </row>
    <row r="808" spans="1:15" x14ac:dyDescent="0.35">
      <c r="A808">
        <v>799</v>
      </c>
      <c r="B808" s="1">
        <v>46240</v>
      </c>
      <c r="C808" s="1">
        <v>46235</v>
      </c>
      <c r="D808">
        <v>2</v>
      </c>
      <c r="E808" t="s">
        <v>53</v>
      </c>
      <c r="F808" t="s">
        <v>54</v>
      </c>
      <c r="G808" t="s">
        <v>57</v>
      </c>
      <c r="H808">
        <v>2826</v>
      </c>
      <c r="I808" t="s">
        <v>14</v>
      </c>
      <c r="J808">
        <v>-2826</v>
      </c>
      <c r="K808">
        <v>14</v>
      </c>
      <c r="L808" t="s">
        <v>90</v>
      </c>
      <c r="M808" t="s">
        <v>227</v>
      </c>
      <c r="N808">
        <v>0</v>
      </c>
      <c r="O808" t="s">
        <v>1034</v>
      </c>
    </row>
    <row r="809" spans="1:15" x14ac:dyDescent="0.35">
      <c r="A809">
        <v>310</v>
      </c>
      <c r="B809" s="1">
        <v>46244</v>
      </c>
      <c r="C809" s="1">
        <v>46235</v>
      </c>
      <c r="D809">
        <v>2</v>
      </c>
      <c r="E809" t="s">
        <v>53</v>
      </c>
      <c r="F809" t="s">
        <v>54</v>
      </c>
      <c r="G809" t="s">
        <v>56</v>
      </c>
      <c r="H809">
        <v>199</v>
      </c>
      <c r="I809" t="s">
        <v>14</v>
      </c>
      <c r="J809">
        <v>-199</v>
      </c>
      <c r="K809">
        <v>15</v>
      </c>
      <c r="L809" t="s">
        <v>91</v>
      </c>
      <c r="M809" t="s">
        <v>227</v>
      </c>
      <c r="N809">
        <v>0</v>
      </c>
      <c r="O809" t="s">
        <v>1035</v>
      </c>
    </row>
    <row r="810" spans="1:15" x14ac:dyDescent="0.35">
      <c r="A810">
        <v>1059</v>
      </c>
      <c r="B810" s="1">
        <v>46249</v>
      </c>
      <c r="C810" s="1">
        <v>46235</v>
      </c>
      <c r="D810">
        <v>2</v>
      </c>
      <c r="E810" t="s">
        <v>53</v>
      </c>
      <c r="F810" t="s">
        <v>54</v>
      </c>
      <c r="G810" t="s">
        <v>58</v>
      </c>
      <c r="H810">
        <v>119</v>
      </c>
      <c r="I810" t="s">
        <v>14</v>
      </c>
      <c r="J810">
        <v>-119</v>
      </c>
      <c r="K810">
        <v>15</v>
      </c>
      <c r="L810" t="s">
        <v>91</v>
      </c>
      <c r="M810" t="s">
        <v>227</v>
      </c>
      <c r="N810">
        <v>0</v>
      </c>
      <c r="O810" t="s">
        <v>1036</v>
      </c>
    </row>
    <row r="811" spans="1:15" x14ac:dyDescent="0.35">
      <c r="A811">
        <v>1045</v>
      </c>
      <c r="B811" s="1">
        <v>46252</v>
      </c>
      <c r="C811" s="1">
        <v>46235</v>
      </c>
      <c r="D811">
        <v>2</v>
      </c>
      <c r="E811" t="s">
        <v>53</v>
      </c>
      <c r="F811" t="s">
        <v>54</v>
      </c>
      <c r="G811" t="s">
        <v>67</v>
      </c>
      <c r="H811">
        <v>25000</v>
      </c>
      <c r="I811" t="s">
        <v>14</v>
      </c>
      <c r="J811">
        <v>-25000</v>
      </c>
      <c r="K811">
        <v>9</v>
      </c>
      <c r="L811" t="s">
        <v>85</v>
      </c>
      <c r="M811" t="s">
        <v>227</v>
      </c>
      <c r="N811">
        <v>1</v>
      </c>
      <c r="O811" t="s">
        <v>1037</v>
      </c>
    </row>
    <row r="812" spans="1:15" x14ac:dyDescent="0.35">
      <c r="A812">
        <v>698</v>
      </c>
      <c r="B812" s="1">
        <v>46255</v>
      </c>
      <c r="C812" s="1">
        <v>46235</v>
      </c>
      <c r="D812">
        <v>2</v>
      </c>
      <c r="E812" t="s">
        <v>53</v>
      </c>
      <c r="F812" t="s">
        <v>54</v>
      </c>
      <c r="G812" t="s">
        <v>59</v>
      </c>
      <c r="H812">
        <v>840</v>
      </c>
      <c r="I812" t="s">
        <v>14</v>
      </c>
      <c r="J812">
        <v>-840</v>
      </c>
      <c r="K812">
        <v>17</v>
      </c>
      <c r="L812" t="s">
        <v>93</v>
      </c>
      <c r="M812" t="s">
        <v>227</v>
      </c>
      <c r="N812">
        <v>0</v>
      </c>
      <c r="O812" t="s">
        <v>1038</v>
      </c>
    </row>
    <row r="813" spans="1:15" x14ac:dyDescent="0.35">
      <c r="A813">
        <v>592</v>
      </c>
      <c r="B813" s="1">
        <v>46267</v>
      </c>
      <c r="C813" s="1">
        <v>46266</v>
      </c>
      <c r="D813">
        <v>2</v>
      </c>
      <c r="E813" t="s">
        <v>53</v>
      </c>
      <c r="F813" t="s">
        <v>54</v>
      </c>
      <c r="G813" t="s">
        <v>60</v>
      </c>
      <c r="H813">
        <v>2045</v>
      </c>
      <c r="I813" t="s">
        <v>14</v>
      </c>
      <c r="J813">
        <v>-2045</v>
      </c>
      <c r="K813">
        <v>14</v>
      </c>
      <c r="L813" t="s">
        <v>90</v>
      </c>
      <c r="M813" t="s">
        <v>227</v>
      </c>
      <c r="N813">
        <v>0</v>
      </c>
      <c r="O813" t="s">
        <v>1039</v>
      </c>
    </row>
    <row r="814" spans="1:15" x14ac:dyDescent="0.35">
      <c r="A814">
        <v>987</v>
      </c>
      <c r="B814" s="1">
        <v>46275</v>
      </c>
      <c r="C814" s="1">
        <v>46266</v>
      </c>
      <c r="D814">
        <v>2</v>
      </c>
      <c r="E814" t="s">
        <v>53</v>
      </c>
      <c r="F814" t="s">
        <v>54</v>
      </c>
      <c r="G814" t="s">
        <v>56</v>
      </c>
      <c r="H814">
        <v>199</v>
      </c>
      <c r="I814" t="s">
        <v>14</v>
      </c>
      <c r="J814">
        <v>-199</v>
      </c>
      <c r="K814">
        <v>15</v>
      </c>
      <c r="L814" t="s">
        <v>91</v>
      </c>
      <c r="M814" t="s">
        <v>227</v>
      </c>
      <c r="N814">
        <v>0</v>
      </c>
      <c r="O814" t="s">
        <v>1040</v>
      </c>
    </row>
    <row r="815" spans="1:15" x14ac:dyDescent="0.35">
      <c r="A815">
        <v>29</v>
      </c>
      <c r="B815" s="1">
        <v>46280</v>
      </c>
      <c r="C815" s="1">
        <v>46266</v>
      </c>
      <c r="D815">
        <v>2</v>
      </c>
      <c r="E815" t="s">
        <v>53</v>
      </c>
      <c r="F815" t="s">
        <v>54</v>
      </c>
      <c r="G815" t="s">
        <v>58</v>
      </c>
      <c r="H815">
        <v>119</v>
      </c>
      <c r="I815" t="s">
        <v>14</v>
      </c>
      <c r="J815">
        <v>-119</v>
      </c>
      <c r="K815">
        <v>15</v>
      </c>
      <c r="L815" t="s">
        <v>91</v>
      </c>
      <c r="M815" t="s">
        <v>227</v>
      </c>
      <c r="N815">
        <v>0</v>
      </c>
      <c r="O815" t="s">
        <v>1041</v>
      </c>
    </row>
    <row r="816" spans="1:15" x14ac:dyDescent="0.35">
      <c r="A816">
        <v>425</v>
      </c>
      <c r="B816" s="1">
        <v>46286</v>
      </c>
      <c r="C816" s="1">
        <v>46266</v>
      </c>
      <c r="D816">
        <v>2</v>
      </c>
      <c r="E816" t="s">
        <v>53</v>
      </c>
      <c r="F816" t="s">
        <v>54</v>
      </c>
      <c r="G816" t="s">
        <v>59</v>
      </c>
      <c r="H816">
        <v>840</v>
      </c>
      <c r="I816" t="s">
        <v>14</v>
      </c>
      <c r="J816">
        <v>-840</v>
      </c>
      <c r="K816">
        <v>17</v>
      </c>
      <c r="L816" t="s">
        <v>93</v>
      </c>
      <c r="M816" t="s">
        <v>227</v>
      </c>
      <c r="N816">
        <v>0</v>
      </c>
      <c r="O816" t="s">
        <v>1042</v>
      </c>
    </row>
    <row r="817" spans="1:15" x14ac:dyDescent="0.35">
      <c r="A817">
        <v>633</v>
      </c>
      <c r="B817" s="1">
        <v>46292</v>
      </c>
      <c r="C817" s="1">
        <v>46266</v>
      </c>
      <c r="D817">
        <v>2</v>
      </c>
      <c r="E817" t="s">
        <v>53</v>
      </c>
      <c r="F817" t="s">
        <v>54</v>
      </c>
      <c r="G817" t="s">
        <v>66</v>
      </c>
      <c r="H817">
        <v>449</v>
      </c>
      <c r="I817" t="s">
        <v>14</v>
      </c>
      <c r="J817">
        <v>-449</v>
      </c>
      <c r="K817">
        <v>9</v>
      </c>
      <c r="L817" t="s">
        <v>85</v>
      </c>
      <c r="M817" t="s">
        <v>227</v>
      </c>
      <c r="N817">
        <v>1</v>
      </c>
      <c r="O817" t="s">
        <v>1043</v>
      </c>
    </row>
    <row r="818" spans="1:15" x14ac:dyDescent="0.35">
      <c r="A818">
        <v>1110</v>
      </c>
      <c r="B818" s="1">
        <v>46292</v>
      </c>
      <c r="C818" s="1">
        <v>46266</v>
      </c>
      <c r="D818">
        <v>2</v>
      </c>
      <c r="E818" t="s">
        <v>53</v>
      </c>
      <c r="F818" t="s">
        <v>54</v>
      </c>
      <c r="G818" t="s">
        <v>61</v>
      </c>
      <c r="H818">
        <v>1342</v>
      </c>
      <c r="I818" t="s">
        <v>14</v>
      </c>
      <c r="J818">
        <v>-1342</v>
      </c>
      <c r="K818">
        <v>16</v>
      </c>
      <c r="L818" t="s">
        <v>92</v>
      </c>
      <c r="M818" t="s">
        <v>227</v>
      </c>
      <c r="N818">
        <v>0</v>
      </c>
      <c r="O818" t="s">
        <v>1044</v>
      </c>
    </row>
    <row r="819" spans="1:15" x14ac:dyDescent="0.35">
      <c r="A819">
        <v>720</v>
      </c>
      <c r="B819" s="1">
        <v>46292</v>
      </c>
      <c r="C819" s="1">
        <v>46266</v>
      </c>
      <c r="D819">
        <v>2</v>
      </c>
      <c r="E819" t="s">
        <v>53</v>
      </c>
      <c r="F819" t="s">
        <v>54</v>
      </c>
      <c r="G819" t="s">
        <v>62</v>
      </c>
      <c r="H819">
        <v>3163</v>
      </c>
      <c r="I819" t="s">
        <v>14</v>
      </c>
      <c r="J819">
        <v>-3163</v>
      </c>
      <c r="K819">
        <v>14</v>
      </c>
      <c r="L819" t="s">
        <v>90</v>
      </c>
      <c r="M819" t="s">
        <v>227</v>
      </c>
      <c r="N819">
        <v>0</v>
      </c>
      <c r="O819" t="s">
        <v>1045</v>
      </c>
    </row>
    <row r="820" spans="1:15" x14ac:dyDescent="0.35">
      <c r="A820">
        <v>704</v>
      </c>
      <c r="B820" s="1">
        <v>45756</v>
      </c>
      <c r="C820" s="1">
        <v>45748</v>
      </c>
      <c r="D820">
        <v>3</v>
      </c>
      <c r="E820" t="s">
        <v>68</v>
      </c>
      <c r="F820" t="s">
        <v>69</v>
      </c>
      <c r="G820" t="s">
        <v>25</v>
      </c>
      <c r="H820">
        <v>26</v>
      </c>
      <c r="I820" t="s">
        <v>14</v>
      </c>
      <c r="J820">
        <v>-26</v>
      </c>
      <c r="K820">
        <v>13</v>
      </c>
      <c r="L820" t="s">
        <v>89</v>
      </c>
      <c r="M820" t="s">
        <v>227</v>
      </c>
      <c r="N820">
        <v>0</v>
      </c>
      <c r="O820" t="s">
        <v>1046</v>
      </c>
    </row>
    <row r="821" spans="1:15" x14ac:dyDescent="0.35">
      <c r="A821">
        <v>583</v>
      </c>
      <c r="B821" s="1">
        <v>45758</v>
      </c>
      <c r="C821" s="1">
        <v>45748</v>
      </c>
      <c r="D821">
        <v>3</v>
      </c>
      <c r="E821" t="s">
        <v>68</v>
      </c>
      <c r="F821" t="s">
        <v>69</v>
      </c>
      <c r="G821" t="s">
        <v>25</v>
      </c>
      <c r="H821">
        <v>96</v>
      </c>
      <c r="I821" t="s">
        <v>14</v>
      </c>
      <c r="J821">
        <v>-96</v>
      </c>
      <c r="K821">
        <v>13</v>
      </c>
      <c r="L821" t="s">
        <v>89</v>
      </c>
      <c r="M821" t="s">
        <v>227</v>
      </c>
      <c r="N821">
        <v>0</v>
      </c>
      <c r="O821" t="s">
        <v>1047</v>
      </c>
    </row>
    <row r="822" spans="1:15" x14ac:dyDescent="0.35">
      <c r="A822">
        <v>801</v>
      </c>
      <c r="B822" s="1">
        <v>45769</v>
      </c>
      <c r="C822" s="1">
        <v>45748</v>
      </c>
      <c r="D822">
        <v>3</v>
      </c>
      <c r="E822" t="s">
        <v>68</v>
      </c>
      <c r="F822" t="s">
        <v>69</v>
      </c>
      <c r="G822" t="s">
        <v>19</v>
      </c>
      <c r="H822">
        <v>87</v>
      </c>
      <c r="I822" t="s">
        <v>14</v>
      </c>
      <c r="J822">
        <v>-87</v>
      </c>
      <c r="K822">
        <v>13</v>
      </c>
      <c r="L822" t="s">
        <v>89</v>
      </c>
      <c r="M822" t="s">
        <v>227</v>
      </c>
      <c r="N822">
        <v>0</v>
      </c>
      <c r="O822" t="s">
        <v>1048</v>
      </c>
    </row>
    <row r="823" spans="1:15" x14ac:dyDescent="0.35">
      <c r="A823">
        <v>341</v>
      </c>
      <c r="B823" s="1">
        <v>45776</v>
      </c>
      <c r="C823" s="1">
        <v>45748</v>
      </c>
      <c r="D823">
        <v>3</v>
      </c>
      <c r="E823" t="s">
        <v>68</v>
      </c>
      <c r="F823" t="s">
        <v>69</v>
      </c>
      <c r="G823" t="s">
        <v>25</v>
      </c>
      <c r="H823">
        <v>62</v>
      </c>
      <c r="I823" t="s">
        <v>14</v>
      </c>
      <c r="J823">
        <v>-62</v>
      </c>
      <c r="K823">
        <v>13</v>
      </c>
      <c r="L823" t="s">
        <v>89</v>
      </c>
      <c r="M823" t="s">
        <v>227</v>
      </c>
      <c r="N823">
        <v>0</v>
      </c>
      <c r="O823" t="s">
        <v>1049</v>
      </c>
    </row>
    <row r="824" spans="1:15" x14ac:dyDescent="0.35">
      <c r="A824">
        <v>708</v>
      </c>
      <c r="B824" s="1">
        <v>45777</v>
      </c>
      <c r="C824" s="1">
        <v>45748</v>
      </c>
      <c r="D824">
        <v>3</v>
      </c>
      <c r="E824" t="s">
        <v>68</v>
      </c>
      <c r="F824" t="s">
        <v>69</v>
      </c>
      <c r="G824" t="s">
        <v>25</v>
      </c>
      <c r="H824">
        <v>16</v>
      </c>
      <c r="I824" t="s">
        <v>14</v>
      </c>
      <c r="J824">
        <v>-16</v>
      </c>
      <c r="K824">
        <v>13</v>
      </c>
      <c r="L824" t="s">
        <v>89</v>
      </c>
      <c r="M824" t="s">
        <v>227</v>
      </c>
      <c r="N824">
        <v>0</v>
      </c>
      <c r="O824" t="s">
        <v>1050</v>
      </c>
    </row>
    <row r="825" spans="1:15" x14ac:dyDescent="0.35">
      <c r="A825">
        <v>378</v>
      </c>
      <c r="B825" s="1">
        <v>45785</v>
      </c>
      <c r="C825" s="1">
        <v>45778</v>
      </c>
      <c r="D825">
        <v>3</v>
      </c>
      <c r="E825" t="s">
        <v>68</v>
      </c>
      <c r="F825" t="s">
        <v>69</v>
      </c>
      <c r="G825" t="s">
        <v>19</v>
      </c>
      <c r="H825">
        <v>67</v>
      </c>
      <c r="I825" t="s">
        <v>14</v>
      </c>
      <c r="J825">
        <v>-67</v>
      </c>
      <c r="K825">
        <v>13</v>
      </c>
      <c r="L825" t="s">
        <v>89</v>
      </c>
      <c r="M825" t="s">
        <v>227</v>
      </c>
      <c r="N825">
        <v>0</v>
      </c>
      <c r="O825" t="s">
        <v>1051</v>
      </c>
    </row>
    <row r="826" spans="1:15" x14ac:dyDescent="0.35">
      <c r="A826">
        <v>390</v>
      </c>
      <c r="B826" s="1">
        <v>45786</v>
      </c>
      <c r="C826" s="1">
        <v>45778</v>
      </c>
      <c r="D826">
        <v>3</v>
      </c>
      <c r="E826" t="s">
        <v>68</v>
      </c>
      <c r="F826" t="s">
        <v>69</v>
      </c>
      <c r="G826" t="s">
        <v>23</v>
      </c>
      <c r="H826">
        <v>46</v>
      </c>
      <c r="I826" t="s">
        <v>14</v>
      </c>
      <c r="J826">
        <v>-46</v>
      </c>
      <c r="K826">
        <v>13</v>
      </c>
      <c r="L826" t="s">
        <v>89</v>
      </c>
      <c r="M826" t="s">
        <v>227</v>
      </c>
      <c r="N826">
        <v>0</v>
      </c>
      <c r="O826" t="s">
        <v>1052</v>
      </c>
    </row>
    <row r="827" spans="1:15" x14ac:dyDescent="0.35">
      <c r="A827">
        <v>886</v>
      </c>
      <c r="B827" s="1">
        <v>45786</v>
      </c>
      <c r="C827" s="1">
        <v>45778</v>
      </c>
      <c r="D827">
        <v>3</v>
      </c>
      <c r="E827" t="s">
        <v>68</v>
      </c>
      <c r="F827" t="s">
        <v>69</v>
      </c>
      <c r="G827" t="s">
        <v>19</v>
      </c>
      <c r="H827">
        <v>104</v>
      </c>
      <c r="I827" t="s">
        <v>14</v>
      </c>
      <c r="J827">
        <v>-104</v>
      </c>
      <c r="K827">
        <v>13</v>
      </c>
      <c r="L827" t="s">
        <v>89</v>
      </c>
      <c r="M827" t="s">
        <v>227</v>
      </c>
      <c r="N827">
        <v>0</v>
      </c>
      <c r="O827" t="s">
        <v>1053</v>
      </c>
    </row>
    <row r="828" spans="1:15" x14ac:dyDescent="0.35">
      <c r="A828">
        <v>1020</v>
      </c>
      <c r="B828" s="1">
        <v>45793</v>
      </c>
      <c r="C828" s="1">
        <v>45778</v>
      </c>
      <c r="D828">
        <v>3</v>
      </c>
      <c r="E828" t="s">
        <v>68</v>
      </c>
      <c r="F828" t="s">
        <v>69</v>
      </c>
      <c r="G828" t="s">
        <v>23</v>
      </c>
      <c r="H828">
        <v>38</v>
      </c>
      <c r="I828" t="s">
        <v>14</v>
      </c>
      <c r="J828">
        <v>-38</v>
      </c>
      <c r="K828">
        <v>13</v>
      </c>
      <c r="L828" t="s">
        <v>89</v>
      </c>
      <c r="M828" t="s">
        <v>227</v>
      </c>
      <c r="N828">
        <v>0</v>
      </c>
      <c r="O828" t="s">
        <v>1054</v>
      </c>
    </row>
    <row r="829" spans="1:15" x14ac:dyDescent="0.35">
      <c r="A829">
        <v>915</v>
      </c>
      <c r="B829" s="1">
        <v>45799</v>
      </c>
      <c r="C829" s="1">
        <v>45778</v>
      </c>
      <c r="D829">
        <v>3</v>
      </c>
      <c r="E829" t="s">
        <v>68</v>
      </c>
      <c r="F829" t="s">
        <v>69</v>
      </c>
      <c r="G829" t="s">
        <v>23</v>
      </c>
      <c r="H829">
        <v>23</v>
      </c>
      <c r="I829" t="s">
        <v>14</v>
      </c>
      <c r="J829">
        <v>-23</v>
      </c>
      <c r="K829">
        <v>13</v>
      </c>
      <c r="L829" t="s">
        <v>89</v>
      </c>
      <c r="M829" t="s">
        <v>227</v>
      </c>
      <c r="N829">
        <v>0</v>
      </c>
      <c r="O829" t="s">
        <v>1055</v>
      </c>
    </row>
    <row r="830" spans="1:15" x14ac:dyDescent="0.35">
      <c r="A830">
        <v>24</v>
      </c>
      <c r="B830" s="1">
        <v>45802</v>
      </c>
      <c r="C830" s="1">
        <v>45778</v>
      </c>
      <c r="D830">
        <v>3</v>
      </c>
      <c r="E830" t="s">
        <v>68</v>
      </c>
      <c r="F830" t="s">
        <v>69</v>
      </c>
      <c r="G830" t="s">
        <v>23</v>
      </c>
      <c r="H830">
        <v>74</v>
      </c>
      <c r="I830" t="s">
        <v>14</v>
      </c>
      <c r="J830">
        <v>-74</v>
      </c>
      <c r="K830">
        <v>13</v>
      </c>
      <c r="L830" t="s">
        <v>89</v>
      </c>
      <c r="M830" t="s">
        <v>227</v>
      </c>
      <c r="N830">
        <v>0</v>
      </c>
      <c r="O830" t="s">
        <v>1056</v>
      </c>
    </row>
    <row r="831" spans="1:15" x14ac:dyDescent="0.35">
      <c r="A831">
        <v>188</v>
      </c>
      <c r="B831" s="1">
        <v>45804</v>
      </c>
      <c r="C831" s="1">
        <v>45778</v>
      </c>
      <c r="D831">
        <v>3</v>
      </c>
      <c r="E831" t="s">
        <v>68</v>
      </c>
      <c r="F831" t="s">
        <v>69</v>
      </c>
      <c r="G831" t="s">
        <v>23</v>
      </c>
      <c r="H831">
        <v>28</v>
      </c>
      <c r="I831" t="s">
        <v>14</v>
      </c>
      <c r="J831">
        <v>-28</v>
      </c>
      <c r="K831">
        <v>13</v>
      </c>
      <c r="L831" t="s">
        <v>89</v>
      </c>
      <c r="M831" t="s">
        <v>227</v>
      </c>
      <c r="N831">
        <v>0</v>
      </c>
      <c r="O831" t="s">
        <v>1057</v>
      </c>
    </row>
    <row r="832" spans="1:15" x14ac:dyDescent="0.35">
      <c r="A832">
        <v>1050</v>
      </c>
      <c r="B832" s="1">
        <v>45811</v>
      </c>
      <c r="C832" s="1">
        <v>45809</v>
      </c>
      <c r="D832">
        <v>3</v>
      </c>
      <c r="E832" t="s">
        <v>68</v>
      </c>
      <c r="F832" t="s">
        <v>69</v>
      </c>
      <c r="G832" t="s">
        <v>23</v>
      </c>
      <c r="H832">
        <v>101</v>
      </c>
      <c r="I832" t="s">
        <v>14</v>
      </c>
      <c r="J832">
        <v>-101</v>
      </c>
      <c r="K832">
        <v>13</v>
      </c>
      <c r="L832" t="s">
        <v>89</v>
      </c>
      <c r="M832" t="s">
        <v>227</v>
      </c>
      <c r="N832">
        <v>0</v>
      </c>
      <c r="O832" t="s">
        <v>1058</v>
      </c>
    </row>
    <row r="833" spans="1:15" x14ac:dyDescent="0.35">
      <c r="A833">
        <v>254</v>
      </c>
      <c r="B833" s="1">
        <v>45813</v>
      </c>
      <c r="C833" s="1">
        <v>45809</v>
      </c>
      <c r="D833">
        <v>3</v>
      </c>
      <c r="E833" t="s">
        <v>68</v>
      </c>
      <c r="F833" t="s">
        <v>69</v>
      </c>
      <c r="G833" t="s">
        <v>25</v>
      </c>
      <c r="H833">
        <v>74</v>
      </c>
      <c r="I833" t="s">
        <v>14</v>
      </c>
      <c r="J833">
        <v>-74</v>
      </c>
      <c r="K833">
        <v>13</v>
      </c>
      <c r="L833" t="s">
        <v>89</v>
      </c>
      <c r="M833" t="s">
        <v>227</v>
      </c>
      <c r="N833">
        <v>0</v>
      </c>
      <c r="O833" t="s">
        <v>1059</v>
      </c>
    </row>
    <row r="834" spans="1:15" x14ac:dyDescent="0.35">
      <c r="A834">
        <v>278</v>
      </c>
      <c r="B834" s="1">
        <v>45813</v>
      </c>
      <c r="C834" s="1">
        <v>45809</v>
      </c>
      <c r="D834">
        <v>3</v>
      </c>
      <c r="E834" t="s">
        <v>68</v>
      </c>
      <c r="F834" t="s">
        <v>69</v>
      </c>
      <c r="G834" t="s">
        <v>25</v>
      </c>
      <c r="H834">
        <v>75</v>
      </c>
      <c r="I834" t="s">
        <v>14</v>
      </c>
      <c r="J834">
        <v>-75</v>
      </c>
      <c r="K834">
        <v>13</v>
      </c>
      <c r="L834" t="s">
        <v>89</v>
      </c>
      <c r="M834" t="s">
        <v>227</v>
      </c>
      <c r="N834">
        <v>0</v>
      </c>
      <c r="O834" t="s">
        <v>1060</v>
      </c>
    </row>
    <row r="835" spans="1:15" x14ac:dyDescent="0.35">
      <c r="A835">
        <v>54</v>
      </c>
      <c r="B835" s="1">
        <v>45819</v>
      </c>
      <c r="C835" s="1">
        <v>45809</v>
      </c>
      <c r="D835">
        <v>3</v>
      </c>
      <c r="E835" t="s">
        <v>68</v>
      </c>
      <c r="F835" t="s">
        <v>69</v>
      </c>
      <c r="G835" t="s">
        <v>25</v>
      </c>
      <c r="H835">
        <v>52</v>
      </c>
      <c r="I835" t="s">
        <v>14</v>
      </c>
      <c r="J835">
        <v>-52</v>
      </c>
      <c r="K835">
        <v>13</v>
      </c>
      <c r="L835" t="s">
        <v>89</v>
      </c>
      <c r="M835" t="s">
        <v>227</v>
      </c>
      <c r="N835">
        <v>0</v>
      </c>
      <c r="O835" t="s">
        <v>1061</v>
      </c>
    </row>
    <row r="836" spans="1:15" x14ac:dyDescent="0.35">
      <c r="A836">
        <v>1044</v>
      </c>
      <c r="B836" s="1">
        <v>45824</v>
      </c>
      <c r="C836" s="1">
        <v>45809</v>
      </c>
      <c r="D836">
        <v>3</v>
      </c>
      <c r="E836" t="s">
        <v>68</v>
      </c>
      <c r="F836" t="s">
        <v>69</v>
      </c>
      <c r="G836" t="s">
        <v>25</v>
      </c>
      <c r="H836">
        <v>31</v>
      </c>
      <c r="I836" t="s">
        <v>14</v>
      </c>
      <c r="J836">
        <v>-31</v>
      </c>
      <c r="K836">
        <v>13</v>
      </c>
      <c r="L836" t="s">
        <v>89</v>
      </c>
      <c r="M836" t="s">
        <v>227</v>
      </c>
      <c r="N836">
        <v>0</v>
      </c>
      <c r="O836" t="s">
        <v>1062</v>
      </c>
    </row>
    <row r="837" spans="1:15" x14ac:dyDescent="0.35">
      <c r="A837">
        <v>374</v>
      </c>
      <c r="B837" s="1">
        <v>45828</v>
      </c>
      <c r="C837" s="1">
        <v>45809</v>
      </c>
      <c r="D837">
        <v>3</v>
      </c>
      <c r="E837" t="s">
        <v>68</v>
      </c>
      <c r="F837" t="s">
        <v>69</v>
      </c>
      <c r="G837" t="s">
        <v>25</v>
      </c>
      <c r="H837">
        <v>45</v>
      </c>
      <c r="I837" t="s">
        <v>14</v>
      </c>
      <c r="J837">
        <v>-45</v>
      </c>
      <c r="K837">
        <v>13</v>
      </c>
      <c r="L837" t="s">
        <v>89</v>
      </c>
      <c r="M837" t="s">
        <v>227</v>
      </c>
      <c r="N837">
        <v>0</v>
      </c>
      <c r="O837" t="s">
        <v>1063</v>
      </c>
    </row>
    <row r="838" spans="1:15" x14ac:dyDescent="0.35">
      <c r="A838">
        <v>665</v>
      </c>
      <c r="B838" s="1">
        <v>45839</v>
      </c>
      <c r="C838" s="1">
        <v>45839</v>
      </c>
      <c r="D838">
        <v>3</v>
      </c>
      <c r="E838" t="s">
        <v>68</v>
      </c>
      <c r="F838" t="s">
        <v>69</v>
      </c>
      <c r="G838" t="s">
        <v>25</v>
      </c>
      <c r="H838">
        <v>49</v>
      </c>
      <c r="I838" t="s">
        <v>14</v>
      </c>
      <c r="J838">
        <v>-49</v>
      </c>
      <c r="K838">
        <v>13</v>
      </c>
      <c r="L838" t="s">
        <v>89</v>
      </c>
      <c r="M838" t="s">
        <v>227</v>
      </c>
      <c r="N838">
        <v>0</v>
      </c>
      <c r="O838" t="s">
        <v>1064</v>
      </c>
    </row>
    <row r="839" spans="1:15" x14ac:dyDescent="0.35">
      <c r="A839">
        <v>1004</v>
      </c>
      <c r="B839" s="1">
        <v>45844</v>
      </c>
      <c r="C839" s="1">
        <v>45839</v>
      </c>
      <c r="D839">
        <v>3</v>
      </c>
      <c r="E839" t="s">
        <v>68</v>
      </c>
      <c r="F839" t="s">
        <v>69</v>
      </c>
      <c r="G839" t="s">
        <v>23</v>
      </c>
      <c r="H839">
        <v>54</v>
      </c>
      <c r="I839" t="s">
        <v>14</v>
      </c>
      <c r="J839">
        <v>-54</v>
      </c>
      <c r="K839">
        <v>13</v>
      </c>
      <c r="L839" t="s">
        <v>89</v>
      </c>
      <c r="M839" t="s">
        <v>227</v>
      </c>
      <c r="N839">
        <v>0</v>
      </c>
      <c r="O839" t="s">
        <v>1065</v>
      </c>
    </row>
    <row r="840" spans="1:15" x14ac:dyDescent="0.35">
      <c r="A840">
        <v>158</v>
      </c>
      <c r="B840" s="1">
        <v>45844</v>
      </c>
      <c r="C840" s="1">
        <v>45839</v>
      </c>
      <c r="D840">
        <v>3</v>
      </c>
      <c r="E840" t="s">
        <v>68</v>
      </c>
      <c r="F840" t="s">
        <v>69</v>
      </c>
      <c r="G840" t="s">
        <v>25</v>
      </c>
      <c r="H840">
        <v>87</v>
      </c>
      <c r="I840" t="s">
        <v>14</v>
      </c>
      <c r="J840">
        <v>-87</v>
      </c>
      <c r="K840">
        <v>13</v>
      </c>
      <c r="L840" t="s">
        <v>89</v>
      </c>
      <c r="M840" t="s">
        <v>227</v>
      </c>
      <c r="N840">
        <v>0</v>
      </c>
      <c r="O840" t="s">
        <v>1066</v>
      </c>
    </row>
    <row r="841" spans="1:15" x14ac:dyDescent="0.35">
      <c r="A841">
        <v>191</v>
      </c>
      <c r="B841" s="1">
        <v>45856</v>
      </c>
      <c r="C841" s="1">
        <v>45839</v>
      </c>
      <c r="D841">
        <v>3</v>
      </c>
      <c r="E841" t="s">
        <v>68</v>
      </c>
      <c r="F841" t="s">
        <v>69</v>
      </c>
      <c r="G841" t="s">
        <v>25</v>
      </c>
      <c r="H841">
        <v>90</v>
      </c>
      <c r="I841" t="s">
        <v>14</v>
      </c>
      <c r="J841">
        <v>-90</v>
      </c>
      <c r="K841">
        <v>13</v>
      </c>
      <c r="L841" t="s">
        <v>89</v>
      </c>
      <c r="M841" t="s">
        <v>227</v>
      </c>
      <c r="N841">
        <v>0</v>
      </c>
      <c r="O841" t="s">
        <v>1067</v>
      </c>
    </row>
    <row r="842" spans="1:15" x14ac:dyDescent="0.35">
      <c r="A842">
        <v>1106</v>
      </c>
      <c r="B842" s="1">
        <v>45857</v>
      </c>
      <c r="C842" s="1">
        <v>45839</v>
      </c>
      <c r="D842">
        <v>3</v>
      </c>
      <c r="E842" t="s">
        <v>68</v>
      </c>
      <c r="F842" t="s">
        <v>69</v>
      </c>
      <c r="G842" t="s">
        <v>25</v>
      </c>
      <c r="H842">
        <v>118</v>
      </c>
      <c r="I842" t="s">
        <v>14</v>
      </c>
      <c r="J842">
        <v>-118</v>
      </c>
      <c r="K842">
        <v>13</v>
      </c>
      <c r="L842" t="s">
        <v>89</v>
      </c>
      <c r="M842" t="s">
        <v>227</v>
      </c>
      <c r="N842">
        <v>0</v>
      </c>
      <c r="O842" t="s">
        <v>1068</v>
      </c>
    </row>
    <row r="843" spans="1:15" x14ac:dyDescent="0.35">
      <c r="A843">
        <v>502</v>
      </c>
      <c r="B843" s="1">
        <v>45862</v>
      </c>
      <c r="C843" s="1">
        <v>45839</v>
      </c>
      <c r="D843">
        <v>3</v>
      </c>
      <c r="E843" t="s">
        <v>68</v>
      </c>
      <c r="F843" t="s">
        <v>69</v>
      </c>
      <c r="G843" t="s">
        <v>19</v>
      </c>
      <c r="H843">
        <v>42</v>
      </c>
      <c r="I843" t="s">
        <v>14</v>
      </c>
      <c r="J843">
        <v>-42</v>
      </c>
      <c r="K843">
        <v>13</v>
      </c>
      <c r="L843" t="s">
        <v>89</v>
      </c>
      <c r="M843" t="s">
        <v>227</v>
      </c>
      <c r="N843">
        <v>0</v>
      </c>
      <c r="O843" t="s">
        <v>1069</v>
      </c>
    </row>
    <row r="844" spans="1:15" x14ac:dyDescent="0.35">
      <c r="A844">
        <v>809</v>
      </c>
      <c r="B844" s="1">
        <v>45866</v>
      </c>
      <c r="C844" s="1">
        <v>45839</v>
      </c>
      <c r="D844">
        <v>3</v>
      </c>
      <c r="E844" t="s">
        <v>68</v>
      </c>
      <c r="F844" t="s">
        <v>69</v>
      </c>
      <c r="G844" t="s">
        <v>25</v>
      </c>
      <c r="H844">
        <v>59</v>
      </c>
      <c r="I844" t="s">
        <v>14</v>
      </c>
      <c r="J844">
        <v>-59</v>
      </c>
      <c r="K844">
        <v>13</v>
      </c>
      <c r="L844" t="s">
        <v>89</v>
      </c>
      <c r="M844" t="s">
        <v>227</v>
      </c>
      <c r="N844">
        <v>0</v>
      </c>
      <c r="O844" t="s">
        <v>1070</v>
      </c>
    </row>
    <row r="845" spans="1:15" x14ac:dyDescent="0.35">
      <c r="A845">
        <v>542</v>
      </c>
      <c r="B845" s="1">
        <v>45866</v>
      </c>
      <c r="C845" s="1">
        <v>45839</v>
      </c>
      <c r="D845">
        <v>3</v>
      </c>
      <c r="E845" t="s">
        <v>68</v>
      </c>
      <c r="F845" t="s">
        <v>69</v>
      </c>
      <c r="G845" t="s">
        <v>19</v>
      </c>
      <c r="H845">
        <v>111</v>
      </c>
      <c r="I845" t="s">
        <v>14</v>
      </c>
      <c r="J845">
        <v>-111</v>
      </c>
      <c r="K845">
        <v>13</v>
      </c>
      <c r="L845" t="s">
        <v>89</v>
      </c>
      <c r="M845" t="s">
        <v>227</v>
      </c>
      <c r="N845">
        <v>0</v>
      </c>
      <c r="O845" t="s">
        <v>1071</v>
      </c>
    </row>
    <row r="846" spans="1:15" x14ac:dyDescent="0.35">
      <c r="A846">
        <v>1075</v>
      </c>
      <c r="B846" s="1">
        <v>45872</v>
      </c>
      <c r="C846" s="1">
        <v>45870</v>
      </c>
      <c r="D846">
        <v>3</v>
      </c>
      <c r="E846" t="s">
        <v>68</v>
      </c>
      <c r="F846" t="s">
        <v>69</v>
      </c>
      <c r="G846" t="s">
        <v>25</v>
      </c>
      <c r="H846">
        <v>119</v>
      </c>
      <c r="I846" t="s">
        <v>14</v>
      </c>
      <c r="J846">
        <v>-119</v>
      </c>
      <c r="K846">
        <v>13</v>
      </c>
      <c r="L846" t="s">
        <v>89</v>
      </c>
      <c r="M846" t="s">
        <v>227</v>
      </c>
      <c r="N846">
        <v>0</v>
      </c>
      <c r="O846" t="s">
        <v>1072</v>
      </c>
    </row>
    <row r="847" spans="1:15" x14ac:dyDescent="0.35">
      <c r="A847">
        <v>1091</v>
      </c>
      <c r="B847" s="1">
        <v>45874</v>
      </c>
      <c r="C847" s="1">
        <v>45870</v>
      </c>
      <c r="D847">
        <v>3</v>
      </c>
      <c r="E847" t="s">
        <v>68</v>
      </c>
      <c r="F847" t="s">
        <v>69</v>
      </c>
      <c r="G847" t="s">
        <v>25</v>
      </c>
      <c r="H847">
        <v>51</v>
      </c>
      <c r="I847" t="s">
        <v>14</v>
      </c>
      <c r="J847">
        <v>-51</v>
      </c>
      <c r="K847">
        <v>13</v>
      </c>
      <c r="L847" t="s">
        <v>89</v>
      </c>
      <c r="M847" t="s">
        <v>227</v>
      </c>
      <c r="N847">
        <v>0</v>
      </c>
      <c r="O847" t="s">
        <v>1073</v>
      </c>
    </row>
    <row r="848" spans="1:15" x14ac:dyDescent="0.35">
      <c r="A848">
        <v>7</v>
      </c>
      <c r="B848" s="1">
        <v>45883</v>
      </c>
      <c r="C848" s="1">
        <v>45870</v>
      </c>
      <c r="D848">
        <v>3</v>
      </c>
      <c r="E848" t="s">
        <v>68</v>
      </c>
      <c r="F848" t="s">
        <v>69</v>
      </c>
      <c r="G848" t="s">
        <v>25</v>
      </c>
      <c r="H848">
        <v>65</v>
      </c>
      <c r="I848" t="s">
        <v>14</v>
      </c>
      <c r="J848">
        <v>-65</v>
      </c>
      <c r="K848">
        <v>13</v>
      </c>
      <c r="L848" t="s">
        <v>89</v>
      </c>
      <c r="M848" t="s">
        <v>227</v>
      </c>
      <c r="N848">
        <v>0</v>
      </c>
      <c r="O848" t="s">
        <v>1074</v>
      </c>
    </row>
    <row r="849" spans="1:15" x14ac:dyDescent="0.35">
      <c r="A849">
        <v>647</v>
      </c>
      <c r="B849" s="1">
        <v>45894</v>
      </c>
      <c r="C849" s="1">
        <v>45870</v>
      </c>
      <c r="D849">
        <v>3</v>
      </c>
      <c r="E849" t="s">
        <v>68</v>
      </c>
      <c r="F849" t="s">
        <v>69</v>
      </c>
      <c r="G849" t="s">
        <v>25</v>
      </c>
      <c r="H849">
        <v>49</v>
      </c>
      <c r="I849" t="s">
        <v>14</v>
      </c>
      <c r="J849">
        <v>-49</v>
      </c>
      <c r="K849">
        <v>13</v>
      </c>
      <c r="L849" t="s">
        <v>89</v>
      </c>
      <c r="M849" t="s">
        <v>227</v>
      </c>
      <c r="N849">
        <v>0</v>
      </c>
      <c r="O849" t="s">
        <v>1075</v>
      </c>
    </row>
    <row r="850" spans="1:15" x14ac:dyDescent="0.35">
      <c r="A850">
        <v>396</v>
      </c>
      <c r="B850" s="1">
        <v>45900</v>
      </c>
      <c r="C850" s="1">
        <v>45870</v>
      </c>
      <c r="D850">
        <v>3</v>
      </c>
      <c r="E850" t="s">
        <v>68</v>
      </c>
      <c r="F850" t="s">
        <v>69</v>
      </c>
      <c r="G850" t="s">
        <v>19</v>
      </c>
      <c r="H850">
        <v>92</v>
      </c>
      <c r="I850" t="s">
        <v>14</v>
      </c>
      <c r="J850">
        <v>-92</v>
      </c>
      <c r="K850">
        <v>13</v>
      </c>
      <c r="L850" t="s">
        <v>89</v>
      </c>
      <c r="M850" t="s">
        <v>227</v>
      </c>
      <c r="N850">
        <v>0</v>
      </c>
      <c r="O850" t="s">
        <v>1076</v>
      </c>
    </row>
    <row r="851" spans="1:15" x14ac:dyDescent="0.35">
      <c r="A851">
        <v>521</v>
      </c>
      <c r="B851" s="1">
        <v>45903</v>
      </c>
      <c r="C851" s="1">
        <v>45901</v>
      </c>
      <c r="D851">
        <v>3</v>
      </c>
      <c r="E851" t="s">
        <v>68</v>
      </c>
      <c r="F851" t="s">
        <v>69</v>
      </c>
      <c r="G851" t="s">
        <v>23</v>
      </c>
      <c r="H851">
        <v>79</v>
      </c>
      <c r="I851" t="s">
        <v>14</v>
      </c>
      <c r="J851">
        <v>-79</v>
      </c>
      <c r="K851">
        <v>13</v>
      </c>
      <c r="L851" t="s">
        <v>89</v>
      </c>
      <c r="M851" t="s">
        <v>227</v>
      </c>
      <c r="N851">
        <v>0</v>
      </c>
      <c r="O851" t="s">
        <v>1077</v>
      </c>
    </row>
    <row r="852" spans="1:15" x14ac:dyDescent="0.35">
      <c r="A852">
        <v>1021</v>
      </c>
      <c r="B852" s="1">
        <v>45903</v>
      </c>
      <c r="C852" s="1">
        <v>45901</v>
      </c>
      <c r="D852">
        <v>3</v>
      </c>
      <c r="E852" t="s">
        <v>68</v>
      </c>
      <c r="F852" t="s">
        <v>69</v>
      </c>
      <c r="G852" t="s">
        <v>23</v>
      </c>
      <c r="H852">
        <v>79</v>
      </c>
      <c r="I852" t="s">
        <v>14</v>
      </c>
      <c r="J852">
        <v>-79</v>
      </c>
      <c r="K852">
        <v>13</v>
      </c>
      <c r="L852" t="s">
        <v>89</v>
      </c>
      <c r="M852" t="s">
        <v>227</v>
      </c>
      <c r="N852">
        <v>0</v>
      </c>
      <c r="O852" t="s">
        <v>1078</v>
      </c>
    </row>
    <row r="853" spans="1:15" x14ac:dyDescent="0.35">
      <c r="A853">
        <v>149</v>
      </c>
      <c r="B853" s="1">
        <v>45905</v>
      </c>
      <c r="C853" s="1">
        <v>45901</v>
      </c>
      <c r="D853">
        <v>3</v>
      </c>
      <c r="E853" t="s">
        <v>68</v>
      </c>
      <c r="F853" t="s">
        <v>69</v>
      </c>
      <c r="G853" t="s">
        <v>25</v>
      </c>
      <c r="H853">
        <v>65</v>
      </c>
      <c r="I853" t="s">
        <v>14</v>
      </c>
      <c r="J853">
        <v>-65</v>
      </c>
      <c r="K853">
        <v>13</v>
      </c>
      <c r="L853" t="s">
        <v>89</v>
      </c>
      <c r="M853" t="s">
        <v>227</v>
      </c>
      <c r="N853">
        <v>0</v>
      </c>
      <c r="O853" t="s">
        <v>1079</v>
      </c>
    </row>
    <row r="854" spans="1:15" x14ac:dyDescent="0.35">
      <c r="A854">
        <v>1027</v>
      </c>
      <c r="B854" s="1">
        <v>45910</v>
      </c>
      <c r="C854" s="1">
        <v>45901</v>
      </c>
      <c r="D854">
        <v>3</v>
      </c>
      <c r="E854" t="s">
        <v>68</v>
      </c>
      <c r="F854" t="s">
        <v>69</v>
      </c>
      <c r="G854" t="s">
        <v>23</v>
      </c>
      <c r="H854">
        <v>93</v>
      </c>
      <c r="I854" t="s">
        <v>14</v>
      </c>
      <c r="J854">
        <v>-93</v>
      </c>
      <c r="K854">
        <v>13</v>
      </c>
      <c r="L854" t="s">
        <v>89</v>
      </c>
      <c r="M854" t="s">
        <v>227</v>
      </c>
      <c r="N854">
        <v>0</v>
      </c>
      <c r="O854" t="s">
        <v>1080</v>
      </c>
    </row>
    <row r="855" spans="1:15" x14ac:dyDescent="0.35">
      <c r="A855">
        <v>707</v>
      </c>
      <c r="B855" s="1">
        <v>45912</v>
      </c>
      <c r="C855" s="1">
        <v>45901</v>
      </c>
      <c r="D855">
        <v>3</v>
      </c>
      <c r="E855" t="s">
        <v>68</v>
      </c>
      <c r="F855" t="s">
        <v>69</v>
      </c>
      <c r="G855" t="s">
        <v>25</v>
      </c>
      <c r="H855">
        <v>21</v>
      </c>
      <c r="I855" t="s">
        <v>14</v>
      </c>
      <c r="J855">
        <v>-21</v>
      </c>
      <c r="K855">
        <v>13</v>
      </c>
      <c r="L855" t="s">
        <v>89</v>
      </c>
      <c r="M855" t="s">
        <v>227</v>
      </c>
      <c r="N855">
        <v>0</v>
      </c>
      <c r="O855" t="s">
        <v>1081</v>
      </c>
    </row>
    <row r="856" spans="1:15" x14ac:dyDescent="0.35">
      <c r="A856">
        <v>901</v>
      </c>
      <c r="B856" s="1">
        <v>45916</v>
      </c>
      <c r="C856" s="1">
        <v>45901</v>
      </c>
      <c r="D856">
        <v>3</v>
      </c>
      <c r="E856" t="s">
        <v>68</v>
      </c>
      <c r="F856" t="s">
        <v>69</v>
      </c>
      <c r="G856" t="s">
        <v>19</v>
      </c>
      <c r="H856">
        <v>74</v>
      </c>
      <c r="I856" t="s">
        <v>14</v>
      </c>
      <c r="J856">
        <v>-74</v>
      </c>
      <c r="K856">
        <v>13</v>
      </c>
      <c r="L856" t="s">
        <v>89</v>
      </c>
      <c r="M856" t="s">
        <v>227</v>
      </c>
      <c r="N856">
        <v>0</v>
      </c>
      <c r="O856" t="s">
        <v>1082</v>
      </c>
    </row>
    <row r="857" spans="1:15" x14ac:dyDescent="0.35">
      <c r="A857">
        <v>350</v>
      </c>
      <c r="B857" s="1">
        <v>45927</v>
      </c>
      <c r="C857" s="1">
        <v>45901</v>
      </c>
      <c r="D857">
        <v>3</v>
      </c>
      <c r="E857" t="s">
        <v>68</v>
      </c>
      <c r="F857" t="s">
        <v>69</v>
      </c>
      <c r="G857" t="s">
        <v>23</v>
      </c>
      <c r="H857">
        <v>88</v>
      </c>
      <c r="I857" t="s">
        <v>14</v>
      </c>
      <c r="J857">
        <v>-88</v>
      </c>
      <c r="K857">
        <v>13</v>
      </c>
      <c r="L857" t="s">
        <v>89</v>
      </c>
      <c r="M857" t="s">
        <v>227</v>
      </c>
      <c r="N857">
        <v>0</v>
      </c>
      <c r="O857" t="s">
        <v>1083</v>
      </c>
    </row>
    <row r="858" spans="1:15" x14ac:dyDescent="0.35">
      <c r="A858">
        <v>220</v>
      </c>
      <c r="B858" s="1">
        <v>45929</v>
      </c>
      <c r="C858" s="1">
        <v>45901</v>
      </c>
      <c r="D858">
        <v>3</v>
      </c>
      <c r="E858" t="s">
        <v>68</v>
      </c>
      <c r="F858" t="s">
        <v>69</v>
      </c>
      <c r="G858" t="s">
        <v>23</v>
      </c>
      <c r="H858">
        <v>108</v>
      </c>
      <c r="I858" t="s">
        <v>14</v>
      </c>
      <c r="J858">
        <v>-108</v>
      </c>
      <c r="K858">
        <v>13</v>
      </c>
      <c r="L858" t="s">
        <v>89</v>
      </c>
      <c r="M858" t="s">
        <v>227</v>
      </c>
      <c r="N858">
        <v>0</v>
      </c>
      <c r="O858" t="s">
        <v>1084</v>
      </c>
    </row>
    <row r="859" spans="1:15" x14ac:dyDescent="0.35">
      <c r="A859">
        <v>982</v>
      </c>
      <c r="B859" s="1">
        <v>45932</v>
      </c>
      <c r="C859" s="1">
        <v>45931</v>
      </c>
      <c r="D859">
        <v>3</v>
      </c>
      <c r="E859" t="s">
        <v>68</v>
      </c>
      <c r="F859" t="s">
        <v>69</v>
      </c>
      <c r="G859" t="s">
        <v>23</v>
      </c>
      <c r="H859">
        <v>97</v>
      </c>
      <c r="I859" t="s">
        <v>14</v>
      </c>
      <c r="J859">
        <v>-97</v>
      </c>
      <c r="K859">
        <v>13</v>
      </c>
      <c r="L859" t="s">
        <v>89</v>
      </c>
      <c r="M859" t="s">
        <v>227</v>
      </c>
      <c r="N859">
        <v>0</v>
      </c>
      <c r="O859" t="s">
        <v>1085</v>
      </c>
    </row>
    <row r="860" spans="1:15" x14ac:dyDescent="0.35">
      <c r="A860">
        <v>10</v>
      </c>
      <c r="B860" s="1">
        <v>45934</v>
      </c>
      <c r="C860" s="1">
        <v>45931</v>
      </c>
      <c r="D860">
        <v>3</v>
      </c>
      <c r="E860" t="s">
        <v>68</v>
      </c>
      <c r="F860" t="s">
        <v>69</v>
      </c>
      <c r="G860" t="s">
        <v>19</v>
      </c>
      <c r="H860">
        <v>19</v>
      </c>
      <c r="I860" t="s">
        <v>14</v>
      </c>
      <c r="J860">
        <v>-19</v>
      </c>
      <c r="K860">
        <v>13</v>
      </c>
      <c r="L860" t="s">
        <v>89</v>
      </c>
      <c r="M860" t="s">
        <v>227</v>
      </c>
      <c r="N860">
        <v>0</v>
      </c>
      <c r="O860" t="s">
        <v>1086</v>
      </c>
    </row>
    <row r="861" spans="1:15" x14ac:dyDescent="0.35">
      <c r="A861">
        <v>483</v>
      </c>
      <c r="B861" s="1">
        <v>45940</v>
      </c>
      <c r="C861" s="1">
        <v>45931</v>
      </c>
      <c r="D861">
        <v>3</v>
      </c>
      <c r="E861" t="s">
        <v>68</v>
      </c>
      <c r="F861" t="s">
        <v>69</v>
      </c>
      <c r="G861" t="s">
        <v>23</v>
      </c>
      <c r="H861">
        <v>101</v>
      </c>
      <c r="I861" t="s">
        <v>14</v>
      </c>
      <c r="J861">
        <v>-101</v>
      </c>
      <c r="K861">
        <v>13</v>
      </c>
      <c r="L861" t="s">
        <v>89</v>
      </c>
      <c r="M861" t="s">
        <v>227</v>
      </c>
      <c r="N861">
        <v>0</v>
      </c>
      <c r="O861" t="s">
        <v>1087</v>
      </c>
    </row>
    <row r="862" spans="1:15" x14ac:dyDescent="0.35">
      <c r="A862">
        <v>235</v>
      </c>
      <c r="B862" s="1">
        <v>45940</v>
      </c>
      <c r="C862" s="1">
        <v>45931</v>
      </c>
      <c r="D862">
        <v>3</v>
      </c>
      <c r="E862" t="s">
        <v>68</v>
      </c>
      <c r="F862" t="s">
        <v>69</v>
      </c>
      <c r="G862" t="s">
        <v>25</v>
      </c>
      <c r="H862">
        <v>119</v>
      </c>
      <c r="I862" t="s">
        <v>14</v>
      </c>
      <c r="J862">
        <v>-119</v>
      </c>
      <c r="K862">
        <v>13</v>
      </c>
      <c r="L862" t="s">
        <v>89</v>
      </c>
      <c r="M862" t="s">
        <v>227</v>
      </c>
      <c r="N862">
        <v>0</v>
      </c>
      <c r="O862" t="s">
        <v>1088</v>
      </c>
    </row>
    <row r="863" spans="1:15" x14ac:dyDescent="0.35">
      <c r="A863">
        <v>661</v>
      </c>
      <c r="B863" s="1">
        <v>45942</v>
      </c>
      <c r="C863" s="1">
        <v>45931</v>
      </c>
      <c r="D863">
        <v>3</v>
      </c>
      <c r="E863" t="s">
        <v>68</v>
      </c>
      <c r="F863" t="s">
        <v>69</v>
      </c>
      <c r="G863" t="s">
        <v>23</v>
      </c>
      <c r="H863">
        <v>72</v>
      </c>
      <c r="I863" t="s">
        <v>14</v>
      </c>
      <c r="J863">
        <v>-72</v>
      </c>
      <c r="K863">
        <v>13</v>
      </c>
      <c r="L863" t="s">
        <v>89</v>
      </c>
      <c r="M863" t="s">
        <v>227</v>
      </c>
      <c r="N863">
        <v>0</v>
      </c>
      <c r="O863" t="s">
        <v>1089</v>
      </c>
    </row>
    <row r="864" spans="1:15" x14ac:dyDescent="0.35">
      <c r="A864">
        <v>345</v>
      </c>
      <c r="B864" s="1">
        <v>45944</v>
      </c>
      <c r="C864" s="1">
        <v>45931</v>
      </c>
      <c r="D864">
        <v>3</v>
      </c>
      <c r="E864" t="s">
        <v>68</v>
      </c>
      <c r="F864" t="s">
        <v>69</v>
      </c>
      <c r="G864" t="s">
        <v>25</v>
      </c>
      <c r="H864">
        <v>53</v>
      </c>
      <c r="I864" t="s">
        <v>14</v>
      </c>
      <c r="J864">
        <v>-53</v>
      </c>
      <c r="K864">
        <v>13</v>
      </c>
      <c r="L864" t="s">
        <v>89</v>
      </c>
      <c r="M864" t="s">
        <v>227</v>
      </c>
      <c r="N864">
        <v>0</v>
      </c>
      <c r="O864" t="s">
        <v>1090</v>
      </c>
    </row>
    <row r="865" spans="1:15" x14ac:dyDescent="0.35">
      <c r="A865">
        <v>210</v>
      </c>
      <c r="B865" s="1">
        <v>45946</v>
      </c>
      <c r="C865" s="1">
        <v>45931</v>
      </c>
      <c r="D865">
        <v>3</v>
      </c>
      <c r="E865" t="s">
        <v>68</v>
      </c>
      <c r="F865" t="s">
        <v>69</v>
      </c>
      <c r="G865" t="s">
        <v>25</v>
      </c>
      <c r="H865">
        <v>43</v>
      </c>
      <c r="I865" t="s">
        <v>14</v>
      </c>
      <c r="J865">
        <v>-43</v>
      </c>
      <c r="K865">
        <v>13</v>
      </c>
      <c r="L865" t="s">
        <v>89</v>
      </c>
      <c r="M865" t="s">
        <v>227</v>
      </c>
      <c r="N865">
        <v>0</v>
      </c>
      <c r="O865" t="s">
        <v>1091</v>
      </c>
    </row>
    <row r="866" spans="1:15" x14ac:dyDescent="0.35">
      <c r="A866">
        <v>150</v>
      </c>
      <c r="B866" s="1">
        <v>45965</v>
      </c>
      <c r="C866" s="1">
        <v>45962</v>
      </c>
      <c r="D866">
        <v>3</v>
      </c>
      <c r="E866" t="s">
        <v>68</v>
      </c>
      <c r="F866" t="s">
        <v>69</v>
      </c>
      <c r="G866" t="s">
        <v>23</v>
      </c>
      <c r="H866">
        <v>107</v>
      </c>
      <c r="I866" t="s">
        <v>14</v>
      </c>
      <c r="J866">
        <v>-107</v>
      </c>
      <c r="K866">
        <v>13</v>
      </c>
      <c r="L866" t="s">
        <v>89</v>
      </c>
      <c r="M866" t="s">
        <v>227</v>
      </c>
      <c r="N866">
        <v>0</v>
      </c>
      <c r="O866" t="s">
        <v>1092</v>
      </c>
    </row>
    <row r="867" spans="1:15" x14ac:dyDescent="0.35">
      <c r="A867">
        <v>197</v>
      </c>
      <c r="B867" s="1">
        <v>45977</v>
      </c>
      <c r="C867" s="1">
        <v>45962</v>
      </c>
      <c r="D867">
        <v>3</v>
      </c>
      <c r="E867" t="s">
        <v>68</v>
      </c>
      <c r="F867" t="s">
        <v>69</v>
      </c>
      <c r="G867" t="s">
        <v>25</v>
      </c>
      <c r="H867">
        <v>52</v>
      </c>
      <c r="I867" t="s">
        <v>14</v>
      </c>
      <c r="J867">
        <v>-52</v>
      </c>
      <c r="K867">
        <v>13</v>
      </c>
      <c r="L867" t="s">
        <v>89</v>
      </c>
      <c r="M867" t="s">
        <v>227</v>
      </c>
      <c r="N867">
        <v>0</v>
      </c>
      <c r="O867" t="s">
        <v>1093</v>
      </c>
    </row>
    <row r="868" spans="1:15" x14ac:dyDescent="0.35">
      <c r="A868">
        <v>958</v>
      </c>
      <c r="B868" s="1">
        <v>45980</v>
      </c>
      <c r="C868" s="1">
        <v>45962</v>
      </c>
      <c r="D868">
        <v>3</v>
      </c>
      <c r="E868" t="s">
        <v>68</v>
      </c>
      <c r="F868" t="s">
        <v>69</v>
      </c>
      <c r="G868" t="s">
        <v>25</v>
      </c>
      <c r="H868">
        <v>56</v>
      </c>
      <c r="I868" t="s">
        <v>14</v>
      </c>
      <c r="J868">
        <v>-56</v>
      </c>
      <c r="K868">
        <v>13</v>
      </c>
      <c r="L868" t="s">
        <v>89</v>
      </c>
      <c r="M868" t="s">
        <v>227</v>
      </c>
      <c r="N868">
        <v>0</v>
      </c>
      <c r="O868" t="s">
        <v>1094</v>
      </c>
    </row>
    <row r="869" spans="1:15" x14ac:dyDescent="0.35">
      <c r="A869">
        <v>399</v>
      </c>
      <c r="B869" s="1">
        <v>45980</v>
      </c>
      <c r="C869" s="1">
        <v>45962</v>
      </c>
      <c r="D869">
        <v>3</v>
      </c>
      <c r="E869" t="s">
        <v>68</v>
      </c>
      <c r="F869" t="s">
        <v>69</v>
      </c>
      <c r="G869" t="s">
        <v>23</v>
      </c>
      <c r="H869">
        <v>83</v>
      </c>
      <c r="I869" t="s">
        <v>14</v>
      </c>
      <c r="J869">
        <v>-83</v>
      </c>
      <c r="K869">
        <v>13</v>
      </c>
      <c r="L869" t="s">
        <v>89</v>
      </c>
      <c r="M869" t="s">
        <v>227</v>
      </c>
      <c r="N869">
        <v>0</v>
      </c>
      <c r="O869" t="s">
        <v>1095</v>
      </c>
    </row>
    <row r="870" spans="1:15" x14ac:dyDescent="0.35">
      <c r="A870">
        <v>462</v>
      </c>
      <c r="B870" s="1">
        <v>45981</v>
      </c>
      <c r="C870" s="1">
        <v>45962</v>
      </c>
      <c r="D870">
        <v>3</v>
      </c>
      <c r="E870" t="s">
        <v>68</v>
      </c>
      <c r="F870" t="s">
        <v>69</v>
      </c>
      <c r="G870" t="s">
        <v>25</v>
      </c>
      <c r="H870">
        <v>87</v>
      </c>
      <c r="I870" t="s">
        <v>14</v>
      </c>
      <c r="J870">
        <v>-87</v>
      </c>
      <c r="K870">
        <v>13</v>
      </c>
      <c r="L870" t="s">
        <v>89</v>
      </c>
      <c r="M870" t="s">
        <v>227</v>
      </c>
      <c r="N870">
        <v>0</v>
      </c>
      <c r="O870" t="s">
        <v>1096</v>
      </c>
    </row>
    <row r="871" spans="1:15" x14ac:dyDescent="0.35">
      <c r="A871">
        <v>319</v>
      </c>
      <c r="B871" s="1">
        <v>45984</v>
      </c>
      <c r="C871" s="1">
        <v>45962</v>
      </c>
      <c r="D871">
        <v>3</v>
      </c>
      <c r="E871" t="s">
        <v>68</v>
      </c>
      <c r="F871" t="s">
        <v>69</v>
      </c>
      <c r="G871" t="s">
        <v>23</v>
      </c>
      <c r="H871">
        <v>116</v>
      </c>
      <c r="I871" t="s">
        <v>14</v>
      </c>
      <c r="J871">
        <v>-116</v>
      </c>
      <c r="K871">
        <v>13</v>
      </c>
      <c r="L871" t="s">
        <v>89</v>
      </c>
      <c r="M871" t="s">
        <v>227</v>
      </c>
      <c r="N871">
        <v>0</v>
      </c>
      <c r="O871" t="s">
        <v>1097</v>
      </c>
    </row>
    <row r="872" spans="1:15" x14ac:dyDescent="0.35">
      <c r="A872">
        <v>896</v>
      </c>
      <c r="B872" s="1">
        <v>45993</v>
      </c>
      <c r="C872" s="1">
        <v>45992</v>
      </c>
      <c r="D872">
        <v>3</v>
      </c>
      <c r="E872" t="s">
        <v>68</v>
      </c>
      <c r="F872" t="s">
        <v>69</v>
      </c>
      <c r="G872" t="s">
        <v>25</v>
      </c>
      <c r="H872">
        <v>78</v>
      </c>
      <c r="I872" t="s">
        <v>14</v>
      </c>
      <c r="J872">
        <v>-78</v>
      </c>
      <c r="K872">
        <v>13</v>
      </c>
      <c r="L872" t="s">
        <v>89</v>
      </c>
      <c r="M872" t="s">
        <v>227</v>
      </c>
      <c r="N872">
        <v>0</v>
      </c>
      <c r="O872" t="s">
        <v>1098</v>
      </c>
    </row>
    <row r="873" spans="1:15" x14ac:dyDescent="0.35">
      <c r="A873">
        <v>251</v>
      </c>
      <c r="B873" s="1">
        <v>46011</v>
      </c>
      <c r="C873" s="1">
        <v>45992</v>
      </c>
      <c r="D873">
        <v>3</v>
      </c>
      <c r="E873" t="s">
        <v>68</v>
      </c>
      <c r="F873" t="s">
        <v>69</v>
      </c>
      <c r="G873" t="s">
        <v>19</v>
      </c>
      <c r="H873">
        <v>36</v>
      </c>
      <c r="I873" t="s">
        <v>14</v>
      </c>
      <c r="J873">
        <v>-36</v>
      </c>
      <c r="K873">
        <v>13</v>
      </c>
      <c r="L873" t="s">
        <v>89</v>
      </c>
      <c r="M873" t="s">
        <v>227</v>
      </c>
      <c r="N873">
        <v>0</v>
      </c>
      <c r="O873" t="s">
        <v>1099</v>
      </c>
    </row>
    <row r="874" spans="1:15" x14ac:dyDescent="0.35">
      <c r="A874">
        <v>657</v>
      </c>
      <c r="B874" s="1">
        <v>46011</v>
      </c>
      <c r="C874" s="1">
        <v>45992</v>
      </c>
      <c r="D874">
        <v>3</v>
      </c>
      <c r="E874" t="s">
        <v>68</v>
      </c>
      <c r="F874" t="s">
        <v>69</v>
      </c>
      <c r="G874" t="s">
        <v>19</v>
      </c>
      <c r="H874">
        <v>107</v>
      </c>
      <c r="I874" t="s">
        <v>14</v>
      </c>
      <c r="J874">
        <v>-107</v>
      </c>
      <c r="K874">
        <v>13</v>
      </c>
      <c r="L874" t="s">
        <v>89</v>
      </c>
      <c r="M874" t="s">
        <v>227</v>
      </c>
      <c r="N874">
        <v>0</v>
      </c>
      <c r="O874" t="s">
        <v>1100</v>
      </c>
    </row>
    <row r="875" spans="1:15" x14ac:dyDescent="0.35">
      <c r="A875">
        <v>442</v>
      </c>
      <c r="B875" s="1">
        <v>46012</v>
      </c>
      <c r="C875" s="1">
        <v>45992</v>
      </c>
      <c r="D875">
        <v>3</v>
      </c>
      <c r="E875" t="s">
        <v>68</v>
      </c>
      <c r="F875" t="s">
        <v>69</v>
      </c>
      <c r="G875" t="s">
        <v>19</v>
      </c>
      <c r="H875">
        <v>34</v>
      </c>
      <c r="I875" t="s">
        <v>14</v>
      </c>
      <c r="J875">
        <v>-34</v>
      </c>
      <c r="K875">
        <v>13</v>
      </c>
      <c r="L875" t="s">
        <v>89</v>
      </c>
      <c r="M875" t="s">
        <v>227</v>
      </c>
      <c r="N875">
        <v>0</v>
      </c>
      <c r="O875" t="s">
        <v>1101</v>
      </c>
    </row>
    <row r="876" spans="1:15" x14ac:dyDescent="0.35">
      <c r="A876">
        <v>429</v>
      </c>
      <c r="B876" s="1">
        <v>46017</v>
      </c>
      <c r="C876" s="1">
        <v>45992</v>
      </c>
      <c r="D876">
        <v>3</v>
      </c>
      <c r="E876" t="s">
        <v>68</v>
      </c>
      <c r="F876" t="s">
        <v>69</v>
      </c>
      <c r="G876" t="s">
        <v>25</v>
      </c>
      <c r="H876">
        <v>46</v>
      </c>
      <c r="I876" t="s">
        <v>14</v>
      </c>
      <c r="J876">
        <v>-46</v>
      </c>
      <c r="K876">
        <v>13</v>
      </c>
      <c r="L876" t="s">
        <v>89</v>
      </c>
      <c r="M876" t="s">
        <v>227</v>
      </c>
      <c r="N876">
        <v>0</v>
      </c>
      <c r="O876" t="s">
        <v>1102</v>
      </c>
    </row>
    <row r="877" spans="1:15" x14ac:dyDescent="0.35">
      <c r="A877">
        <v>989</v>
      </c>
      <c r="B877" s="1">
        <v>46025</v>
      </c>
      <c r="C877" s="1">
        <v>46023</v>
      </c>
      <c r="D877">
        <v>3</v>
      </c>
      <c r="E877" t="s">
        <v>68</v>
      </c>
      <c r="F877" t="s">
        <v>69</v>
      </c>
      <c r="G877" t="s">
        <v>25</v>
      </c>
      <c r="H877">
        <v>97</v>
      </c>
      <c r="I877" t="s">
        <v>14</v>
      </c>
      <c r="J877">
        <v>-97</v>
      </c>
      <c r="K877">
        <v>13</v>
      </c>
      <c r="L877" t="s">
        <v>89</v>
      </c>
      <c r="M877" t="s">
        <v>227</v>
      </c>
      <c r="N877">
        <v>0</v>
      </c>
      <c r="O877" t="s">
        <v>1103</v>
      </c>
    </row>
    <row r="878" spans="1:15" x14ac:dyDescent="0.35">
      <c r="A878">
        <v>83</v>
      </c>
      <c r="B878" s="1">
        <v>46028</v>
      </c>
      <c r="C878" s="1">
        <v>46023</v>
      </c>
      <c r="D878">
        <v>3</v>
      </c>
      <c r="E878" t="s">
        <v>68</v>
      </c>
      <c r="F878" t="s">
        <v>69</v>
      </c>
      <c r="G878" t="s">
        <v>25</v>
      </c>
      <c r="H878">
        <v>90</v>
      </c>
      <c r="I878" t="s">
        <v>14</v>
      </c>
      <c r="J878">
        <v>-90</v>
      </c>
      <c r="K878">
        <v>13</v>
      </c>
      <c r="L878" t="s">
        <v>89</v>
      </c>
      <c r="M878" t="s">
        <v>227</v>
      </c>
      <c r="N878">
        <v>0</v>
      </c>
      <c r="O878" t="s">
        <v>1104</v>
      </c>
    </row>
    <row r="879" spans="1:15" x14ac:dyDescent="0.35">
      <c r="A879">
        <v>523</v>
      </c>
      <c r="B879" s="1">
        <v>46030</v>
      </c>
      <c r="C879" s="1">
        <v>46023</v>
      </c>
      <c r="D879">
        <v>3</v>
      </c>
      <c r="E879" t="s">
        <v>68</v>
      </c>
      <c r="F879" t="s">
        <v>69</v>
      </c>
      <c r="G879" t="s">
        <v>25</v>
      </c>
      <c r="H879">
        <v>118</v>
      </c>
      <c r="I879" t="s">
        <v>14</v>
      </c>
      <c r="J879">
        <v>-118</v>
      </c>
      <c r="K879">
        <v>13</v>
      </c>
      <c r="L879" t="s">
        <v>89</v>
      </c>
      <c r="M879" t="s">
        <v>227</v>
      </c>
      <c r="N879">
        <v>0</v>
      </c>
      <c r="O879" t="s">
        <v>1105</v>
      </c>
    </row>
    <row r="880" spans="1:15" x14ac:dyDescent="0.35">
      <c r="A880">
        <v>133</v>
      </c>
      <c r="B880" s="1">
        <v>46034</v>
      </c>
      <c r="C880" s="1">
        <v>46023</v>
      </c>
      <c r="D880">
        <v>3</v>
      </c>
      <c r="E880" t="s">
        <v>68</v>
      </c>
      <c r="F880" t="s">
        <v>69</v>
      </c>
      <c r="G880" t="s">
        <v>25</v>
      </c>
      <c r="H880">
        <v>38</v>
      </c>
      <c r="I880" t="s">
        <v>14</v>
      </c>
      <c r="J880">
        <v>-38</v>
      </c>
      <c r="K880">
        <v>13</v>
      </c>
      <c r="L880" t="s">
        <v>89</v>
      </c>
      <c r="M880" t="s">
        <v>227</v>
      </c>
      <c r="N880">
        <v>0</v>
      </c>
      <c r="O880" t="s">
        <v>1106</v>
      </c>
    </row>
    <row r="881" spans="1:15" x14ac:dyDescent="0.35">
      <c r="A881">
        <v>142</v>
      </c>
      <c r="B881" s="1">
        <v>46036</v>
      </c>
      <c r="C881" s="1">
        <v>46023</v>
      </c>
      <c r="D881">
        <v>3</v>
      </c>
      <c r="E881" t="s">
        <v>68</v>
      </c>
      <c r="F881" t="s">
        <v>69</v>
      </c>
      <c r="G881" t="s">
        <v>19</v>
      </c>
      <c r="H881">
        <v>65</v>
      </c>
      <c r="I881" t="s">
        <v>14</v>
      </c>
      <c r="J881">
        <v>-65</v>
      </c>
      <c r="K881">
        <v>13</v>
      </c>
      <c r="L881" t="s">
        <v>89</v>
      </c>
      <c r="M881" t="s">
        <v>227</v>
      </c>
      <c r="N881">
        <v>0</v>
      </c>
      <c r="O881" t="s">
        <v>1107</v>
      </c>
    </row>
    <row r="882" spans="1:15" x14ac:dyDescent="0.35">
      <c r="A882">
        <v>175</v>
      </c>
      <c r="B882" s="1">
        <v>46048</v>
      </c>
      <c r="C882" s="1">
        <v>46023</v>
      </c>
      <c r="D882">
        <v>3</v>
      </c>
      <c r="E882" t="s">
        <v>68</v>
      </c>
      <c r="F882" t="s">
        <v>69</v>
      </c>
      <c r="G882" t="s">
        <v>19</v>
      </c>
      <c r="H882">
        <v>60</v>
      </c>
      <c r="I882" t="s">
        <v>14</v>
      </c>
      <c r="J882">
        <v>-60</v>
      </c>
      <c r="K882">
        <v>13</v>
      </c>
      <c r="L882" t="s">
        <v>89</v>
      </c>
      <c r="M882" t="s">
        <v>227</v>
      </c>
      <c r="N882">
        <v>0</v>
      </c>
      <c r="O882" t="s">
        <v>1108</v>
      </c>
    </row>
    <row r="883" spans="1:15" x14ac:dyDescent="0.35">
      <c r="A883">
        <v>648</v>
      </c>
      <c r="B883" s="1">
        <v>46054</v>
      </c>
      <c r="C883" s="1">
        <v>46054</v>
      </c>
      <c r="D883">
        <v>3</v>
      </c>
      <c r="E883" t="s">
        <v>68</v>
      </c>
      <c r="F883" t="s">
        <v>69</v>
      </c>
      <c r="G883" t="s">
        <v>23</v>
      </c>
      <c r="H883">
        <v>119</v>
      </c>
      <c r="I883" t="s">
        <v>14</v>
      </c>
      <c r="J883">
        <v>-119</v>
      </c>
      <c r="K883">
        <v>13</v>
      </c>
      <c r="L883" t="s">
        <v>89</v>
      </c>
      <c r="M883" t="s">
        <v>227</v>
      </c>
      <c r="N883">
        <v>0</v>
      </c>
      <c r="O883" t="s">
        <v>1109</v>
      </c>
    </row>
    <row r="884" spans="1:15" x14ac:dyDescent="0.35">
      <c r="A884">
        <v>978</v>
      </c>
      <c r="B884" s="1">
        <v>46058</v>
      </c>
      <c r="C884" s="1">
        <v>46054</v>
      </c>
      <c r="D884">
        <v>3</v>
      </c>
      <c r="E884" t="s">
        <v>68</v>
      </c>
      <c r="F884" t="s">
        <v>69</v>
      </c>
      <c r="G884" t="s">
        <v>23</v>
      </c>
      <c r="H884">
        <v>110</v>
      </c>
      <c r="I884" t="s">
        <v>14</v>
      </c>
      <c r="J884">
        <v>-110</v>
      </c>
      <c r="K884">
        <v>13</v>
      </c>
      <c r="L884" t="s">
        <v>89</v>
      </c>
      <c r="M884" t="s">
        <v>227</v>
      </c>
      <c r="N884">
        <v>0</v>
      </c>
      <c r="O884" t="s">
        <v>1110</v>
      </c>
    </row>
    <row r="885" spans="1:15" x14ac:dyDescent="0.35">
      <c r="A885">
        <v>649</v>
      </c>
      <c r="B885" s="1">
        <v>46062</v>
      </c>
      <c r="C885" s="1">
        <v>46054</v>
      </c>
      <c r="D885">
        <v>3</v>
      </c>
      <c r="E885" t="s">
        <v>68</v>
      </c>
      <c r="F885" t="s">
        <v>69</v>
      </c>
      <c r="G885" t="s">
        <v>23</v>
      </c>
      <c r="H885">
        <v>120</v>
      </c>
      <c r="I885" t="s">
        <v>14</v>
      </c>
      <c r="J885">
        <v>-120</v>
      </c>
      <c r="K885">
        <v>13</v>
      </c>
      <c r="L885" t="s">
        <v>89</v>
      </c>
      <c r="M885" t="s">
        <v>227</v>
      </c>
      <c r="N885">
        <v>0</v>
      </c>
      <c r="O885" t="s">
        <v>1111</v>
      </c>
    </row>
    <row r="886" spans="1:15" x14ac:dyDescent="0.35">
      <c r="A886">
        <v>548</v>
      </c>
      <c r="B886" s="1">
        <v>46065</v>
      </c>
      <c r="C886" s="1">
        <v>46054</v>
      </c>
      <c r="D886">
        <v>3</v>
      </c>
      <c r="E886" t="s">
        <v>68</v>
      </c>
      <c r="F886" t="s">
        <v>69</v>
      </c>
      <c r="G886" t="s">
        <v>23</v>
      </c>
      <c r="H886">
        <v>91</v>
      </c>
      <c r="I886" t="s">
        <v>14</v>
      </c>
      <c r="J886">
        <v>-91</v>
      </c>
      <c r="K886">
        <v>13</v>
      </c>
      <c r="L886" t="s">
        <v>89</v>
      </c>
      <c r="M886" t="s">
        <v>227</v>
      </c>
      <c r="N886">
        <v>0</v>
      </c>
      <c r="O886" t="s">
        <v>1112</v>
      </c>
    </row>
    <row r="887" spans="1:15" x14ac:dyDescent="0.35">
      <c r="A887">
        <v>872</v>
      </c>
      <c r="B887" s="1">
        <v>46066</v>
      </c>
      <c r="C887" s="1">
        <v>46054</v>
      </c>
      <c r="D887">
        <v>3</v>
      </c>
      <c r="E887" t="s">
        <v>68</v>
      </c>
      <c r="F887" t="s">
        <v>69</v>
      </c>
      <c r="G887" t="s">
        <v>19</v>
      </c>
      <c r="H887">
        <v>77</v>
      </c>
      <c r="I887" t="s">
        <v>14</v>
      </c>
      <c r="J887">
        <v>-77</v>
      </c>
      <c r="K887">
        <v>13</v>
      </c>
      <c r="L887" t="s">
        <v>89</v>
      </c>
      <c r="M887" t="s">
        <v>227</v>
      </c>
      <c r="N887">
        <v>0</v>
      </c>
      <c r="O887" t="s">
        <v>1113</v>
      </c>
    </row>
    <row r="888" spans="1:15" x14ac:dyDescent="0.35">
      <c r="A888">
        <v>225</v>
      </c>
      <c r="B888" s="1">
        <v>46066</v>
      </c>
      <c r="C888" s="1">
        <v>46054</v>
      </c>
      <c r="D888">
        <v>3</v>
      </c>
      <c r="E888" t="s">
        <v>68</v>
      </c>
      <c r="F888" t="s">
        <v>69</v>
      </c>
      <c r="G888" t="s">
        <v>25</v>
      </c>
      <c r="H888">
        <v>94</v>
      </c>
      <c r="I888" t="s">
        <v>14</v>
      </c>
      <c r="J888">
        <v>-94</v>
      </c>
      <c r="K888">
        <v>13</v>
      </c>
      <c r="L888" t="s">
        <v>89</v>
      </c>
      <c r="M888" t="s">
        <v>227</v>
      </c>
      <c r="N888">
        <v>0</v>
      </c>
      <c r="O888" t="s">
        <v>1114</v>
      </c>
    </row>
    <row r="889" spans="1:15" x14ac:dyDescent="0.35">
      <c r="A889">
        <v>914</v>
      </c>
      <c r="B889" s="1">
        <v>46070</v>
      </c>
      <c r="C889" s="1">
        <v>46054</v>
      </c>
      <c r="D889">
        <v>3</v>
      </c>
      <c r="E889" t="s">
        <v>68</v>
      </c>
      <c r="F889" t="s">
        <v>69</v>
      </c>
      <c r="G889" t="s">
        <v>23</v>
      </c>
      <c r="H889">
        <v>29</v>
      </c>
      <c r="I889" t="s">
        <v>14</v>
      </c>
      <c r="J889">
        <v>-29</v>
      </c>
      <c r="K889">
        <v>13</v>
      </c>
      <c r="L889" t="s">
        <v>89</v>
      </c>
      <c r="M889" t="s">
        <v>227</v>
      </c>
      <c r="N889">
        <v>0</v>
      </c>
      <c r="O889" t="s">
        <v>1115</v>
      </c>
    </row>
    <row r="890" spans="1:15" x14ac:dyDescent="0.35">
      <c r="A890">
        <v>700</v>
      </c>
      <c r="B890" s="1">
        <v>46071</v>
      </c>
      <c r="C890" s="1">
        <v>46054</v>
      </c>
      <c r="D890">
        <v>3</v>
      </c>
      <c r="E890" t="s">
        <v>68</v>
      </c>
      <c r="F890" t="s">
        <v>69</v>
      </c>
      <c r="G890" t="s">
        <v>23</v>
      </c>
      <c r="H890">
        <v>50</v>
      </c>
      <c r="I890" t="s">
        <v>14</v>
      </c>
      <c r="J890">
        <v>-50</v>
      </c>
      <c r="K890">
        <v>13</v>
      </c>
      <c r="L890" t="s">
        <v>89</v>
      </c>
      <c r="M890" t="s">
        <v>227</v>
      </c>
      <c r="N890">
        <v>0</v>
      </c>
      <c r="O890" t="s">
        <v>1116</v>
      </c>
    </row>
    <row r="891" spans="1:15" x14ac:dyDescent="0.35">
      <c r="A891">
        <v>46</v>
      </c>
      <c r="B891" s="1">
        <v>46074</v>
      </c>
      <c r="C891" s="1">
        <v>46054</v>
      </c>
      <c r="D891">
        <v>3</v>
      </c>
      <c r="E891" t="s">
        <v>68</v>
      </c>
      <c r="F891" t="s">
        <v>69</v>
      </c>
      <c r="G891" t="s">
        <v>25</v>
      </c>
      <c r="H891">
        <v>39</v>
      </c>
      <c r="I891" t="s">
        <v>14</v>
      </c>
      <c r="J891">
        <v>-39</v>
      </c>
      <c r="K891">
        <v>13</v>
      </c>
      <c r="L891" t="s">
        <v>89</v>
      </c>
      <c r="M891" t="s">
        <v>227</v>
      </c>
      <c r="N891">
        <v>0</v>
      </c>
      <c r="O891" t="s">
        <v>1117</v>
      </c>
    </row>
    <row r="892" spans="1:15" x14ac:dyDescent="0.35">
      <c r="A892">
        <v>371</v>
      </c>
      <c r="B892" s="1">
        <v>46076</v>
      </c>
      <c r="C892" s="1">
        <v>46054</v>
      </c>
      <c r="D892">
        <v>3</v>
      </c>
      <c r="E892" t="s">
        <v>68</v>
      </c>
      <c r="F892" t="s">
        <v>69</v>
      </c>
      <c r="G892" t="s">
        <v>25</v>
      </c>
      <c r="H892">
        <v>21</v>
      </c>
      <c r="I892" t="s">
        <v>14</v>
      </c>
      <c r="J892">
        <v>-21</v>
      </c>
      <c r="K892">
        <v>13</v>
      </c>
      <c r="L892" t="s">
        <v>89</v>
      </c>
      <c r="M892" t="s">
        <v>227</v>
      </c>
      <c r="N892">
        <v>0</v>
      </c>
      <c r="O892" t="s">
        <v>1118</v>
      </c>
    </row>
    <row r="893" spans="1:15" x14ac:dyDescent="0.35">
      <c r="A893">
        <v>1032</v>
      </c>
      <c r="B893" s="1">
        <v>46079</v>
      </c>
      <c r="C893" s="1">
        <v>46054</v>
      </c>
      <c r="D893">
        <v>3</v>
      </c>
      <c r="E893" t="s">
        <v>68</v>
      </c>
      <c r="F893" t="s">
        <v>69</v>
      </c>
      <c r="G893" t="s">
        <v>25</v>
      </c>
      <c r="H893">
        <v>23</v>
      </c>
      <c r="I893" t="s">
        <v>14</v>
      </c>
      <c r="J893">
        <v>-23</v>
      </c>
      <c r="K893">
        <v>13</v>
      </c>
      <c r="L893" t="s">
        <v>89</v>
      </c>
      <c r="M893" t="s">
        <v>227</v>
      </c>
      <c r="N893">
        <v>0</v>
      </c>
      <c r="O893" t="s">
        <v>1119</v>
      </c>
    </row>
    <row r="894" spans="1:15" x14ac:dyDescent="0.35">
      <c r="A894">
        <v>23</v>
      </c>
      <c r="B894" s="1">
        <v>46085</v>
      </c>
      <c r="C894" s="1">
        <v>46082</v>
      </c>
      <c r="D894">
        <v>3</v>
      </c>
      <c r="E894" t="s">
        <v>68</v>
      </c>
      <c r="F894" t="s">
        <v>69</v>
      </c>
      <c r="G894" t="s">
        <v>23</v>
      </c>
      <c r="H894">
        <v>66</v>
      </c>
      <c r="I894" t="s">
        <v>14</v>
      </c>
      <c r="J894">
        <v>-66</v>
      </c>
      <c r="K894">
        <v>13</v>
      </c>
      <c r="L894" t="s">
        <v>89</v>
      </c>
      <c r="M894" t="s">
        <v>227</v>
      </c>
      <c r="N894">
        <v>0</v>
      </c>
      <c r="O894" t="s">
        <v>1120</v>
      </c>
    </row>
    <row r="895" spans="1:15" x14ac:dyDescent="0.35">
      <c r="A895">
        <v>882</v>
      </c>
      <c r="B895" s="1">
        <v>46104</v>
      </c>
      <c r="C895" s="1">
        <v>46082</v>
      </c>
      <c r="D895">
        <v>3</v>
      </c>
      <c r="E895" t="s">
        <v>68</v>
      </c>
      <c r="F895" t="s">
        <v>69</v>
      </c>
      <c r="G895" t="s">
        <v>23</v>
      </c>
      <c r="H895">
        <v>117</v>
      </c>
      <c r="I895" t="s">
        <v>14</v>
      </c>
      <c r="J895">
        <v>-117</v>
      </c>
      <c r="K895">
        <v>13</v>
      </c>
      <c r="L895" t="s">
        <v>89</v>
      </c>
      <c r="M895" t="s">
        <v>227</v>
      </c>
      <c r="N895">
        <v>0</v>
      </c>
      <c r="O895" t="s">
        <v>1121</v>
      </c>
    </row>
    <row r="896" spans="1:15" x14ac:dyDescent="0.35">
      <c r="A896">
        <v>333</v>
      </c>
      <c r="B896" s="1">
        <v>46105</v>
      </c>
      <c r="C896" s="1">
        <v>46082</v>
      </c>
      <c r="D896">
        <v>3</v>
      </c>
      <c r="E896" t="s">
        <v>68</v>
      </c>
      <c r="F896" t="s">
        <v>69</v>
      </c>
      <c r="G896" t="s">
        <v>19</v>
      </c>
      <c r="H896">
        <v>27</v>
      </c>
      <c r="I896" t="s">
        <v>14</v>
      </c>
      <c r="J896">
        <v>-27</v>
      </c>
      <c r="K896">
        <v>13</v>
      </c>
      <c r="L896" t="s">
        <v>89</v>
      </c>
      <c r="M896" t="s">
        <v>227</v>
      </c>
      <c r="N896">
        <v>0</v>
      </c>
      <c r="O896" t="s">
        <v>1122</v>
      </c>
    </row>
    <row r="897" spans="1:15" x14ac:dyDescent="0.35">
      <c r="A897">
        <v>176</v>
      </c>
      <c r="B897" s="1">
        <v>46107</v>
      </c>
      <c r="C897" s="1">
        <v>46082</v>
      </c>
      <c r="D897">
        <v>3</v>
      </c>
      <c r="E897" t="s">
        <v>68</v>
      </c>
      <c r="F897" t="s">
        <v>69</v>
      </c>
      <c r="G897" t="s">
        <v>19</v>
      </c>
      <c r="H897">
        <v>101</v>
      </c>
      <c r="I897" t="s">
        <v>14</v>
      </c>
      <c r="J897">
        <v>-101</v>
      </c>
      <c r="K897">
        <v>13</v>
      </c>
      <c r="L897" t="s">
        <v>89</v>
      </c>
      <c r="M897" t="s">
        <v>227</v>
      </c>
      <c r="N897">
        <v>0</v>
      </c>
      <c r="O897" t="s">
        <v>1123</v>
      </c>
    </row>
    <row r="898" spans="1:15" x14ac:dyDescent="0.35">
      <c r="A898">
        <v>615</v>
      </c>
      <c r="B898" s="1">
        <v>46109</v>
      </c>
      <c r="C898" s="1">
        <v>46082</v>
      </c>
      <c r="D898">
        <v>3</v>
      </c>
      <c r="E898" t="s">
        <v>68</v>
      </c>
      <c r="F898" t="s">
        <v>69</v>
      </c>
      <c r="G898" t="s">
        <v>23</v>
      </c>
      <c r="H898">
        <v>61</v>
      </c>
      <c r="I898" t="s">
        <v>14</v>
      </c>
      <c r="J898">
        <v>-61</v>
      </c>
      <c r="K898">
        <v>13</v>
      </c>
      <c r="L898" t="s">
        <v>89</v>
      </c>
      <c r="M898" t="s">
        <v>227</v>
      </c>
      <c r="N898">
        <v>0</v>
      </c>
      <c r="O898" t="s">
        <v>1124</v>
      </c>
    </row>
    <row r="899" spans="1:15" x14ac:dyDescent="0.35">
      <c r="A899">
        <v>688</v>
      </c>
      <c r="B899" s="1">
        <v>46110</v>
      </c>
      <c r="C899" s="1">
        <v>46082</v>
      </c>
      <c r="D899">
        <v>3</v>
      </c>
      <c r="E899" t="s">
        <v>68</v>
      </c>
      <c r="F899" t="s">
        <v>69</v>
      </c>
      <c r="G899" t="s">
        <v>23</v>
      </c>
      <c r="H899">
        <v>94</v>
      </c>
      <c r="I899" t="s">
        <v>14</v>
      </c>
      <c r="J899">
        <v>-94</v>
      </c>
      <c r="K899">
        <v>13</v>
      </c>
      <c r="L899" t="s">
        <v>89</v>
      </c>
      <c r="M899" t="s">
        <v>227</v>
      </c>
      <c r="N899">
        <v>0</v>
      </c>
      <c r="O899" t="s">
        <v>1125</v>
      </c>
    </row>
    <row r="900" spans="1:15" x14ac:dyDescent="0.35">
      <c r="A900">
        <v>543</v>
      </c>
      <c r="B900" s="1">
        <v>46114</v>
      </c>
      <c r="C900" s="1">
        <v>46113</v>
      </c>
      <c r="D900">
        <v>3</v>
      </c>
      <c r="E900" t="s">
        <v>68</v>
      </c>
      <c r="F900" t="s">
        <v>69</v>
      </c>
      <c r="G900" t="s">
        <v>23</v>
      </c>
      <c r="H900">
        <v>50</v>
      </c>
      <c r="I900" t="s">
        <v>14</v>
      </c>
      <c r="J900">
        <v>-50</v>
      </c>
      <c r="K900">
        <v>13</v>
      </c>
      <c r="L900" t="s">
        <v>89</v>
      </c>
      <c r="M900" t="s">
        <v>227</v>
      </c>
      <c r="N900">
        <v>0</v>
      </c>
      <c r="O900" t="s">
        <v>1126</v>
      </c>
    </row>
    <row r="901" spans="1:15" x14ac:dyDescent="0.35">
      <c r="A901">
        <v>831</v>
      </c>
      <c r="B901" s="1">
        <v>46124</v>
      </c>
      <c r="C901" s="1">
        <v>46113</v>
      </c>
      <c r="D901">
        <v>3</v>
      </c>
      <c r="E901" t="s">
        <v>68</v>
      </c>
      <c r="F901" t="s">
        <v>69</v>
      </c>
      <c r="G901" t="s">
        <v>25</v>
      </c>
      <c r="H901">
        <v>115</v>
      </c>
      <c r="I901" t="s">
        <v>14</v>
      </c>
      <c r="J901">
        <v>-115</v>
      </c>
      <c r="K901">
        <v>13</v>
      </c>
      <c r="L901" t="s">
        <v>89</v>
      </c>
      <c r="M901" t="s">
        <v>227</v>
      </c>
      <c r="N901">
        <v>0</v>
      </c>
      <c r="O901" t="s">
        <v>1127</v>
      </c>
    </row>
    <row r="902" spans="1:15" x14ac:dyDescent="0.35">
      <c r="A902">
        <v>524</v>
      </c>
      <c r="B902" s="1">
        <v>46129</v>
      </c>
      <c r="C902" s="1">
        <v>46113</v>
      </c>
      <c r="D902">
        <v>3</v>
      </c>
      <c r="E902" t="s">
        <v>68</v>
      </c>
      <c r="F902" t="s">
        <v>69</v>
      </c>
      <c r="G902" t="s">
        <v>19</v>
      </c>
      <c r="H902">
        <v>72</v>
      </c>
      <c r="I902" t="s">
        <v>14</v>
      </c>
      <c r="J902">
        <v>-72</v>
      </c>
      <c r="K902">
        <v>13</v>
      </c>
      <c r="L902" t="s">
        <v>89</v>
      </c>
      <c r="M902" t="s">
        <v>227</v>
      </c>
      <c r="N902">
        <v>0</v>
      </c>
      <c r="O902" t="s">
        <v>1128</v>
      </c>
    </row>
    <row r="903" spans="1:15" x14ac:dyDescent="0.35">
      <c r="A903">
        <v>734</v>
      </c>
      <c r="B903" s="1">
        <v>46137</v>
      </c>
      <c r="C903" s="1">
        <v>46113</v>
      </c>
      <c r="D903">
        <v>3</v>
      </c>
      <c r="E903" t="s">
        <v>68</v>
      </c>
      <c r="F903" t="s">
        <v>69</v>
      </c>
      <c r="G903" t="s">
        <v>25</v>
      </c>
      <c r="H903">
        <v>102</v>
      </c>
      <c r="I903" t="s">
        <v>14</v>
      </c>
      <c r="J903">
        <v>-102</v>
      </c>
      <c r="K903">
        <v>13</v>
      </c>
      <c r="L903" t="s">
        <v>89</v>
      </c>
      <c r="M903" t="s">
        <v>227</v>
      </c>
      <c r="N903">
        <v>0</v>
      </c>
      <c r="O903" t="s">
        <v>1129</v>
      </c>
    </row>
    <row r="904" spans="1:15" x14ac:dyDescent="0.35">
      <c r="A904">
        <v>207</v>
      </c>
      <c r="B904" s="1">
        <v>46140</v>
      </c>
      <c r="C904" s="1">
        <v>46113</v>
      </c>
      <c r="D904">
        <v>3</v>
      </c>
      <c r="E904" t="s">
        <v>68</v>
      </c>
      <c r="F904" t="s">
        <v>69</v>
      </c>
      <c r="G904" t="s">
        <v>23</v>
      </c>
      <c r="H904">
        <v>15</v>
      </c>
      <c r="I904" t="s">
        <v>14</v>
      </c>
      <c r="J904">
        <v>-15</v>
      </c>
      <c r="K904">
        <v>13</v>
      </c>
      <c r="L904" t="s">
        <v>89</v>
      </c>
      <c r="M904" t="s">
        <v>227</v>
      </c>
      <c r="N904">
        <v>0</v>
      </c>
      <c r="O904" t="s">
        <v>1130</v>
      </c>
    </row>
    <row r="905" spans="1:15" x14ac:dyDescent="0.35">
      <c r="A905">
        <v>8</v>
      </c>
      <c r="B905" s="1">
        <v>46142</v>
      </c>
      <c r="C905" s="1">
        <v>46113</v>
      </c>
      <c r="D905">
        <v>3</v>
      </c>
      <c r="E905" t="s">
        <v>68</v>
      </c>
      <c r="F905" t="s">
        <v>69</v>
      </c>
      <c r="G905" t="s">
        <v>25</v>
      </c>
      <c r="H905">
        <v>64</v>
      </c>
      <c r="I905" t="s">
        <v>14</v>
      </c>
      <c r="J905">
        <v>-64</v>
      </c>
      <c r="K905">
        <v>13</v>
      </c>
      <c r="L905" t="s">
        <v>89</v>
      </c>
      <c r="M905" t="s">
        <v>227</v>
      </c>
      <c r="N905">
        <v>0</v>
      </c>
      <c r="O905" t="s">
        <v>1131</v>
      </c>
    </row>
    <row r="906" spans="1:15" x14ac:dyDescent="0.35">
      <c r="A906">
        <v>838</v>
      </c>
      <c r="B906" s="1">
        <v>46145</v>
      </c>
      <c r="C906" s="1">
        <v>46143</v>
      </c>
      <c r="D906">
        <v>3</v>
      </c>
      <c r="E906" t="s">
        <v>68</v>
      </c>
      <c r="F906" t="s">
        <v>69</v>
      </c>
      <c r="G906" t="s">
        <v>25</v>
      </c>
      <c r="H906">
        <v>63</v>
      </c>
      <c r="I906" t="s">
        <v>14</v>
      </c>
      <c r="J906">
        <v>-63</v>
      </c>
      <c r="K906">
        <v>13</v>
      </c>
      <c r="L906" t="s">
        <v>89</v>
      </c>
      <c r="M906" t="s">
        <v>227</v>
      </c>
      <c r="N906">
        <v>0</v>
      </c>
      <c r="O906" t="s">
        <v>1132</v>
      </c>
    </row>
    <row r="907" spans="1:15" x14ac:dyDescent="0.35">
      <c r="A907">
        <v>714</v>
      </c>
      <c r="B907" s="1">
        <v>46148</v>
      </c>
      <c r="C907" s="1">
        <v>46143</v>
      </c>
      <c r="D907">
        <v>3</v>
      </c>
      <c r="E907" t="s">
        <v>68</v>
      </c>
      <c r="F907" t="s">
        <v>69</v>
      </c>
      <c r="G907" t="s">
        <v>19</v>
      </c>
      <c r="H907">
        <v>102</v>
      </c>
      <c r="I907" t="s">
        <v>14</v>
      </c>
      <c r="J907">
        <v>-102</v>
      </c>
      <c r="K907">
        <v>13</v>
      </c>
      <c r="L907" t="s">
        <v>89</v>
      </c>
      <c r="M907" t="s">
        <v>227</v>
      </c>
      <c r="N907">
        <v>0</v>
      </c>
      <c r="O907" t="s">
        <v>1133</v>
      </c>
    </row>
    <row r="908" spans="1:15" x14ac:dyDescent="0.35">
      <c r="A908">
        <v>1031</v>
      </c>
      <c r="B908" s="1">
        <v>46149</v>
      </c>
      <c r="C908" s="1">
        <v>46143</v>
      </c>
      <c r="D908">
        <v>3</v>
      </c>
      <c r="E908" t="s">
        <v>68</v>
      </c>
      <c r="F908" t="s">
        <v>69</v>
      </c>
      <c r="G908" t="s">
        <v>19</v>
      </c>
      <c r="H908">
        <v>79</v>
      </c>
      <c r="I908" t="s">
        <v>14</v>
      </c>
      <c r="J908">
        <v>-79</v>
      </c>
      <c r="K908">
        <v>13</v>
      </c>
      <c r="L908" t="s">
        <v>89</v>
      </c>
      <c r="M908" t="s">
        <v>227</v>
      </c>
      <c r="N908">
        <v>0</v>
      </c>
      <c r="O908" t="s">
        <v>1134</v>
      </c>
    </row>
    <row r="909" spans="1:15" x14ac:dyDescent="0.35">
      <c r="A909">
        <v>410</v>
      </c>
      <c r="B909" s="1">
        <v>46149</v>
      </c>
      <c r="C909" s="1">
        <v>46143</v>
      </c>
      <c r="D909">
        <v>3</v>
      </c>
      <c r="E909" t="s">
        <v>68</v>
      </c>
      <c r="F909" t="s">
        <v>69</v>
      </c>
      <c r="G909" t="s">
        <v>23</v>
      </c>
      <c r="H909">
        <v>92</v>
      </c>
      <c r="I909" t="s">
        <v>14</v>
      </c>
      <c r="J909">
        <v>-92</v>
      </c>
      <c r="K909">
        <v>13</v>
      </c>
      <c r="L909" t="s">
        <v>89</v>
      </c>
      <c r="M909" t="s">
        <v>227</v>
      </c>
      <c r="N909">
        <v>0</v>
      </c>
      <c r="O909" t="s">
        <v>1135</v>
      </c>
    </row>
    <row r="910" spans="1:15" x14ac:dyDescent="0.35">
      <c r="A910">
        <v>811</v>
      </c>
      <c r="B910" s="1">
        <v>46154</v>
      </c>
      <c r="C910" s="1">
        <v>46143</v>
      </c>
      <c r="D910">
        <v>3</v>
      </c>
      <c r="E910" t="s">
        <v>68</v>
      </c>
      <c r="F910" t="s">
        <v>69</v>
      </c>
      <c r="G910" t="s">
        <v>25</v>
      </c>
      <c r="H910">
        <v>104</v>
      </c>
      <c r="I910" t="s">
        <v>14</v>
      </c>
      <c r="J910">
        <v>-104</v>
      </c>
      <c r="K910">
        <v>13</v>
      </c>
      <c r="L910" t="s">
        <v>89</v>
      </c>
      <c r="M910" t="s">
        <v>227</v>
      </c>
      <c r="N910">
        <v>0</v>
      </c>
      <c r="O910" t="s">
        <v>1136</v>
      </c>
    </row>
    <row r="911" spans="1:15" x14ac:dyDescent="0.35">
      <c r="A911">
        <v>839</v>
      </c>
      <c r="B911" s="1">
        <v>46184</v>
      </c>
      <c r="C911" s="1">
        <v>46174</v>
      </c>
      <c r="D911">
        <v>3</v>
      </c>
      <c r="E911" t="s">
        <v>68</v>
      </c>
      <c r="F911" t="s">
        <v>69</v>
      </c>
      <c r="G911" t="s">
        <v>25</v>
      </c>
      <c r="H911">
        <v>55</v>
      </c>
      <c r="I911" t="s">
        <v>14</v>
      </c>
      <c r="J911">
        <v>-55</v>
      </c>
      <c r="K911">
        <v>13</v>
      </c>
      <c r="L911" t="s">
        <v>89</v>
      </c>
      <c r="M911" t="s">
        <v>227</v>
      </c>
      <c r="N911">
        <v>0</v>
      </c>
      <c r="O911" t="s">
        <v>1137</v>
      </c>
    </row>
    <row r="912" spans="1:15" x14ac:dyDescent="0.35">
      <c r="A912">
        <v>705</v>
      </c>
      <c r="B912" s="1">
        <v>46184</v>
      </c>
      <c r="C912" s="1">
        <v>46174</v>
      </c>
      <c r="D912">
        <v>3</v>
      </c>
      <c r="E912" t="s">
        <v>68</v>
      </c>
      <c r="F912" t="s">
        <v>69</v>
      </c>
      <c r="G912" t="s">
        <v>19</v>
      </c>
      <c r="H912">
        <v>80</v>
      </c>
      <c r="I912" t="s">
        <v>14</v>
      </c>
      <c r="J912">
        <v>-80</v>
      </c>
      <c r="K912">
        <v>13</v>
      </c>
      <c r="L912" t="s">
        <v>89</v>
      </c>
      <c r="M912" t="s">
        <v>227</v>
      </c>
      <c r="N912">
        <v>0</v>
      </c>
      <c r="O912" t="s">
        <v>1138</v>
      </c>
    </row>
    <row r="913" spans="1:15" x14ac:dyDescent="0.35">
      <c r="A913">
        <v>312</v>
      </c>
      <c r="B913" s="1">
        <v>46186</v>
      </c>
      <c r="C913" s="1">
        <v>46174</v>
      </c>
      <c r="D913">
        <v>3</v>
      </c>
      <c r="E913" t="s">
        <v>68</v>
      </c>
      <c r="F913" t="s">
        <v>69</v>
      </c>
      <c r="G913" t="s">
        <v>19</v>
      </c>
      <c r="H913">
        <v>51</v>
      </c>
      <c r="I913" t="s">
        <v>14</v>
      </c>
      <c r="J913">
        <v>-51</v>
      </c>
      <c r="K913">
        <v>13</v>
      </c>
      <c r="L913" t="s">
        <v>89</v>
      </c>
      <c r="M913" t="s">
        <v>227</v>
      </c>
      <c r="N913">
        <v>0</v>
      </c>
      <c r="O913" t="s">
        <v>1139</v>
      </c>
    </row>
    <row r="914" spans="1:15" x14ac:dyDescent="0.35">
      <c r="A914">
        <v>611</v>
      </c>
      <c r="B914" s="1">
        <v>46188</v>
      </c>
      <c r="C914" s="1">
        <v>46174</v>
      </c>
      <c r="D914">
        <v>3</v>
      </c>
      <c r="E914" t="s">
        <v>68</v>
      </c>
      <c r="F914" t="s">
        <v>69</v>
      </c>
      <c r="G914" t="s">
        <v>19</v>
      </c>
      <c r="H914">
        <v>57</v>
      </c>
      <c r="I914" t="s">
        <v>14</v>
      </c>
      <c r="J914">
        <v>-57</v>
      </c>
      <c r="K914">
        <v>13</v>
      </c>
      <c r="L914" t="s">
        <v>89</v>
      </c>
      <c r="M914" t="s">
        <v>227</v>
      </c>
      <c r="N914">
        <v>0</v>
      </c>
      <c r="O914" t="s">
        <v>1140</v>
      </c>
    </row>
    <row r="915" spans="1:15" x14ac:dyDescent="0.35">
      <c r="A915">
        <v>1035</v>
      </c>
      <c r="B915" s="1">
        <v>46193</v>
      </c>
      <c r="C915" s="1">
        <v>46174</v>
      </c>
      <c r="D915">
        <v>3</v>
      </c>
      <c r="E915" t="s">
        <v>68</v>
      </c>
      <c r="F915" t="s">
        <v>69</v>
      </c>
      <c r="G915" t="s">
        <v>19</v>
      </c>
      <c r="H915">
        <v>65</v>
      </c>
      <c r="I915" t="s">
        <v>14</v>
      </c>
      <c r="J915">
        <v>-65</v>
      </c>
      <c r="K915">
        <v>13</v>
      </c>
      <c r="L915" t="s">
        <v>89</v>
      </c>
      <c r="M915" t="s">
        <v>227</v>
      </c>
      <c r="N915">
        <v>0</v>
      </c>
      <c r="O915" t="s">
        <v>1141</v>
      </c>
    </row>
    <row r="916" spans="1:15" x14ac:dyDescent="0.35">
      <c r="A916">
        <v>139</v>
      </c>
      <c r="B916" s="1">
        <v>46194</v>
      </c>
      <c r="C916" s="1">
        <v>46174</v>
      </c>
      <c r="D916">
        <v>3</v>
      </c>
      <c r="E916" t="s">
        <v>68</v>
      </c>
      <c r="F916" t="s">
        <v>69</v>
      </c>
      <c r="G916" t="s">
        <v>23</v>
      </c>
      <c r="H916">
        <v>68</v>
      </c>
      <c r="I916" t="s">
        <v>14</v>
      </c>
      <c r="J916">
        <v>-68</v>
      </c>
      <c r="K916">
        <v>13</v>
      </c>
      <c r="L916" t="s">
        <v>89</v>
      </c>
      <c r="M916" t="s">
        <v>227</v>
      </c>
      <c r="N916">
        <v>0</v>
      </c>
      <c r="O916" t="s">
        <v>1142</v>
      </c>
    </row>
    <row r="917" spans="1:15" x14ac:dyDescent="0.35">
      <c r="A917">
        <v>1070</v>
      </c>
      <c r="B917" s="1">
        <v>46197</v>
      </c>
      <c r="C917" s="1">
        <v>46174</v>
      </c>
      <c r="D917">
        <v>3</v>
      </c>
      <c r="E917" t="s">
        <v>68</v>
      </c>
      <c r="F917" t="s">
        <v>69</v>
      </c>
      <c r="G917" t="s">
        <v>19</v>
      </c>
      <c r="H917">
        <v>81</v>
      </c>
      <c r="I917" t="s">
        <v>14</v>
      </c>
      <c r="J917">
        <v>-81</v>
      </c>
      <c r="K917">
        <v>13</v>
      </c>
      <c r="L917" t="s">
        <v>89</v>
      </c>
      <c r="M917" t="s">
        <v>227</v>
      </c>
      <c r="N917">
        <v>0</v>
      </c>
      <c r="O917" t="s">
        <v>1143</v>
      </c>
    </row>
    <row r="918" spans="1:15" x14ac:dyDescent="0.35">
      <c r="A918">
        <v>520</v>
      </c>
      <c r="B918" s="1">
        <v>46199</v>
      </c>
      <c r="C918" s="1">
        <v>46174</v>
      </c>
      <c r="D918">
        <v>3</v>
      </c>
      <c r="E918" t="s">
        <v>68</v>
      </c>
      <c r="F918" t="s">
        <v>69</v>
      </c>
      <c r="G918" t="s">
        <v>23</v>
      </c>
      <c r="H918">
        <v>53</v>
      </c>
      <c r="I918" t="s">
        <v>14</v>
      </c>
      <c r="J918">
        <v>-53</v>
      </c>
      <c r="K918">
        <v>13</v>
      </c>
      <c r="L918" t="s">
        <v>89</v>
      </c>
      <c r="M918" t="s">
        <v>227</v>
      </c>
      <c r="N918">
        <v>0</v>
      </c>
      <c r="O918" t="s">
        <v>1144</v>
      </c>
    </row>
    <row r="919" spans="1:15" x14ac:dyDescent="0.35">
      <c r="A919">
        <v>263</v>
      </c>
      <c r="B919" s="1">
        <v>46206</v>
      </c>
      <c r="C919" s="1">
        <v>46204</v>
      </c>
      <c r="D919">
        <v>3</v>
      </c>
      <c r="E919" t="s">
        <v>68</v>
      </c>
      <c r="F919" t="s">
        <v>69</v>
      </c>
      <c r="G919" t="s">
        <v>19</v>
      </c>
      <c r="H919">
        <v>34</v>
      </c>
      <c r="I919" t="s">
        <v>14</v>
      </c>
      <c r="J919">
        <v>-34</v>
      </c>
      <c r="K919">
        <v>13</v>
      </c>
      <c r="L919" t="s">
        <v>89</v>
      </c>
      <c r="M919" t="s">
        <v>227</v>
      </c>
      <c r="N919">
        <v>0</v>
      </c>
      <c r="O919" t="s">
        <v>1145</v>
      </c>
    </row>
    <row r="920" spans="1:15" x14ac:dyDescent="0.35">
      <c r="A920">
        <v>307</v>
      </c>
      <c r="B920" s="1">
        <v>46214</v>
      </c>
      <c r="C920" s="1">
        <v>46204</v>
      </c>
      <c r="D920">
        <v>3</v>
      </c>
      <c r="E920" t="s">
        <v>68</v>
      </c>
      <c r="F920" t="s">
        <v>69</v>
      </c>
      <c r="G920" t="s">
        <v>23</v>
      </c>
      <c r="H920">
        <v>97</v>
      </c>
      <c r="I920" t="s">
        <v>14</v>
      </c>
      <c r="J920">
        <v>-97</v>
      </c>
      <c r="K920">
        <v>13</v>
      </c>
      <c r="L920" t="s">
        <v>89</v>
      </c>
      <c r="M920" t="s">
        <v>227</v>
      </c>
      <c r="N920">
        <v>0</v>
      </c>
      <c r="O920" t="s">
        <v>1146</v>
      </c>
    </row>
    <row r="921" spans="1:15" x14ac:dyDescent="0.35">
      <c r="A921">
        <v>445</v>
      </c>
      <c r="B921" s="1">
        <v>46230</v>
      </c>
      <c r="C921" s="1">
        <v>46204</v>
      </c>
      <c r="D921">
        <v>3</v>
      </c>
      <c r="E921" t="s">
        <v>68</v>
      </c>
      <c r="F921" t="s">
        <v>69</v>
      </c>
      <c r="G921" t="s">
        <v>23</v>
      </c>
      <c r="H921">
        <v>39</v>
      </c>
      <c r="I921" t="s">
        <v>14</v>
      </c>
      <c r="J921">
        <v>-39</v>
      </c>
      <c r="K921">
        <v>13</v>
      </c>
      <c r="L921" t="s">
        <v>89</v>
      </c>
      <c r="M921" t="s">
        <v>227</v>
      </c>
      <c r="N921">
        <v>0</v>
      </c>
      <c r="O921" t="s">
        <v>1147</v>
      </c>
    </row>
    <row r="922" spans="1:15" x14ac:dyDescent="0.35">
      <c r="A922">
        <v>472</v>
      </c>
      <c r="B922" s="1">
        <v>46232</v>
      </c>
      <c r="C922" s="1">
        <v>46204</v>
      </c>
      <c r="D922">
        <v>3</v>
      </c>
      <c r="E922" t="s">
        <v>68</v>
      </c>
      <c r="F922" t="s">
        <v>69</v>
      </c>
      <c r="G922" t="s">
        <v>25</v>
      </c>
      <c r="H922">
        <v>94</v>
      </c>
      <c r="I922" t="s">
        <v>14</v>
      </c>
      <c r="J922">
        <v>-94</v>
      </c>
      <c r="K922">
        <v>13</v>
      </c>
      <c r="L922" t="s">
        <v>89</v>
      </c>
      <c r="M922" t="s">
        <v>227</v>
      </c>
      <c r="N922">
        <v>0</v>
      </c>
      <c r="O922" t="s">
        <v>1148</v>
      </c>
    </row>
    <row r="923" spans="1:15" x14ac:dyDescent="0.35">
      <c r="A923">
        <v>802</v>
      </c>
      <c r="B923" s="1">
        <v>46239</v>
      </c>
      <c r="C923" s="1">
        <v>46235</v>
      </c>
      <c r="D923">
        <v>3</v>
      </c>
      <c r="E923" t="s">
        <v>68</v>
      </c>
      <c r="F923" t="s">
        <v>69</v>
      </c>
      <c r="G923" t="s">
        <v>25</v>
      </c>
      <c r="H923">
        <v>18</v>
      </c>
      <c r="I923" t="s">
        <v>14</v>
      </c>
      <c r="J923">
        <v>-18</v>
      </c>
      <c r="K923">
        <v>13</v>
      </c>
      <c r="L923" t="s">
        <v>89</v>
      </c>
      <c r="M923" t="s">
        <v>227</v>
      </c>
      <c r="N923">
        <v>0</v>
      </c>
      <c r="O923" t="s">
        <v>1149</v>
      </c>
    </row>
    <row r="924" spans="1:15" x14ac:dyDescent="0.35">
      <c r="A924">
        <v>1116</v>
      </c>
      <c r="B924" s="1">
        <v>46239</v>
      </c>
      <c r="C924" s="1">
        <v>46235</v>
      </c>
      <c r="D924">
        <v>3</v>
      </c>
      <c r="E924" t="s">
        <v>68</v>
      </c>
      <c r="F924" t="s">
        <v>69</v>
      </c>
      <c r="G924" t="s">
        <v>23</v>
      </c>
      <c r="H924">
        <v>54</v>
      </c>
      <c r="I924" t="s">
        <v>14</v>
      </c>
      <c r="J924">
        <v>-54</v>
      </c>
      <c r="K924">
        <v>13</v>
      </c>
      <c r="L924" t="s">
        <v>89</v>
      </c>
      <c r="M924" t="s">
        <v>227</v>
      </c>
      <c r="N924">
        <v>0</v>
      </c>
      <c r="O924" t="s">
        <v>1150</v>
      </c>
    </row>
    <row r="925" spans="1:15" x14ac:dyDescent="0.35">
      <c r="A925">
        <v>174</v>
      </c>
      <c r="B925" s="1">
        <v>46242</v>
      </c>
      <c r="C925" s="1">
        <v>46235</v>
      </c>
      <c r="D925">
        <v>3</v>
      </c>
      <c r="E925" t="s">
        <v>68</v>
      </c>
      <c r="F925" t="s">
        <v>69</v>
      </c>
      <c r="G925" t="s">
        <v>19</v>
      </c>
      <c r="H925">
        <v>18</v>
      </c>
      <c r="I925" t="s">
        <v>14</v>
      </c>
      <c r="J925">
        <v>-18</v>
      </c>
      <c r="K925">
        <v>13</v>
      </c>
      <c r="L925" t="s">
        <v>89</v>
      </c>
      <c r="M925" t="s">
        <v>227</v>
      </c>
      <c r="N925">
        <v>0</v>
      </c>
      <c r="O925" t="s">
        <v>1151</v>
      </c>
    </row>
    <row r="926" spans="1:15" x14ac:dyDescent="0.35">
      <c r="A926">
        <v>516</v>
      </c>
      <c r="B926" s="1">
        <v>46255</v>
      </c>
      <c r="C926" s="1">
        <v>46235</v>
      </c>
      <c r="D926">
        <v>3</v>
      </c>
      <c r="E926" t="s">
        <v>68</v>
      </c>
      <c r="F926" t="s">
        <v>69</v>
      </c>
      <c r="G926" t="s">
        <v>23</v>
      </c>
      <c r="H926">
        <v>45</v>
      </c>
      <c r="I926" t="s">
        <v>14</v>
      </c>
      <c r="J926">
        <v>-45</v>
      </c>
      <c r="K926">
        <v>13</v>
      </c>
      <c r="L926" t="s">
        <v>89</v>
      </c>
      <c r="M926" t="s">
        <v>227</v>
      </c>
      <c r="N926">
        <v>0</v>
      </c>
      <c r="O926" t="s">
        <v>1152</v>
      </c>
    </row>
    <row r="927" spans="1:15" x14ac:dyDescent="0.35">
      <c r="A927">
        <v>1034</v>
      </c>
      <c r="B927" s="1">
        <v>46265</v>
      </c>
      <c r="C927" s="1">
        <v>46235</v>
      </c>
      <c r="D927">
        <v>3</v>
      </c>
      <c r="E927" t="s">
        <v>68</v>
      </c>
      <c r="F927" t="s">
        <v>69</v>
      </c>
      <c r="G927" t="s">
        <v>23</v>
      </c>
      <c r="H927">
        <v>53</v>
      </c>
      <c r="I927" t="s">
        <v>14</v>
      </c>
      <c r="J927">
        <v>-53</v>
      </c>
      <c r="K927">
        <v>13</v>
      </c>
      <c r="L927" t="s">
        <v>89</v>
      </c>
      <c r="M927" t="s">
        <v>227</v>
      </c>
      <c r="N927">
        <v>0</v>
      </c>
      <c r="O927" t="s">
        <v>1153</v>
      </c>
    </row>
    <row r="928" spans="1:15" x14ac:dyDescent="0.35">
      <c r="A928">
        <v>880</v>
      </c>
      <c r="B928" s="1">
        <v>46277</v>
      </c>
      <c r="C928" s="1">
        <v>46266</v>
      </c>
      <c r="D928">
        <v>3</v>
      </c>
      <c r="E928" t="s">
        <v>68</v>
      </c>
      <c r="F928" t="s">
        <v>69</v>
      </c>
      <c r="G928" t="s">
        <v>19</v>
      </c>
      <c r="H928">
        <v>55</v>
      </c>
      <c r="I928" t="s">
        <v>14</v>
      </c>
      <c r="J928">
        <v>-55</v>
      </c>
      <c r="K928">
        <v>13</v>
      </c>
      <c r="L928" t="s">
        <v>89</v>
      </c>
      <c r="M928" t="s">
        <v>227</v>
      </c>
      <c r="N928">
        <v>0</v>
      </c>
      <c r="O928" t="s">
        <v>1154</v>
      </c>
    </row>
    <row r="929" spans="1:15" x14ac:dyDescent="0.35">
      <c r="A929">
        <v>229</v>
      </c>
      <c r="B929" s="1">
        <v>46282</v>
      </c>
      <c r="C929" s="1">
        <v>46266</v>
      </c>
      <c r="D929">
        <v>3</v>
      </c>
      <c r="E929" t="s">
        <v>68</v>
      </c>
      <c r="F929" t="s">
        <v>69</v>
      </c>
      <c r="G929" t="s">
        <v>25</v>
      </c>
      <c r="H929">
        <v>117</v>
      </c>
      <c r="I929" t="s">
        <v>14</v>
      </c>
      <c r="J929">
        <v>-117</v>
      </c>
      <c r="K929">
        <v>13</v>
      </c>
      <c r="L929" t="s">
        <v>89</v>
      </c>
      <c r="M929" t="s">
        <v>227</v>
      </c>
      <c r="N929">
        <v>0</v>
      </c>
      <c r="O929" t="s">
        <v>1155</v>
      </c>
    </row>
    <row r="930" spans="1:15" x14ac:dyDescent="0.35">
      <c r="A930">
        <v>219</v>
      </c>
      <c r="B930" s="1">
        <v>46283</v>
      </c>
      <c r="C930" s="1">
        <v>46266</v>
      </c>
      <c r="D930">
        <v>3</v>
      </c>
      <c r="E930" t="s">
        <v>68</v>
      </c>
      <c r="F930" t="s">
        <v>69</v>
      </c>
      <c r="G930" t="s">
        <v>23</v>
      </c>
      <c r="H930">
        <v>113</v>
      </c>
      <c r="I930" t="s">
        <v>14</v>
      </c>
      <c r="J930">
        <v>-113</v>
      </c>
      <c r="K930">
        <v>13</v>
      </c>
      <c r="L930" t="s">
        <v>89</v>
      </c>
      <c r="M930" t="s">
        <v>227</v>
      </c>
      <c r="N930">
        <v>0</v>
      </c>
      <c r="O930" t="s">
        <v>1156</v>
      </c>
    </row>
    <row r="931" spans="1:15" x14ac:dyDescent="0.35">
      <c r="A931">
        <v>420</v>
      </c>
      <c r="B931" s="1">
        <v>46293</v>
      </c>
      <c r="C931" s="1">
        <v>46266</v>
      </c>
      <c r="D931">
        <v>3</v>
      </c>
      <c r="E931" t="s">
        <v>68</v>
      </c>
      <c r="F931" t="s">
        <v>69</v>
      </c>
      <c r="G931" t="s">
        <v>25</v>
      </c>
      <c r="H931">
        <v>57</v>
      </c>
      <c r="I931" t="s">
        <v>14</v>
      </c>
      <c r="J931">
        <v>-57</v>
      </c>
      <c r="K931">
        <v>13</v>
      </c>
      <c r="L931" t="s">
        <v>89</v>
      </c>
      <c r="M931" t="s">
        <v>227</v>
      </c>
      <c r="N931">
        <v>0</v>
      </c>
      <c r="O931" t="s">
        <v>1157</v>
      </c>
    </row>
    <row r="932" spans="1:15" x14ac:dyDescent="0.35">
      <c r="A932">
        <v>184</v>
      </c>
      <c r="B932" s="1">
        <v>46295</v>
      </c>
      <c r="C932" s="1">
        <v>46266</v>
      </c>
      <c r="D932">
        <v>3</v>
      </c>
      <c r="E932" t="s">
        <v>68</v>
      </c>
      <c r="F932" t="s">
        <v>69</v>
      </c>
      <c r="G932" t="s">
        <v>23</v>
      </c>
      <c r="H932">
        <v>108</v>
      </c>
      <c r="I932" t="s">
        <v>14</v>
      </c>
      <c r="J932">
        <v>-108</v>
      </c>
      <c r="K932">
        <v>13</v>
      </c>
      <c r="L932" t="s">
        <v>89</v>
      </c>
      <c r="M932" t="s">
        <v>227</v>
      </c>
      <c r="N932">
        <v>0</v>
      </c>
      <c r="O932" t="s">
        <v>1158</v>
      </c>
    </row>
    <row r="933" spans="1:15" x14ac:dyDescent="0.35">
      <c r="A933">
        <v>874</v>
      </c>
      <c r="B933" s="1">
        <v>45782</v>
      </c>
      <c r="C933" s="1">
        <v>45778</v>
      </c>
      <c r="D933">
        <v>2</v>
      </c>
      <c r="E933" t="s">
        <v>53</v>
      </c>
      <c r="F933" t="s">
        <v>54</v>
      </c>
      <c r="G933" t="s">
        <v>63</v>
      </c>
      <c r="H933">
        <v>7836</v>
      </c>
      <c r="I933" t="s">
        <v>46</v>
      </c>
      <c r="J933">
        <v>7836</v>
      </c>
      <c r="K933">
        <v>22</v>
      </c>
      <c r="L933" t="s">
        <v>1159</v>
      </c>
      <c r="M933" t="s">
        <v>1160</v>
      </c>
      <c r="N933">
        <v>0</v>
      </c>
      <c r="O933" t="s">
        <v>1161</v>
      </c>
    </row>
    <row r="934" spans="1:15" x14ac:dyDescent="0.35">
      <c r="A934">
        <v>48</v>
      </c>
      <c r="B934" s="1">
        <v>45813</v>
      </c>
      <c r="C934" s="1">
        <v>45809</v>
      </c>
      <c r="D934">
        <v>2</v>
      </c>
      <c r="E934" t="s">
        <v>53</v>
      </c>
      <c r="F934" t="s">
        <v>54</v>
      </c>
      <c r="G934" t="s">
        <v>63</v>
      </c>
      <c r="H934">
        <v>5581</v>
      </c>
      <c r="I934" t="s">
        <v>46</v>
      </c>
      <c r="J934">
        <v>5581</v>
      </c>
      <c r="K934">
        <v>22</v>
      </c>
      <c r="L934" t="s">
        <v>1159</v>
      </c>
      <c r="M934" t="s">
        <v>1160</v>
      </c>
      <c r="N934">
        <v>0</v>
      </c>
      <c r="O934" t="s">
        <v>1162</v>
      </c>
    </row>
    <row r="935" spans="1:15" x14ac:dyDescent="0.35">
      <c r="A935">
        <v>651</v>
      </c>
      <c r="B935" s="1">
        <v>45843</v>
      </c>
      <c r="C935" s="1">
        <v>45839</v>
      </c>
      <c r="D935">
        <v>2</v>
      </c>
      <c r="E935" t="s">
        <v>53</v>
      </c>
      <c r="F935" t="s">
        <v>54</v>
      </c>
      <c r="G935" t="s">
        <v>63</v>
      </c>
      <c r="H935">
        <v>7429</v>
      </c>
      <c r="I935" t="s">
        <v>46</v>
      </c>
      <c r="J935">
        <v>7429</v>
      </c>
      <c r="K935">
        <v>22</v>
      </c>
      <c r="L935" t="s">
        <v>1159</v>
      </c>
      <c r="M935" t="s">
        <v>1160</v>
      </c>
      <c r="N935">
        <v>0</v>
      </c>
      <c r="O935" t="s">
        <v>1163</v>
      </c>
    </row>
    <row r="936" spans="1:15" x14ac:dyDescent="0.35">
      <c r="A936">
        <v>552</v>
      </c>
      <c r="B936" s="1">
        <v>45874</v>
      </c>
      <c r="C936" s="1">
        <v>45870</v>
      </c>
      <c r="D936">
        <v>2</v>
      </c>
      <c r="E936" t="s">
        <v>53</v>
      </c>
      <c r="F936" t="s">
        <v>54</v>
      </c>
      <c r="G936" t="s">
        <v>63</v>
      </c>
      <c r="H936">
        <v>8511</v>
      </c>
      <c r="I936" t="s">
        <v>46</v>
      </c>
      <c r="J936">
        <v>8511</v>
      </c>
      <c r="K936">
        <v>22</v>
      </c>
      <c r="L936" t="s">
        <v>1159</v>
      </c>
      <c r="M936" t="s">
        <v>1160</v>
      </c>
      <c r="N936">
        <v>0</v>
      </c>
      <c r="O936" t="s">
        <v>1164</v>
      </c>
    </row>
    <row r="937" spans="1:15" x14ac:dyDescent="0.35">
      <c r="A937">
        <v>745</v>
      </c>
      <c r="B937" s="1">
        <v>45905</v>
      </c>
      <c r="C937" s="1">
        <v>45901</v>
      </c>
      <c r="D937">
        <v>2</v>
      </c>
      <c r="E937" t="s">
        <v>53</v>
      </c>
      <c r="F937" t="s">
        <v>54</v>
      </c>
      <c r="G937" t="s">
        <v>63</v>
      </c>
      <c r="H937">
        <v>6995</v>
      </c>
      <c r="I937" t="s">
        <v>46</v>
      </c>
      <c r="J937">
        <v>6995</v>
      </c>
      <c r="K937">
        <v>22</v>
      </c>
      <c r="L937" t="s">
        <v>1159</v>
      </c>
      <c r="M937" t="s">
        <v>1160</v>
      </c>
      <c r="N937">
        <v>0</v>
      </c>
      <c r="O937" t="s">
        <v>1165</v>
      </c>
    </row>
    <row r="938" spans="1:15" x14ac:dyDescent="0.35">
      <c r="A938">
        <v>392</v>
      </c>
      <c r="B938" s="1">
        <v>45935</v>
      </c>
      <c r="C938" s="1">
        <v>45931</v>
      </c>
      <c r="D938">
        <v>2</v>
      </c>
      <c r="E938" t="s">
        <v>53</v>
      </c>
      <c r="F938" t="s">
        <v>54</v>
      </c>
      <c r="G938" t="s">
        <v>63</v>
      </c>
      <c r="H938">
        <v>5956</v>
      </c>
      <c r="I938" t="s">
        <v>46</v>
      </c>
      <c r="J938">
        <v>5956</v>
      </c>
      <c r="K938">
        <v>22</v>
      </c>
      <c r="L938" t="s">
        <v>1159</v>
      </c>
      <c r="M938" t="s">
        <v>1160</v>
      </c>
      <c r="N938">
        <v>0</v>
      </c>
      <c r="O938" t="s">
        <v>1166</v>
      </c>
    </row>
    <row r="939" spans="1:15" x14ac:dyDescent="0.35">
      <c r="A939">
        <v>253</v>
      </c>
      <c r="B939" s="1">
        <v>45966</v>
      </c>
      <c r="C939" s="1">
        <v>45962</v>
      </c>
      <c r="D939">
        <v>2</v>
      </c>
      <c r="E939" t="s">
        <v>53</v>
      </c>
      <c r="F939" t="s">
        <v>54</v>
      </c>
      <c r="G939" t="s">
        <v>63</v>
      </c>
      <c r="H939">
        <v>14763</v>
      </c>
      <c r="I939" t="s">
        <v>46</v>
      </c>
      <c r="J939">
        <v>14763</v>
      </c>
      <c r="K939">
        <v>22</v>
      </c>
      <c r="L939" t="s">
        <v>1159</v>
      </c>
      <c r="M939" t="s">
        <v>1160</v>
      </c>
      <c r="N939">
        <v>0</v>
      </c>
      <c r="O939" t="s">
        <v>1167</v>
      </c>
    </row>
    <row r="940" spans="1:15" x14ac:dyDescent="0.35">
      <c r="A940">
        <v>131</v>
      </c>
      <c r="B940" s="1">
        <v>45996</v>
      </c>
      <c r="C940" s="1">
        <v>45992</v>
      </c>
      <c r="D940">
        <v>2</v>
      </c>
      <c r="E940" t="s">
        <v>53</v>
      </c>
      <c r="F940" t="s">
        <v>54</v>
      </c>
      <c r="G940" t="s">
        <v>63</v>
      </c>
      <c r="H940">
        <v>10067</v>
      </c>
      <c r="I940" t="s">
        <v>46</v>
      </c>
      <c r="J940">
        <v>10067</v>
      </c>
      <c r="K940">
        <v>22</v>
      </c>
      <c r="L940" t="s">
        <v>1159</v>
      </c>
      <c r="M940" t="s">
        <v>1160</v>
      </c>
      <c r="N940">
        <v>0</v>
      </c>
      <c r="O940" t="s">
        <v>1168</v>
      </c>
    </row>
    <row r="941" spans="1:15" x14ac:dyDescent="0.35">
      <c r="A941">
        <v>38</v>
      </c>
      <c r="B941" s="1">
        <v>46027</v>
      </c>
      <c r="C941" s="1">
        <v>46023</v>
      </c>
      <c r="D941">
        <v>2</v>
      </c>
      <c r="E941" t="s">
        <v>53</v>
      </c>
      <c r="F941" t="s">
        <v>54</v>
      </c>
      <c r="G941" t="s">
        <v>63</v>
      </c>
      <c r="H941">
        <v>4031</v>
      </c>
      <c r="I941" t="s">
        <v>46</v>
      </c>
      <c r="J941">
        <v>4031</v>
      </c>
      <c r="K941">
        <v>22</v>
      </c>
      <c r="L941" t="s">
        <v>1159</v>
      </c>
      <c r="M941" t="s">
        <v>1160</v>
      </c>
      <c r="N941">
        <v>0</v>
      </c>
      <c r="O941" t="s">
        <v>1169</v>
      </c>
    </row>
    <row r="942" spans="1:15" x14ac:dyDescent="0.35">
      <c r="A942">
        <v>666</v>
      </c>
      <c r="B942" s="1">
        <v>46058</v>
      </c>
      <c r="C942" s="1">
        <v>46054</v>
      </c>
      <c r="D942">
        <v>2</v>
      </c>
      <c r="E942" t="s">
        <v>53</v>
      </c>
      <c r="F942" t="s">
        <v>54</v>
      </c>
      <c r="G942" t="s">
        <v>63</v>
      </c>
      <c r="H942">
        <v>8391</v>
      </c>
      <c r="I942" t="s">
        <v>46</v>
      </c>
      <c r="J942">
        <v>8391</v>
      </c>
      <c r="K942">
        <v>22</v>
      </c>
      <c r="L942" t="s">
        <v>1159</v>
      </c>
      <c r="M942" t="s">
        <v>1160</v>
      </c>
      <c r="N942">
        <v>0</v>
      </c>
      <c r="O942" t="s">
        <v>1170</v>
      </c>
    </row>
    <row r="943" spans="1:15" x14ac:dyDescent="0.35">
      <c r="A943">
        <v>500</v>
      </c>
      <c r="B943" s="1">
        <v>46086</v>
      </c>
      <c r="C943" s="1">
        <v>46082</v>
      </c>
      <c r="D943">
        <v>2</v>
      </c>
      <c r="E943" t="s">
        <v>53</v>
      </c>
      <c r="F943" t="s">
        <v>54</v>
      </c>
      <c r="G943" t="s">
        <v>63</v>
      </c>
      <c r="H943">
        <v>4986</v>
      </c>
      <c r="I943" t="s">
        <v>46</v>
      </c>
      <c r="J943">
        <v>4986</v>
      </c>
      <c r="K943">
        <v>22</v>
      </c>
      <c r="L943" t="s">
        <v>1159</v>
      </c>
      <c r="M943" t="s">
        <v>1160</v>
      </c>
      <c r="N943">
        <v>0</v>
      </c>
      <c r="O943" t="s">
        <v>1171</v>
      </c>
    </row>
    <row r="944" spans="1:15" x14ac:dyDescent="0.35">
      <c r="A944">
        <v>185</v>
      </c>
      <c r="B944" s="1">
        <v>46117</v>
      </c>
      <c r="C944" s="1">
        <v>46113</v>
      </c>
      <c r="D944">
        <v>2</v>
      </c>
      <c r="E944" t="s">
        <v>53</v>
      </c>
      <c r="F944" t="s">
        <v>54</v>
      </c>
      <c r="G944" t="s">
        <v>63</v>
      </c>
      <c r="H944">
        <v>7528</v>
      </c>
      <c r="I944" t="s">
        <v>46</v>
      </c>
      <c r="J944">
        <v>7528</v>
      </c>
      <c r="K944">
        <v>22</v>
      </c>
      <c r="L944" t="s">
        <v>1159</v>
      </c>
      <c r="M944" t="s">
        <v>1160</v>
      </c>
      <c r="N944">
        <v>0</v>
      </c>
      <c r="O944" t="s">
        <v>1172</v>
      </c>
    </row>
    <row r="945" spans="1:15" x14ac:dyDescent="0.35">
      <c r="A945">
        <v>687</v>
      </c>
      <c r="B945" s="1">
        <v>46147</v>
      </c>
      <c r="C945" s="1">
        <v>46143</v>
      </c>
      <c r="D945">
        <v>2</v>
      </c>
      <c r="E945" t="s">
        <v>53</v>
      </c>
      <c r="F945" t="s">
        <v>54</v>
      </c>
      <c r="G945" t="s">
        <v>63</v>
      </c>
      <c r="H945">
        <v>4341</v>
      </c>
      <c r="I945" t="s">
        <v>46</v>
      </c>
      <c r="J945">
        <v>4341</v>
      </c>
      <c r="K945">
        <v>22</v>
      </c>
      <c r="L945" t="s">
        <v>1159</v>
      </c>
      <c r="M945" t="s">
        <v>1160</v>
      </c>
      <c r="N945">
        <v>0</v>
      </c>
      <c r="O945" t="s">
        <v>1173</v>
      </c>
    </row>
    <row r="946" spans="1:15" x14ac:dyDescent="0.35">
      <c r="A946">
        <v>441</v>
      </c>
      <c r="B946" s="1">
        <v>46178</v>
      </c>
      <c r="C946" s="1">
        <v>46174</v>
      </c>
      <c r="D946">
        <v>2</v>
      </c>
      <c r="E946" t="s">
        <v>53</v>
      </c>
      <c r="F946" t="s">
        <v>54</v>
      </c>
      <c r="G946" t="s">
        <v>63</v>
      </c>
      <c r="H946">
        <v>4291</v>
      </c>
      <c r="I946" t="s">
        <v>46</v>
      </c>
      <c r="J946">
        <v>4291</v>
      </c>
      <c r="K946">
        <v>22</v>
      </c>
      <c r="L946" t="s">
        <v>1159</v>
      </c>
      <c r="M946" t="s">
        <v>1160</v>
      </c>
      <c r="N946">
        <v>0</v>
      </c>
      <c r="O946" t="s">
        <v>1174</v>
      </c>
    </row>
    <row r="947" spans="1:15" x14ac:dyDescent="0.35">
      <c r="A947">
        <v>922</v>
      </c>
      <c r="B947" s="1">
        <v>46208</v>
      </c>
      <c r="C947" s="1">
        <v>46204</v>
      </c>
      <c r="D947">
        <v>2</v>
      </c>
      <c r="E947" t="s">
        <v>53</v>
      </c>
      <c r="F947" t="s">
        <v>54</v>
      </c>
      <c r="G947" t="s">
        <v>63</v>
      </c>
      <c r="H947">
        <v>6598</v>
      </c>
      <c r="I947" t="s">
        <v>46</v>
      </c>
      <c r="J947">
        <v>6598</v>
      </c>
      <c r="K947">
        <v>22</v>
      </c>
      <c r="L947" t="s">
        <v>1159</v>
      </c>
      <c r="M947" t="s">
        <v>1160</v>
      </c>
      <c r="N947">
        <v>0</v>
      </c>
      <c r="O947" t="s">
        <v>1175</v>
      </c>
    </row>
    <row r="948" spans="1:15" x14ac:dyDescent="0.35">
      <c r="A948">
        <v>699</v>
      </c>
      <c r="B948" s="1">
        <v>46239</v>
      </c>
      <c r="C948" s="1">
        <v>46235</v>
      </c>
      <c r="D948">
        <v>2</v>
      </c>
      <c r="E948" t="s">
        <v>53</v>
      </c>
      <c r="F948" t="s">
        <v>54</v>
      </c>
      <c r="G948" t="s">
        <v>63</v>
      </c>
      <c r="H948">
        <v>9947</v>
      </c>
      <c r="I948" t="s">
        <v>46</v>
      </c>
      <c r="J948">
        <v>9947</v>
      </c>
      <c r="K948">
        <v>22</v>
      </c>
      <c r="L948" t="s">
        <v>1159</v>
      </c>
      <c r="M948" t="s">
        <v>1160</v>
      </c>
      <c r="N948">
        <v>0</v>
      </c>
      <c r="O948" t="s">
        <v>1176</v>
      </c>
    </row>
    <row r="949" spans="1:15" x14ac:dyDescent="0.35">
      <c r="A949">
        <v>949</v>
      </c>
      <c r="B949" s="1">
        <v>46270</v>
      </c>
      <c r="C949" s="1">
        <v>46266</v>
      </c>
      <c r="D949">
        <v>2</v>
      </c>
      <c r="E949" t="s">
        <v>53</v>
      </c>
      <c r="F949" t="s">
        <v>54</v>
      </c>
      <c r="G949" t="s">
        <v>63</v>
      </c>
      <c r="H949">
        <v>28984</v>
      </c>
      <c r="I949" t="s">
        <v>46</v>
      </c>
      <c r="J949">
        <v>28984</v>
      </c>
      <c r="K949">
        <v>22</v>
      </c>
      <c r="L949" t="s">
        <v>1159</v>
      </c>
      <c r="M949" t="s">
        <v>1160</v>
      </c>
      <c r="N949">
        <v>0</v>
      </c>
      <c r="O949" t="s">
        <v>1177</v>
      </c>
    </row>
    <row r="950" spans="1:15" x14ac:dyDescent="0.35">
      <c r="A950">
        <v>1108</v>
      </c>
      <c r="B950" s="1">
        <v>45748</v>
      </c>
      <c r="C950" s="1">
        <v>45748</v>
      </c>
      <c r="D950">
        <v>3</v>
      </c>
      <c r="E950" t="s">
        <v>68</v>
      </c>
      <c r="F950" t="s">
        <v>69</v>
      </c>
      <c r="G950" t="s">
        <v>70</v>
      </c>
      <c r="H950">
        <v>1000</v>
      </c>
      <c r="I950" t="s">
        <v>46</v>
      </c>
      <c r="J950">
        <v>1000</v>
      </c>
      <c r="K950">
        <v>23</v>
      </c>
      <c r="L950" t="s">
        <v>1178</v>
      </c>
      <c r="M950" t="s">
        <v>1160</v>
      </c>
      <c r="N950">
        <v>0</v>
      </c>
      <c r="O950" t="s">
        <v>1179</v>
      </c>
    </row>
    <row r="951" spans="1:15" x14ac:dyDescent="0.35">
      <c r="A951">
        <v>99</v>
      </c>
      <c r="B951" s="1">
        <v>45778</v>
      </c>
      <c r="C951" s="1">
        <v>45778</v>
      </c>
      <c r="D951">
        <v>3</v>
      </c>
      <c r="E951" t="s">
        <v>68</v>
      </c>
      <c r="F951" t="s">
        <v>69</v>
      </c>
      <c r="G951" t="s">
        <v>70</v>
      </c>
      <c r="H951">
        <v>287</v>
      </c>
      <c r="I951" t="s">
        <v>46</v>
      </c>
      <c r="J951">
        <v>287</v>
      </c>
      <c r="K951">
        <v>23</v>
      </c>
      <c r="L951" t="s">
        <v>1178</v>
      </c>
      <c r="M951" t="s">
        <v>1160</v>
      </c>
      <c r="N951">
        <v>0</v>
      </c>
      <c r="O951" t="s">
        <v>1180</v>
      </c>
    </row>
    <row r="952" spans="1:15" x14ac:dyDescent="0.35">
      <c r="A952">
        <v>702</v>
      </c>
      <c r="B952" s="1">
        <v>45809</v>
      </c>
      <c r="C952" s="1">
        <v>45809</v>
      </c>
      <c r="D952">
        <v>3</v>
      </c>
      <c r="E952" t="s">
        <v>68</v>
      </c>
      <c r="F952" t="s">
        <v>69</v>
      </c>
      <c r="G952" t="s">
        <v>70</v>
      </c>
      <c r="H952">
        <v>380</v>
      </c>
      <c r="I952" t="s">
        <v>46</v>
      </c>
      <c r="J952">
        <v>380</v>
      </c>
      <c r="K952">
        <v>23</v>
      </c>
      <c r="L952" t="s">
        <v>1178</v>
      </c>
      <c r="M952" t="s">
        <v>1160</v>
      </c>
      <c r="N952">
        <v>0</v>
      </c>
      <c r="O952" t="s">
        <v>1181</v>
      </c>
    </row>
    <row r="953" spans="1:15" x14ac:dyDescent="0.35">
      <c r="A953">
        <v>123</v>
      </c>
      <c r="B953" s="1">
        <v>45839</v>
      </c>
      <c r="C953" s="1">
        <v>45839</v>
      </c>
      <c r="D953">
        <v>3</v>
      </c>
      <c r="E953" t="s">
        <v>68</v>
      </c>
      <c r="F953" t="s">
        <v>69</v>
      </c>
      <c r="G953" t="s">
        <v>70</v>
      </c>
      <c r="H953">
        <v>378</v>
      </c>
      <c r="I953" t="s">
        <v>46</v>
      </c>
      <c r="J953">
        <v>378</v>
      </c>
      <c r="K953">
        <v>23</v>
      </c>
      <c r="L953" t="s">
        <v>1178</v>
      </c>
      <c r="M953" t="s">
        <v>1160</v>
      </c>
      <c r="N953">
        <v>0</v>
      </c>
      <c r="O953" t="s">
        <v>1182</v>
      </c>
    </row>
    <row r="954" spans="1:15" x14ac:dyDescent="0.35">
      <c r="A954">
        <v>718</v>
      </c>
      <c r="B954" s="1">
        <v>45870</v>
      </c>
      <c r="C954" s="1">
        <v>45870</v>
      </c>
      <c r="D954">
        <v>3</v>
      </c>
      <c r="E954" t="s">
        <v>68</v>
      </c>
      <c r="F954" t="s">
        <v>69</v>
      </c>
      <c r="G954" t="s">
        <v>70</v>
      </c>
      <c r="H954">
        <v>610</v>
      </c>
      <c r="I954" t="s">
        <v>46</v>
      </c>
      <c r="J954">
        <v>610</v>
      </c>
      <c r="K954">
        <v>23</v>
      </c>
      <c r="L954" t="s">
        <v>1178</v>
      </c>
      <c r="M954" t="s">
        <v>1160</v>
      </c>
      <c r="N954">
        <v>0</v>
      </c>
      <c r="O954" t="s">
        <v>1183</v>
      </c>
    </row>
    <row r="955" spans="1:15" x14ac:dyDescent="0.35">
      <c r="A955">
        <v>453</v>
      </c>
      <c r="B955" s="1">
        <v>45901</v>
      </c>
      <c r="C955" s="1">
        <v>45901</v>
      </c>
      <c r="D955">
        <v>3</v>
      </c>
      <c r="E955" t="s">
        <v>68</v>
      </c>
      <c r="F955" t="s">
        <v>69</v>
      </c>
      <c r="G955" t="s">
        <v>70</v>
      </c>
      <c r="H955">
        <v>376</v>
      </c>
      <c r="I955" t="s">
        <v>46</v>
      </c>
      <c r="J955">
        <v>376</v>
      </c>
      <c r="K955">
        <v>23</v>
      </c>
      <c r="L955" t="s">
        <v>1178</v>
      </c>
      <c r="M955" t="s">
        <v>1160</v>
      </c>
      <c r="N955">
        <v>0</v>
      </c>
      <c r="O955" t="s">
        <v>1184</v>
      </c>
    </row>
    <row r="956" spans="1:15" x14ac:dyDescent="0.35">
      <c r="A956">
        <v>130</v>
      </c>
      <c r="B956" s="1">
        <v>45931</v>
      </c>
      <c r="C956" s="1">
        <v>45931</v>
      </c>
      <c r="D956">
        <v>3</v>
      </c>
      <c r="E956" t="s">
        <v>68</v>
      </c>
      <c r="F956" t="s">
        <v>69</v>
      </c>
      <c r="G956" t="s">
        <v>70</v>
      </c>
      <c r="H956">
        <v>724</v>
      </c>
      <c r="I956" t="s">
        <v>46</v>
      </c>
      <c r="J956">
        <v>724</v>
      </c>
      <c r="K956">
        <v>23</v>
      </c>
      <c r="L956" t="s">
        <v>1178</v>
      </c>
      <c r="M956" t="s">
        <v>1160</v>
      </c>
      <c r="N956">
        <v>0</v>
      </c>
      <c r="O956" t="s">
        <v>1185</v>
      </c>
    </row>
    <row r="957" spans="1:15" x14ac:dyDescent="0.35">
      <c r="A957">
        <v>842</v>
      </c>
      <c r="B957" s="1">
        <v>45962</v>
      </c>
      <c r="C957" s="1">
        <v>45962</v>
      </c>
      <c r="D957">
        <v>3</v>
      </c>
      <c r="E957" t="s">
        <v>68</v>
      </c>
      <c r="F957" t="s">
        <v>69</v>
      </c>
      <c r="G957" t="s">
        <v>70</v>
      </c>
      <c r="H957">
        <v>504</v>
      </c>
      <c r="I957" t="s">
        <v>46</v>
      </c>
      <c r="J957">
        <v>504</v>
      </c>
      <c r="K957">
        <v>23</v>
      </c>
      <c r="L957" t="s">
        <v>1178</v>
      </c>
      <c r="M957" t="s">
        <v>1160</v>
      </c>
      <c r="N957">
        <v>0</v>
      </c>
      <c r="O957" t="s">
        <v>1186</v>
      </c>
    </row>
    <row r="958" spans="1:15" x14ac:dyDescent="0.35">
      <c r="A958">
        <v>478</v>
      </c>
      <c r="B958" s="1">
        <v>45992</v>
      </c>
      <c r="C958" s="1">
        <v>45992</v>
      </c>
      <c r="D958">
        <v>3</v>
      </c>
      <c r="E958" t="s">
        <v>68</v>
      </c>
      <c r="F958" t="s">
        <v>69</v>
      </c>
      <c r="G958" t="s">
        <v>70</v>
      </c>
      <c r="H958">
        <v>501</v>
      </c>
      <c r="I958" t="s">
        <v>46</v>
      </c>
      <c r="J958">
        <v>501</v>
      </c>
      <c r="K958">
        <v>23</v>
      </c>
      <c r="L958" t="s">
        <v>1178</v>
      </c>
      <c r="M958" t="s">
        <v>1160</v>
      </c>
      <c r="N958">
        <v>0</v>
      </c>
      <c r="O958" t="s">
        <v>1187</v>
      </c>
    </row>
    <row r="959" spans="1:15" x14ac:dyDescent="0.35">
      <c r="A959">
        <v>555</v>
      </c>
      <c r="B959" s="1">
        <v>46023</v>
      </c>
      <c r="C959" s="1">
        <v>46023</v>
      </c>
      <c r="D959">
        <v>3</v>
      </c>
      <c r="E959" t="s">
        <v>68</v>
      </c>
      <c r="F959" t="s">
        <v>69</v>
      </c>
      <c r="G959" t="s">
        <v>70</v>
      </c>
      <c r="H959">
        <v>301</v>
      </c>
      <c r="I959" t="s">
        <v>46</v>
      </c>
      <c r="J959">
        <v>301</v>
      </c>
      <c r="K959">
        <v>23</v>
      </c>
      <c r="L959" t="s">
        <v>1178</v>
      </c>
      <c r="M959" t="s">
        <v>1160</v>
      </c>
      <c r="N959">
        <v>0</v>
      </c>
      <c r="O959" t="s">
        <v>1188</v>
      </c>
    </row>
    <row r="960" spans="1:15" x14ac:dyDescent="0.35">
      <c r="A960">
        <v>421</v>
      </c>
      <c r="B960" s="1">
        <v>46054</v>
      </c>
      <c r="C960" s="1">
        <v>46054</v>
      </c>
      <c r="D960">
        <v>3</v>
      </c>
      <c r="E960" t="s">
        <v>68</v>
      </c>
      <c r="F960" t="s">
        <v>69</v>
      </c>
      <c r="G960" t="s">
        <v>70</v>
      </c>
      <c r="H960">
        <v>468</v>
      </c>
      <c r="I960" t="s">
        <v>46</v>
      </c>
      <c r="J960">
        <v>468</v>
      </c>
      <c r="K960">
        <v>23</v>
      </c>
      <c r="L960" t="s">
        <v>1178</v>
      </c>
      <c r="M960" t="s">
        <v>1160</v>
      </c>
      <c r="N960">
        <v>0</v>
      </c>
      <c r="O960" t="s">
        <v>1189</v>
      </c>
    </row>
    <row r="961" spans="1:15" x14ac:dyDescent="0.35">
      <c r="A961">
        <v>935</v>
      </c>
      <c r="B961" s="1">
        <v>46082</v>
      </c>
      <c r="C961" s="1">
        <v>46082</v>
      </c>
      <c r="D961">
        <v>3</v>
      </c>
      <c r="E961" t="s">
        <v>68</v>
      </c>
      <c r="F961" t="s">
        <v>69</v>
      </c>
      <c r="G961" t="s">
        <v>70</v>
      </c>
      <c r="H961">
        <v>773</v>
      </c>
      <c r="I961" t="s">
        <v>46</v>
      </c>
      <c r="J961">
        <v>773</v>
      </c>
      <c r="K961">
        <v>23</v>
      </c>
      <c r="L961" t="s">
        <v>1178</v>
      </c>
      <c r="M961" t="s">
        <v>1160</v>
      </c>
      <c r="N961">
        <v>0</v>
      </c>
      <c r="O961" t="s">
        <v>1190</v>
      </c>
    </row>
    <row r="962" spans="1:15" x14ac:dyDescent="0.35">
      <c r="A962">
        <v>269</v>
      </c>
      <c r="B962" s="1">
        <v>46113</v>
      </c>
      <c r="C962" s="1">
        <v>46113</v>
      </c>
      <c r="D962">
        <v>3</v>
      </c>
      <c r="E962" t="s">
        <v>68</v>
      </c>
      <c r="F962" t="s">
        <v>69</v>
      </c>
      <c r="G962" t="s">
        <v>70</v>
      </c>
      <c r="H962">
        <v>466</v>
      </c>
      <c r="I962" t="s">
        <v>46</v>
      </c>
      <c r="J962">
        <v>466</v>
      </c>
      <c r="K962">
        <v>23</v>
      </c>
      <c r="L962" t="s">
        <v>1178</v>
      </c>
      <c r="M962" t="s">
        <v>1160</v>
      </c>
      <c r="N962">
        <v>0</v>
      </c>
      <c r="O962" t="s">
        <v>1191</v>
      </c>
    </row>
    <row r="963" spans="1:15" x14ac:dyDescent="0.35">
      <c r="A963">
        <v>208</v>
      </c>
      <c r="B963" s="1">
        <v>46143</v>
      </c>
      <c r="C963" s="1">
        <v>46143</v>
      </c>
      <c r="D963">
        <v>3</v>
      </c>
      <c r="E963" t="s">
        <v>68</v>
      </c>
      <c r="F963" t="s">
        <v>69</v>
      </c>
      <c r="G963" t="s">
        <v>70</v>
      </c>
      <c r="H963">
        <v>418</v>
      </c>
      <c r="I963" t="s">
        <v>46</v>
      </c>
      <c r="J963">
        <v>418</v>
      </c>
      <c r="K963">
        <v>23</v>
      </c>
      <c r="L963" t="s">
        <v>1178</v>
      </c>
      <c r="M963" t="s">
        <v>1160</v>
      </c>
      <c r="N963">
        <v>0</v>
      </c>
      <c r="O963" t="s">
        <v>1192</v>
      </c>
    </row>
    <row r="964" spans="1:15" x14ac:dyDescent="0.35">
      <c r="A964">
        <v>545</v>
      </c>
      <c r="B964" s="1">
        <v>46174</v>
      </c>
      <c r="C964" s="1">
        <v>46174</v>
      </c>
      <c r="D964">
        <v>3</v>
      </c>
      <c r="E964" t="s">
        <v>68</v>
      </c>
      <c r="F964" t="s">
        <v>69</v>
      </c>
      <c r="G964" t="s">
        <v>70</v>
      </c>
      <c r="H964">
        <v>440</v>
      </c>
      <c r="I964" t="s">
        <v>46</v>
      </c>
      <c r="J964">
        <v>440</v>
      </c>
      <c r="K964">
        <v>23</v>
      </c>
      <c r="L964" t="s">
        <v>1178</v>
      </c>
      <c r="M964" t="s">
        <v>1160</v>
      </c>
      <c r="N964">
        <v>0</v>
      </c>
      <c r="O964" t="s">
        <v>1193</v>
      </c>
    </row>
    <row r="965" spans="1:15" x14ac:dyDescent="0.35">
      <c r="A965">
        <v>230</v>
      </c>
      <c r="B965" s="1">
        <v>46204</v>
      </c>
      <c r="C965" s="1">
        <v>46204</v>
      </c>
      <c r="D965">
        <v>3</v>
      </c>
      <c r="E965" t="s">
        <v>68</v>
      </c>
      <c r="F965" t="s">
        <v>69</v>
      </c>
      <c r="G965" t="s">
        <v>70</v>
      </c>
      <c r="H965">
        <v>510</v>
      </c>
      <c r="I965" t="s">
        <v>46</v>
      </c>
      <c r="J965">
        <v>510</v>
      </c>
      <c r="K965">
        <v>23</v>
      </c>
      <c r="L965" t="s">
        <v>1178</v>
      </c>
      <c r="M965" t="s">
        <v>1160</v>
      </c>
      <c r="N965">
        <v>0</v>
      </c>
      <c r="O965" t="s">
        <v>1194</v>
      </c>
    </row>
    <row r="966" spans="1:15" x14ac:dyDescent="0.35">
      <c r="A966">
        <v>3</v>
      </c>
      <c r="B966" s="1">
        <v>46235</v>
      </c>
      <c r="C966" s="1">
        <v>46235</v>
      </c>
      <c r="D966">
        <v>3</v>
      </c>
      <c r="E966" t="s">
        <v>68</v>
      </c>
      <c r="F966" t="s">
        <v>69</v>
      </c>
      <c r="G966" t="s">
        <v>70</v>
      </c>
      <c r="H966">
        <v>363</v>
      </c>
      <c r="I966" t="s">
        <v>46</v>
      </c>
      <c r="J966">
        <v>363</v>
      </c>
      <c r="K966">
        <v>23</v>
      </c>
      <c r="L966" t="s">
        <v>1178</v>
      </c>
      <c r="M966" t="s">
        <v>1160</v>
      </c>
      <c r="N966">
        <v>0</v>
      </c>
      <c r="O966" t="s">
        <v>1195</v>
      </c>
    </row>
    <row r="967" spans="1:15" x14ac:dyDescent="0.35">
      <c r="A967">
        <v>409</v>
      </c>
      <c r="B967" s="1">
        <v>46266</v>
      </c>
      <c r="C967" s="1">
        <v>46266</v>
      </c>
      <c r="D967">
        <v>3</v>
      </c>
      <c r="E967" t="s">
        <v>68</v>
      </c>
      <c r="F967" t="s">
        <v>69</v>
      </c>
      <c r="G967" t="s">
        <v>70</v>
      </c>
      <c r="H967">
        <v>188</v>
      </c>
      <c r="I967" t="s">
        <v>46</v>
      </c>
      <c r="J967">
        <v>188</v>
      </c>
      <c r="K967">
        <v>23</v>
      </c>
      <c r="L967" t="s">
        <v>1178</v>
      </c>
      <c r="M967" t="s">
        <v>1160</v>
      </c>
      <c r="N967">
        <v>0</v>
      </c>
      <c r="O967" t="s">
        <v>1196</v>
      </c>
    </row>
    <row r="968" spans="1:15" x14ac:dyDescent="0.35">
      <c r="A968">
        <v>788</v>
      </c>
      <c r="B968" s="1">
        <v>45748</v>
      </c>
      <c r="C968" s="1">
        <v>45748</v>
      </c>
      <c r="D968">
        <v>1</v>
      </c>
      <c r="E968" t="s">
        <v>11</v>
      </c>
      <c r="F968" t="s">
        <v>12</v>
      </c>
      <c r="G968" t="s">
        <v>16</v>
      </c>
      <c r="H968">
        <v>1000</v>
      </c>
      <c r="I968" t="s">
        <v>14</v>
      </c>
      <c r="J968">
        <v>-1000</v>
      </c>
      <c r="K968">
        <v>23</v>
      </c>
      <c r="L968" t="s">
        <v>1178</v>
      </c>
      <c r="M968" t="s">
        <v>1160</v>
      </c>
      <c r="N968">
        <v>0</v>
      </c>
      <c r="O968" t="s">
        <v>1197</v>
      </c>
    </row>
    <row r="969" spans="1:15" x14ac:dyDescent="0.35">
      <c r="A969">
        <v>497</v>
      </c>
      <c r="B969" s="1">
        <v>45749</v>
      </c>
      <c r="C969" s="1">
        <v>45748</v>
      </c>
      <c r="D969">
        <v>1</v>
      </c>
      <c r="E969" t="s">
        <v>11</v>
      </c>
      <c r="F969" t="s">
        <v>12</v>
      </c>
      <c r="G969" t="s">
        <v>45</v>
      </c>
      <c r="H969">
        <v>8000</v>
      </c>
      <c r="I969" t="s">
        <v>46</v>
      </c>
      <c r="J969">
        <v>8000</v>
      </c>
      <c r="K969">
        <v>3</v>
      </c>
      <c r="L969" t="s">
        <v>1198</v>
      </c>
      <c r="M969" t="s">
        <v>145</v>
      </c>
      <c r="N969">
        <v>0</v>
      </c>
      <c r="O969" t="s">
        <v>1199</v>
      </c>
    </row>
    <row r="970" spans="1:15" x14ac:dyDescent="0.35">
      <c r="A970">
        <v>1037</v>
      </c>
      <c r="B970" s="1">
        <v>45757</v>
      </c>
      <c r="C970" s="1">
        <v>45748</v>
      </c>
      <c r="D970">
        <v>1</v>
      </c>
      <c r="E970" t="s">
        <v>11</v>
      </c>
      <c r="F970" t="s">
        <v>12</v>
      </c>
      <c r="G970" t="s">
        <v>28</v>
      </c>
      <c r="H970">
        <v>2000</v>
      </c>
      <c r="I970" t="s">
        <v>14</v>
      </c>
      <c r="J970">
        <v>-2000</v>
      </c>
      <c r="K970">
        <v>18</v>
      </c>
      <c r="L970" t="s">
        <v>1200</v>
      </c>
      <c r="M970" t="s">
        <v>1201</v>
      </c>
      <c r="N970">
        <v>0</v>
      </c>
      <c r="O970" t="s">
        <v>1202</v>
      </c>
    </row>
    <row r="971" spans="1:15" x14ac:dyDescent="0.35">
      <c r="A971">
        <v>778</v>
      </c>
      <c r="B971" s="1">
        <v>45762</v>
      </c>
      <c r="C971" s="1">
        <v>45748</v>
      </c>
      <c r="D971">
        <v>1</v>
      </c>
      <c r="E971" t="s">
        <v>11</v>
      </c>
      <c r="F971" t="s">
        <v>12</v>
      </c>
      <c r="G971" t="s">
        <v>47</v>
      </c>
      <c r="H971">
        <v>15000</v>
      </c>
      <c r="I971" t="s">
        <v>46</v>
      </c>
      <c r="J971">
        <v>15000</v>
      </c>
      <c r="K971">
        <v>1</v>
      </c>
      <c r="L971" t="s">
        <v>1203</v>
      </c>
      <c r="M971" t="s">
        <v>145</v>
      </c>
      <c r="N971">
        <v>0</v>
      </c>
      <c r="O971" t="s">
        <v>1204</v>
      </c>
    </row>
    <row r="972" spans="1:15" x14ac:dyDescent="0.35">
      <c r="A972">
        <v>605</v>
      </c>
      <c r="B972" s="1">
        <v>45772</v>
      </c>
      <c r="C972" s="1">
        <v>45748</v>
      </c>
      <c r="D972">
        <v>1</v>
      </c>
      <c r="E972" t="s">
        <v>11</v>
      </c>
      <c r="F972" t="s">
        <v>12</v>
      </c>
      <c r="G972" t="s">
        <v>48</v>
      </c>
      <c r="H972">
        <v>15000</v>
      </c>
      <c r="I972" t="s">
        <v>46</v>
      </c>
      <c r="J972">
        <v>15000</v>
      </c>
      <c r="K972">
        <v>1</v>
      </c>
      <c r="L972" t="s">
        <v>1203</v>
      </c>
      <c r="M972" t="s">
        <v>145</v>
      </c>
      <c r="N972">
        <v>0</v>
      </c>
      <c r="O972" t="s">
        <v>1205</v>
      </c>
    </row>
    <row r="973" spans="1:15" x14ac:dyDescent="0.35">
      <c r="A973">
        <v>280</v>
      </c>
      <c r="B973" s="1">
        <v>45778</v>
      </c>
      <c r="C973" s="1">
        <v>45778</v>
      </c>
      <c r="D973">
        <v>1</v>
      </c>
      <c r="E973" t="s">
        <v>11</v>
      </c>
      <c r="F973" t="s">
        <v>12</v>
      </c>
      <c r="G973" t="s">
        <v>16</v>
      </c>
      <c r="H973">
        <v>287</v>
      </c>
      <c r="I973" t="s">
        <v>14</v>
      </c>
      <c r="J973">
        <v>-287</v>
      </c>
      <c r="K973">
        <v>23</v>
      </c>
      <c r="L973" t="s">
        <v>1178</v>
      </c>
      <c r="M973" t="s">
        <v>1160</v>
      </c>
      <c r="N973">
        <v>0</v>
      </c>
      <c r="O973" t="s">
        <v>1206</v>
      </c>
    </row>
    <row r="974" spans="1:15" x14ac:dyDescent="0.35">
      <c r="A974">
        <v>102</v>
      </c>
      <c r="B974" s="1">
        <v>45779</v>
      </c>
      <c r="C974" s="1">
        <v>45778</v>
      </c>
      <c r="D974">
        <v>1</v>
      </c>
      <c r="E974" t="s">
        <v>11</v>
      </c>
      <c r="F974" t="s">
        <v>12</v>
      </c>
      <c r="G974" t="s">
        <v>45</v>
      </c>
      <c r="H974">
        <v>8000</v>
      </c>
      <c r="I974" t="s">
        <v>46</v>
      </c>
      <c r="J974">
        <v>8000</v>
      </c>
      <c r="K974">
        <v>3</v>
      </c>
      <c r="L974" t="s">
        <v>1198</v>
      </c>
      <c r="M974" t="s">
        <v>145</v>
      </c>
      <c r="N974">
        <v>0</v>
      </c>
      <c r="O974" t="s">
        <v>1207</v>
      </c>
    </row>
    <row r="975" spans="1:15" x14ac:dyDescent="0.35">
      <c r="A975">
        <v>706</v>
      </c>
      <c r="B975" s="1">
        <v>45782</v>
      </c>
      <c r="C975" s="1">
        <v>45778</v>
      </c>
      <c r="D975">
        <v>1</v>
      </c>
      <c r="E975" t="s">
        <v>11</v>
      </c>
      <c r="F975" t="s">
        <v>12</v>
      </c>
      <c r="G975" t="s">
        <v>33</v>
      </c>
      <c r="H975">
        <v>7836</v>
      </c>
      <c r="I975" t="s">
        <v>14</v>
      </c>
      <c r="J975">
        <v>-7836</v>
      </c>
      <c r="K975">
        <v>22</v>
      </c>
      <c r="L975" t="s">
        <v>1159</v>
      </c>
      <c r="M975" t="s">
        <v>1160</v>
      </c>
      <c r="N975">
        <v>0</v>
      </c>
      <c r="O975" t="s">
        <v>1208</v>
      </c>
    </row>
    <row r="976" spans="1:15" x14ac:dyDescent="0.35">
      <c r="A976">
        <v>265</v>
      </c>
      <c r="B976" s="1">
        <v>45787</v>
      </c>
      <c r="C976" s="1">
        <v>45778</v>
      </c>
      <c r="D976">
        <v>1</v>
      </c>
      <c r="E976" t="s">
        <v>11</v>
      </c>
      <c r="F976" t="s">
        <v>12</v>
      </c>
      <c r="G976" t="s">
        <v>28</v>
      </c>
      <c r="H976">
        <v>2000</v>
      </c>
      <c r="I976" t="s">
        <v>14</v>
      </c>
      <c r="J976">
        <v>-2000</v>
      </c>
      <c r="K976">
        <v>18</v>
      </c>
      <c r="L976" t="s">
        <v>1200</v>
      </c>
      <c r="M976" t="s">
        <v>1201</v>
      </c>
      <c r="N976">
        <v>0</v>
      </c>
      <c r="O976" t="s">
        <v>1209</v>
      </c>
    </row>
    <row r="977" spans="1:15" x14ac:dyDescent="0.35">
      <c r="A977">
        <v>360</v>
      </c>
      <c r="B977" s="1">
        <v>45790</v>
      </c>
      <c r="C977" s="1">
        <v>45778</v>
      </c>
      <c r="D977">
        <v>1</v>
      </c>
      <c r="E977" t="s">
        <v>11</v>
      </c>
      <c r="F977" t="s">
        <v>12</v>
      </c>
      <c r="G977" t="s">
        <v>47</v>
      </c>
      <c r="H977">
        <v>15000</v>
      </c>
      <c r="I977" t="s">
        <v>46</v>
      </c>
      <c r="J977">
        <v>15000</v>
      </c>
      <c r="K977">
        <v>1</v>
      </c>
      <c r="L977" t="s">
        <v>1203</v>
      </c>
      <c r="M977" t="s">
        <v>145</v>
      </c>
      <c r="N977">
        <v>0</v>
      </c>
      <c r="O977" t="s">
        <v>1210</v>
      </c>
    </row>
    <row r="978" spans="1:15" x14ac:dyDescent="0.35">
      <c r="A978">
        <v>1104</v>
      </c>
      <c r="B978" s="1">
        <v>45799</v>
      </c>
      <c r="C978" s="1">
        <v>45778</v>
      </c>
      <c r="D978">
        <v>1</v>
      </c>
      <c r="E978" t="s">
        <v>11</v>
      </c>
      <c r="F978" t="s">
        <v>12</v>
      </c>
      <c r="G978" t="s">
        <v>48</v>
      </c>
      <c r="H978">
        <v>12000</v>
      </c>
      <c r="I978" t="s">
        <v>46</v>
      </c>
      <c r="J978">
        <v>12000</v>
      </c>
      <c r="K978">
        <v>1</v>
      </c>
      <c r="L978" t="s">
        <v>1203</v>
      </c>
      <c r="M978" t="s">
        <v>145</v>
      </c>
      <c r="N978">
        <v>0</v>
      </c>
      <c r="O978" t="s">
        <v>1211</v>
      </c>
    </row>
    <row r="979" spans="1:15" x14ac:dyDescent="0.35">
      <c r="A979">
        <v>601</v>
      </c>
      <c r="B979" s="1">
        <v>45809</v>
      </c>
      <c r="C979" s="1">
        <v>45809</v>
      </c>
      <c r="D979">
        <v>1</v>
      </c>
      <c r="E979" t="s">
        <v>11</v>
      </c>
      <c r="F979" t="s">
        <v>12</v>
      </c>
      <c r="G979" t="s">
        <v>16</v>
      </c>
      <c r="H979">
        <v>380</v>
      </c>
      <c r="I979" t="s">
        <v>14</v>
      </c>
      <c r="J979">
        <v>-380</v>
      </c>
      <c r="K979">
        <v>23</v>
      </c>
      <c r="L979" t="s">
        <v>1178</v>
      </c>
      <c r="M979" t="s">
        <v>1160</v>
      </c>
      <c r="N979">
        <v>0</v>
      </c>
      <c r="O979" t="s">
        <v>1212</v>
      </c>
    </row>
    <row r="980" spans="1:15" x14ac:dyDescent="0.35">
      <c r="A980">
        <v>865</v>
      </c>
      <c r="B980" s="1">
        <v>45810</v>
      </c>
      <c r="C980" s="1">
        <v>45809</v>
      </c>
      <c r="D980">
        <v>1</v>
      </c>
      <c r="E980" t="s">
        <v>11</v>
      </c>
      <c r="F980" t="s">
        <v>12</v>
      </c>
      <c r="G980" t="s">
        <v>45</v>
      </c>
      <c r="H980">
        <v>8000</v>
      </c>
      <c r="I980" t="s">
        <v>46</v>
      </c>
      <c r="J980">
        <v>8000</v>
      </c>
      <c r="K980">
        <v>3</v>
      </c>
      <c r="L980" t="s">
        <v>1198</v>
      </c>
      <c r="M980" t="s">
        <v>145</v>
      </c>
      <c r="N980">
        <v>0</v>
      </c>
      <c r="O980" t="s">
        <v>1213</v>
      </c>
    </row>
    <row r="981" spans="1:15" x14ac:dyDescent="0.35">
      <c r="A981">
        <v>291</v>
      </c>
      <c r="B981" s="1">
        <v>45813</v>
      </c>
      <c r="C981" s="1">
        <v>45809</v>
      </c>
      <c r="D981">
        <v>1</v>
      </c>
      <c r="E981" t="s">
        <v>11</v>
      </c>
      <c r="F981" t="s">
        <v>12</v>
      </c>
      <c r="G981" t="s">
        <v>37</v>
      </c>
      <c r="H981">
        <v>3457</v>
      </c>
      <c r="I981" t="s">
        <v>14</v>
      </c>
      <c r="J981">
        <v>-3457</v>
      </c>
      <c r="K981">
        <v>21</v>
      </c>
      <c r="L981" t="s">
        <v>224</v>
      </c>
      <c r="M981" t="s">
        <v>1214</v>
      </c>
      <c r="N981">
        <v>1</v>
      </c>
      <c r="O981" t="s">
        <v>1215</v>
      </c>
    </row>
    <row r="982" spans="1:15" x14ac:dyDescent="0.35">
      <c r="A982">
        <v>963</v>
      </c>
      <c r="B982" s="1">
        <v>45813</v>
      </c>
      <c r="C982" s="1">
        <v>45809</v>
      </c>
      <c r="D982">
        <v>1</v>
      </c>
      <c r="E982" t="s">
        <v>11</v>
      </c>
      <c r="F982" t="s">
        <v>12</v>
      </c>
      <c r="G982" t="s">
        <v>33</v>
      </c>
      <c r="H982">
        <v>5581</v>
      </c>
      <c r="I982" t="s">
        <v>14</v>
      </c>
      <c r="J982">
        <v>-5581</v>
      </c>
      <c r="K982">
        <v>22</v>
      </c>
      <c r="L982" t="s">
        <v>1159</v>
      </c>
      <c r="M982" t="s">
        <v>1160</v>
      </c>
      <c r="N982">
        <v>0</v>
      </c>
      <c r="O982" t="s">
        <v>1216</v>
      </c>
    </row>
    <row r="983" spans="1:15" x14ac:dyDescent="0.35">
      <c r="A983">
        <v>659</v>
      </c>
      <c r="B983" s="1">
        <v>45816</v>
      </c>
      <c r="C983" s="1">
        <v>45809</v>
      </c>
      <c r="D983">
        <v>1</v>
      </c>
      <c r="E983" t="s">
        <v>11</v>
      </c>
      <c r="F983" t="s">
        <v>12</v>
      </c>
      <c r="G983" t="s">
        <v>47</v>
      </c>
      <c r="H983">
        <v>20000</v>
      </c>
      <c r="I983" t="s">
        <v>46</v>
      </c>
      <c r="J983">
        <v>20000</v>
      </c>
      <c r="K983">
        <v>1</v>
      </c>
      <c r="L983" t="s">
        <v>1203</v>
      </c>
      <c r="M983" t="s">
        <v>145</v>
      </c>
      <c r="N983">
        <v>0</v>
      </c>
      <c r="O983" t="s">
        <v>1217</v>
      </c>
    </row>
    <row r="984" spans="1:15" x14ac:dyDescent="0.35">
      <c r="A984">
        <v>1081</v>
      </c>
      <c r="B984" s="1">
        <v>45818</v>
      </c>
      <c r="C984" s="1">
        <v>45809</v>
      </c>
      <c r="D984">
        <v>1</v>
      </c>
      <c r="E984" t="s">
        <v>11</v>
      </c>
      <c r="F984" t="s">
        <v>12</v>
      </c>
      <c r="G984" t="s">
        <v>28</v>
      </c>
      <c r="H984">
        <v>2000</v>
      </c>
      <c r="I984" t="s">
        <v>14</v>
      </c>
      <c r="J984">
        <v>-2000</v>
      </c>
      <c r="K984">
        <v>18</v>
      </c>
      <c r="L984" t="s">
        <v>1200</v>
      </c>
      <c r="M984" t="s">
        <v>1201</v>
      </c>
      <c r="N984">
        <v>0</v>
      </c>
      <c r="O984" t="s">
        <v>1218</v>
      </c>
    </row>
    <row r="985" spans="1:15" x14ac:dyDescent="0.35">
      <c r="A985">
        <v>867</v>
      </c>
      <c r="B985" s="1">
        <v>45818</v>
      </c>
      <c r="C985" s="1">
        <v>45809</v>
      </c>
      <c r="D985">
        <v>1</v>
      </c>
      <c r="E985" t="s">
        <v>11</v>
      </c>
      <c r="F985" t="s">
        <v>12</v>
      </c>
      <c r="G985" t="s">
        <v>47</v>
      </c>
      <c r="H985">
        <v>20000</v>
      </c>
      <c r="I985" t="s">
        <v>46</v>
      </c>
      <c r="J985">
        <v>20000</v>
      </c>
      <c r="K985">
        <v>1</v>
      </c>
      <c r="L985" t="s">
        <v>1203</v>
      </c>
      <c r="M985" t="s">
        <v>145</v>
      </c>
      <c r="N985">
        <v>0</v>
      </c>
      <c r="O985" t="s">
        <v>1219</v>
      </c>
    </row>
    <row r="986" spans="1:15" x14ac:dyDescent="0.35">
      <c r="A986">
        <v>813</v>
      </c>
      <c r="B986" s="1">
        <v>45823</v>
      </c>
      <c r="C986" s="1">
        <v>45809</v>
      </c>
      <c r="D986">
        <v>1</v>
      </c>
      <c r="E986" t="s">
        <v>11</v>
      </c>
      <c r="F986" t="s">
        <v>12</v>
      </c>
      <c r="G986" t="s">
        <v>38</v>
      </c>
      <c r="H986">
        <v>3587</v>
      </c>
      <c r="I986" t="s">
        <v>14</v>
      </c>
      <c r="J986">
        <v>-3587</v>
      </c>
      <c r="K986">
        <v>19</v>
      </c>
      <c r="L986" t="s">
        <v>1220</v>
      </c>
      <c r="M986" t="s">
        <v>1201</v>
      </c>
      <c r="N986">
        <v>0</v>
      </c>
      <c r="O986" t="s">
        <v>1221</v>
      </c>
    </row>
    <row r="987" spans="1:15" x14ac:dyDescent="0.35">
      <c r="A987">
        <v>1023</v>
      </c>
      <c r="B987" s="1">
        <v>45838</v>
      </c>
      <c r="C987" s="1">
        <v>45809</v>
      </c>
      <c r="D987">
        <v>1</v>
      </c>
      <c r="E987" t="s">
        <v>11</v>
      </c>
      <c r="F987" t="s">
        <v>12</v>
      </c>
      <c r="G987" t="s">
        <v>49</v>
      </c>
      <c r="H987">
        <v>195</v>
      </c>
      <c r="I987" t="s">
        <v>46</v>
      </c>
      <c r="J987">
        <v>195</v>
      </c>
      <c r="K987">
        <v>4</v>
      </c>
      <c r="L987" t="s">
        <v>1222</v>
      </c>
      <c r="M987" t="s">
        <v>145</v>
      </c>
      <c r="N987">
        <v>0</v>
      </c>
      <c r="O987" t="s">
        <v>1223</v>
      </c>
    </row>
    <row r="988" spans="1:15" x14ac:dyDescent="0.35">
      <c r="A988">
        <v>614</v>
      </c>
      <c r="B988" s="1">
        <v>45839</v>
      </c>
      <c r="C988" s="1">
        <v>45839</v>
      </c>
      <c r="D988">
        <v>1</v>
      </c>
      <c r="E988" t="s">
        <v>11</v>
      </c>
      <c r="F988" t="s">
        <v>12</v>
      </c>
      <c r="G988" t="s">
        <v>16</v>
      </c>
      <c r="H988">
        <v>378</v>
      </c>
      <c r="I988" t="s">
        <v>14</v>
      </c>
      <c r="J988">
        <v>-378</v>
      </c>
      <c r="K988">
        <v>23</v>
      </c>
      <c r="L988" t="s">
        <v>1178</v>
      </c>
      <c r="M988" t="s">
        <v>1160</v>
      </c>
      <c r="N988">
        <v>0</v>
      </c>
      <c r="O988" t="s">
        <v>1224</v>
      </c>
    </row>
    <row r="989" spans="1:15" x14ac:dyDescent="0.35">
      <c r="A989">
        <v>742</v>
      </c>
      <c r="B989" s="1">
        <v>45840</v>
      </c>
      <c r="C989" s="1">
        <v>45839</v>
      </c>
      <c r="D989">
        <v>1</v>
      </c>
      <c r="E989" t="s">
        <v>11</v>
      </c>
      <c r="F989" t="s">
        <v>12</v>
      </c>
      <c r="G989" t="s">
        <v>45</v>
      </c>
      <c r="H989">
        <v>8000</v>
      </c>
      <c r="I989" t="s">
        <v>46</v>
      </c>
      <c r="J989">
        <v>8000</v>
      </c>
      <c r="K989">
        <v>3</v>
      </c>
      <c r="L989" t="s">
        <v>1198</v>
      </c>
      <c r="M989" t="s">
        <v>145</v>
      </c>
      <c r="N989">
        <v>0</v>
      </c>
      <c r="O989" t="s">
        <v>1225</v>
      </c>
    </row>
    <row r="990" spans="1:15" x14ac:dyDescent="0.35">
      <c r="A990">
        <v>485</v>
      </c>
      <c r="B990" s="1">
        <v>45843</v>
      </c>
      <c r="C990" s="1">
        <v>45839</v>
      </c>
      <c r="D990">
        <v>1</v>
      </c>
      <c r="E990" t="s">
        <v>11</v>
      </c>
      <c r="F990" t="s">
        <v>12</v>
      </c>
      <c r="G990" t="s">
        <v>37</v>
      </c>
      <c r="H990">
        <v>3457</v>
      </c>
      <c r="I990" t="s">
        <v>14</v>
      </c>
      <c r="J990">
        <v>-3457</v>
      </c>
      <c r="K990">
        <v>21</v>
      </c>
      <c r="L990" t="s">
        <v>224</v>
      </c>
      <c r="M990" t="s">
        <v>1214</v>
      </c>
      <c r="N990">
        <v>1</v>
      </c>
      <c r="O990" t="s">
        <v>1226</v>
      </c>
    </row>
    <row r="991" spans="1:15" x14ac:dyDescent="0.35">
      <c r="A991">
        <v>680</v>
      </c>
      <c r="B991" s="1">
        <v>45843</v>
      </c>
      <c r="C991" s="1">
        <v>45839</v>
      </c>
      <c r="D991">
        <v>1</v>
      </c>
      <c r="E991" t="s">
        <v>11</v>
      </c>
      <c r="F991" t="s">
        <v>12</v>
      </c>
      <c r="G991" t="s">
        <v>33</v>
      </c>
      <c r="H991">
        <v>7429</v>
      </c>
      <c r="I991" t="s">
        <v>14</v>
      </c>
      <c r="J991">
        <v>-7429</v>
      </c>
      <c r="K991">
        <v>22</v>
      </c>
      <c r="L991" t="s">
        <v>1159</v>
      </c>
      <c r="M991" t="s">
        <v>1160</v>
      </c>
      <c r="N991">
        <v>0</v>
      </c>
      <c r="O991" t="s">
        <v>1227</v>
      </c>
    </row>
    <row r="992" spans="1:15" x14ac:dyDescent="0.35">
      <c r="A992">
        <v>1042</v>
      </c>
      <c r="B992" s="1">
        <v>45845</v>
      </c>
      <c r="C992" s="1">
        <v>45839</v>
      </c>
      <c r="D992">
        <v>1</v>
      </c>
      <c r="E992" t="s">
        <v>11</v>
      </c>
      <c r="F992" t="s">
        <v>12</v>
      </c>
      <c r="G992" t="s">
        <v>50</v>
      </c>
      <c r="H992">
        <v>25000</v>
      </c>
      <c r="I992" t="s">
        <v>46</v>
      </c>
      <c r="J992">
        <v>25000</v>
      </c>
      <c r="K992">
        <v>1</v>
      </c>
      <c r="L992" t="s">
        <v>1203</v>
      </c>
      <c r="M992" t="s">
        <v>145</v>
      </c>
      <c r="N992">
        <v>0</v>
      </c>
      <c r="O992" t="s">
        <v>1228</v>
      </c>
    </row>
    <row r="993" spans="1:15" x14ac:dyDescent="0.35">
      <c r="A993">
        <v>21</v>
      </c>
      <c r="B993" s="1">
        <v>45848</v>
      </c>
      <c r="C993" s="1">
        <v>45839</v>
      </c>
      <c r="D993">
        <v>1</v>
      </c>
      <c r="E993" t="s">
        <v>11</v>
      </c>
      <c r="F993" t="s">
        <v>12</v>
      </c>
      <c r="G993" t="s">
        <v>28</v>
      </c>
      <c r="H993">
        <v>2000</v>
      </c>
      <c r="I993" t="s">
        <v>14</v>
      </c>
      <c r="J993">
        <v>-2000</v>
      </c>
      <c r="K993">
        <v>18</v>
      </c>
      <c r="L993" t="s">
        <v>1200</v>
      </c>
      <c r="M993" t="s">
        <v>1201</v>
      </c>
      <c r="N993">
        <v>0</v>
      </c>
      <c r="O993" t="s">
        <v>1229</v>
      </c>
    </row>
    <row r="994" spans="1:15" x14ac:dyDescent="0.35">
      <c r="A994">
        <v>979</v>
      </c>
      <c r="B994" s="1">
        <v>45870</v>
      </c>
      <c r="C994" s="1">
        <v>45870</v>
      </c>
      <c r="D994">
        <v>1</v>
      </c>
      <c r="E994" t="s">
        <v>11</v>
      </c>
      <c r="F994" t="s">
        <v>12</v>
      </c>
      <c r="G994" t="s">
        <v>16</v>
      </c>
      <c r="H994">
        <v>610</v>
      </c>
      <c r="I994" t="s">
        <v>14</v>
      </c>
      <c r="J994">
        <v>-610</v>
      </c>
      <c r="K994">
        <v>23</v>
      </c>
      <c r="L994" t="s">
        <v>1178</v>
      </c>
      <c r="M994" t="s">
        <v>1160</v>
      </c>
      <c r="N994">
        <v>0</v>
      </c>
      <c r="O994" t="s">
        <v>1230</v>
      </c>
    </row>
    <row r="995" spans="1:15" x14ac:dyDescent="0.35">
      <c r="A995">
        <v>484</v>
      </c>
      <c r="B995" s="1">
        <v>45871</v>
      </c>
      <c r="C995" s="1">
        <v>45870</v>
      </c>
      <c r="D995">
        <v>1</v>
      </c>
      <c r="E995" t="s">
        <v>11</v>
      </c>
      <c r="F995" t="s">
        <v>12</v>
      </c>
      <c r="G995" t="s">
        <v>45</v>
      </c>
      <c r="H995">
        <v>8000</v>
      </c>
      <c r="I995" t="s">
        <v>46</v>
      </c>
      <c r="J995">
        <v>8000</v>
      </c>
      <c r="K995">
        <v>3</v>
      </c>
      <c r="L995" t="s">
        <v>1198</v>
      </c>
      <c r="M995" t="s">
        <v>145</v>
      </c>
      <c r="N995">
        <v>0</v>
      </c>
      <c r="O995" t="s">
        <v>1231</v>
      </c>
    </row>
    <row r="996" spans="1:15" x14ac:dyDescent="0.35">
      <c r="A996">
        <v>827</v>
      </c>
      <c r="B996" s="1">
        <v>45874</v>
      </c>
      <c r="C996" s="1">
        <v>45870</v>
      </c>
      <c r="D996">
        <v>1</v>
      </c>
      <c r="E996" t="s">
        <v>11</v>
      </c>
      <c r="F996" t="s">
        <v>12</v>
      </c>
      <c r="G996" t="s">
        <v>37</v>
      </c>
      <c r="H996">
        <v>3457</v>
      </c>
      <c r="I996" t="s">
        <v>14</v>
      </c>
      <c r="J996">
        <v>-3457</v>
      </c>
      <c r="K996">
        <v>21</v>
      </c>
      <c r="L996" t="s">
        <v>224</v>
      </c>
      <c r="M996" t="s">
        <v>1214</v>
      </c>
      <c r="N996">
        <v>1</v>
      </c>
      <c r="O996" t="s">
        <v>1232</v>
      </c>
    </row>
    <row r="997" spans="1:15" x14ac:dyDescent="0.35">
      <c r="A997">
        <v>603</v>
      </c>
      <c r="B997" s="1">
        <v>45874</v>
      </c>
      <c r="C997" s="1">
        <v>45870</v>
      </c>
      <c r="D997">
        <v>1</v>
      </c>
      <c r="E997" t="s">
        <v>11</v>
      </c>
      <c r="F997" t="s">
        <v>12</v>
      </c>
      <c r="G997" t="s">
        <v>33</v>
      </c>
      <c r="H997">
        <v>8511</v>
      </c>
      <c r="I997" t="s">
        <v>14</v>
      </c>
      <c r="J997">
        <v>-8511</v>
      </c>
      <c r="K997">
        <v>22</v>
      </c>
      <c r="L997" t="s">
        <v>1159</v>
      </c>
      <c r="M997" t="s">
        <v>1160</v>
      </c>
      <c r="N997">
        <v>0</v>
      </c>
      <c r="O997" t="s">
        <v>1233</v>
      </c>
    </row>
    <row r="998" spans="1:15" x14ac:dyDescent="0.35">
      <c r="A998">
        <v>803</v>
      </c>
      <c r="B998" s="1">
        <v>45879</v>
      </c>
      <c r="C998" s="1">
        <v>45870</v>
      </c>
      <c r="D998">
        <v>1</v>
      </c>
      <c r="E998" t="s">
        <v>11</v>
      </c>
      <c r="F998" t="s">
        <v>12</v>
      </c>
      <c r="G998" t="s">
        <v>28</v>
      </c>
      <c r="H998">
        <v>2000</v>
      </c>
      <c r="I998" t="s">
        <v>14</v>
      </c>
      <c r="J998">
        <v>-2000</v>
      </c>
      <c r="K998">
        <v>18</v>
      </c>
      <c r="L998" t="s">
        <v>1200</v>
      </c>
      <c r="M998" t="s">
        <v>1201</v>
      </c>
      <c r="N998">
        <v>0</v>
      </c>
      <c r="O998" t="s">
        <v>1234</v>
      </c>
    </row>
    <row r="999" spans="1:15" x14ac:dyDescent="0.35">
      <c r="A999">
        <v>332</v>
      </c>
      <c r="B999" s="1">
        <v>45881</v>
      </c>
      <c r="C999" s="1">
        <v>45870</v>
      </c>
      <c r="D999">
        <v>1</v>
      </c>
      <c r="E999" t="s">
        <v>11</v>
      </c>
      <c r="F999" t="s">
        <v>12</v>
      </c>
      <c r="G999" t="s">
        <v>42</v>
      </c>
      <c r="H999">
        <v>2283</v>
      </c>
      <c r="I999" t="s">
        <v>14</v>
      </c>
      <c r="J999">
        <v>-2283</v>
      </c>
      <c r="K999">
        <v>19</v>
      </c>
      <c r="L999" t="s">
        <v>1220</v>
      </c>
      <c r="M999" t="s">
        <v>1201</v>
      </c>
      <c r="N999">
        <v>0</v>
      </c>
      <c r="O999" t="s">
        <v>1235</v>
      </c>
    </row>
    <row r="1000" spans="1:15" x14ac:dyDescent="0.35">
      <c r="A1000">
        <v>97</v>
      </c>
      <c r="B1000" s="1">
        <v>45898</v>
      </c>
      <c r="C1000" s="1">
        <v>45870</v>
      </c>
      <c r="D1000">
        <v>1</v>
      </c>
      <c r="E1000" t="s">
        <v>11</v>
      </c>
      <c r="F1000" t="s">
        <v>12</v>
      </c>
      <c r="G1000" t="s">
        <v>48</v>
      </c>
      <c r="H1000">
        <v>15000</v>
      </c>
      <c r="I1000" t="s">
        <v>46</v>
      </c>
      <c r="J1000">
        <v>15000</v>
      </c>
      <c r="K1000">
        <v>1</v>
      </c>
      <c r="L1000" t="s">
        <v>1203</v>
      </c>
      <c r="M1000" t="s">
        <v>145</v>
      </c>
      <c r="N1000">
        <v>0</v>
      </c>
      <c r="O1000" t="s">
        <v>1236</v>
      </c>
    </row>
    <row r="1001" spans="1:15" x14ac:dyDescent="0.35">
      <c r="A1001">
        <v>380</v>
      </c>
      <c r="B1001" s="1">
        <v>45901</v>
      </c>
      <c r="C1001" s="1">
        <v>45901</v>
      </c>
      <c r="D1001">
        <v>1</v>
      </c>
      <c r="E1001" t="s">
        <v>11</v>
      </c>
      <c r="F1001" t="s">
        <v>12</v>
      </c>
      <c r="G1001" t="s">
        <v>16</v>
      </c>
      <c r="H1001">
        <v>376</v>
      </c>
      <c r="I1001" t="s">
        <v>14</v>
      </c>
      <c r="J1001">
        <v>-376</v>
      </c>
      <c r="K1001">
        <v>23</v>
      </c>
      <c r="L1001" t="s">
        <v>1178</v>
      </c>
      <c r="M1001" t="s">
        <v>1160</v>
      </c>
      <c r="N1001">
        <v>0</v>
      </c>
      <c r="O1001" t="s">
        <v>1237</v>
      </c>
    </row>
    <row r="1002" spans="1:15" x14ac:dyDescent="0.35">
      <c r="A1002">
        <v>71</v>
      </c>
      <c r="B1002" s="1">
        <v>45902</v>
      </c>
      <c r="C1002" s="1">
        <v>45901</v>
      </c>
      <c r="D1002">
        <v>1</v>
      </c>
      <c r="E1002" t="s">
        <v>11</v>
      </c>
      <c r="F1002" t="s">
        <v>12</v>
      </c>
      <c r="G1002" t="s">
        <v>45</v>
      </c>
      <c r="H1002">
        <v>8000</v>
      </c>
      <c r="I1002" t="s">
        <v>46</v>
      </c>
      <c r="J1002">
        <v>8000</v>
      </c>
      <c r="K1002">
        <v>3</v>
      </c>
      <c r="L1002" t="s">
        <v>1198</v>
      </c>
      <c r="M1002" t="s">
        <v>145</v>
      </c>
      <c r="N1002">
        <v>0</v>
      </c>
      <c r="O1002" t="s">
        <v>1238</v>
      </c>
    </row>
    <row r="1003" spans="1:15" x14ac:dyDescent="0.35">
      <c r="A1003">
        <v>147</v>
      </c>
      <c r="B1003" s="1">
        <v>45905</v>
      </c>
      <c r="C1003" s="1">
        <v>45901</v>
      </c>
      <c r="D1003">
        <v>1</v>
      </c>
      <c r="E1003" t="s">
        <v>11</v>
      </c>
      <c r="F1003" t="s">
        <v>12</v>
      </c>
      <c r="G1003" t="s">
        <v>37</v>
      </c>
      <c r="H1003">
        <v>3457</v>
      </c>
      <c r="I1003" t="s">
        <v>14</v>
      </c>
      <c r="J1003">
        <v>-3457</v>
      </c>
      <c r="K1003">
        <v>21</v>
      </c>
      <c r="L1003" t="s">
        <v>224</v>
      </c>
      <c r="M1003" t="s">
        <v>1214</v>
      </c>
      <c r="N1003">
        <v>1</v>
      </c>
      <c r="O1003" t="s">
        <v>1239</v>
      </c>
    </row>
    <row r="1004" spans="1:15" x14ac:dyDescent="0.35">
      <c r="A1004">
        <v>940</v>
      </c>
      <c r="B1004" s="1">
        <v>45905</v>
      </c>
      <c r="C1004" s="1">
        <v>45901</v>
      </c>
      <c r="D1004">
        <v>1</v>
      </c>
      <c r="E1004" t="s">
        <v>11</v>
      </c>
      <c r="F1004" t="s">
        <v>12</v>
      </c>
      <c r="G1004" t="s">
        <v>33</v>
      </c>
      <c r="H1004">
        <v>6995</v>
      </c>
      <c r="I1004" t="s">
        <v>14</v>
      </c>
      <c r="J1004">
        <v>-6995</v>
      </c>
      <c r="K1004">
        <v>22</v>
      </c>
      <c r="L1004" t="s">
        <v>1159</v>
      </c>
      <c r="M1004" t="s">
        <v>1160</v>
      </c>
      <c r="N1004">
        <v>0</v>
      </c>
      <c r="O1004" t="s">
        <v>1240</v>
      </c>
    </row>
    <row r="1005" spans="1:15" x14ac:dyDescent="0.35">
      <c r="A1005">
        <v>934</v>
      </c>
      <c r="B1005" s="1">
        <v>45910</v>
      </c>
      <c r="C1005" s="1">
        <v>45901</v>
      </c>
      <c r="D1005">
        <v>1</v>
      </c>
      <c r="E1005" t="s">
        <v>11</v>
      </c>
      <c r="F1005" t="s">
        <v>12</v>
      </c>
      <c r="G1005" t="s">
        <v>28</v>
      </c>
      <c r="H1005">
        <v>2000</v>
      </c>
      <c r="I1005" t="s">
        <v>14</v>
      </c>
      <c r="J1005">
        <v>-2000</v>
      </c>
      <c r="K1005">
        <v>18</v>
      </c>
      <c r="L1005" t="s">
        <v>1200</v>
      </c>
      <c r="M1005" t="s">
        <v>1201</v>
      </c>
      <c r="N1005">
        <v>0</v>
      </c>
      <c r="O1005" t="s">
        <v>1241</v>
      </c>
    </row>
    <row r="1006" spans="1:15" x14ac:dyDescent="0.35">
      <c r="A1006">
        <v>2</v>
      </c>
      <c r="B1006" s="1">
        <v>45929</v>
      </c>
      <c r="C1006" s="1">
        <v>45901</v>
      </c>
      <c r="D1006">
        <v>1</v>
      </c>
      <c r="E1006" t="s">
        <v>11</v>
      </c>
      <c r="F1006" t="s">
        <v>12</v>
      </c>
      <c r="G1006" t="s">
        <v>50</v>
      </c>
      <c r="H1006">
        <v>15000</v>
      </c>
      <c r="I1006" t="s">
        <v>46</v>
      </c>
      <c r="J1006">
        <v>15000</v>
      </c>
      <c r="K1006">
        <v>1</v>
      </c>
      <c r="L1006" t="s">
        <v>1203</v>
      </c>
      <c r="M1006" t="s">
        <v>145</v>
      </c>
      <c r="N1006">
        <v>0</v>
      </c>
      <c r="O1006" t="s">
        <v>1242</v>
      </c>
    </row>
    <row r="1007" spans="1:15" x14ac:dyDescent="0.35">
      <c r="A1007">
        <v>355</v>
      </c>
      <c r="B1007" s="1">
        <v>45931</v>
      </c>
      <c r="C1007" s="1">
        <v>45931</v>
      </c>
      <c r="D1007">
        <v>1</v>
      </c>
      <c r="E1007" t="s">
        <v>11</v>
      </c>
      <c r="F1007" t="s">
        <v>12</v>
      </c>
      <c r="G1007" t="s">
        <v>16</v>
      </c>
      <c r="H1007">
        <v>724</v>
      </c>
      <c r="I1007" t="s">
        <v>14</v>
      </c>
      <c r="J1007">
        <v>-724</v>
      </c>
      <c r="K1007">
        <v>23</v>
      </c>
      <c r="L1007" t="s">
        <v>1178</v>
      </c>
      <c r="M1007" t="s">
        <v>1160</v>
      </c>
      <c r="N1007">
        <v>0</v>
      </c>
      <c r="O1007" t="s">
        <v>1243</v>
      </c>
    </row>
    <row r="1008" spans="1:15" x14ac:dyDescent="0.35">
      <c r="A1008">
        <v>103</v>
      </c>
      <c r="B1008" s="1">
        <v>45932</v>
      </c>
      <c r="C1008" s="1">
        <v>45931</v>
      </c>
      <c r="D1008">
        <v>1</v>
      </c>
      <c r="E1008" t="s">
        <v>11</v>
      </c>
      <c r="F1008" t="s">
        <v>12</v>
      </c>
      <c r="G1008" t="s">
        <v>45</v>
      </c>
      <c r="H1008">
        <v>8000</v>
      </c>
      <c r="I1008" t="s">
        <v>46</v>
      </c>
      <c r="J1008">
        <v>8000</v>
      </c>
      <c r="K1008">
        <v>3</v>
      </c>
      <c r="L1008" t="s">
        <v>1198</v>
      </c>
      <c r="M1008" t="s">
        <v>145</v>
      </c>
      <c r="N1008">
        <v>0</v>
      </c>
      <c r="O1008" t="s">
        <v>1244</v>
      </c>
    </row>
    <row r="1009" spans="1:15" x14ac:dyDescent="0.35">
      <c r="A1009">
        <v>1090</v>
      </c>
      <c r="B1009" s="1">
        <v>45935</v>
      </c>
      <c r="C1009" s="1">
        <v>45931</v>
      </c>
      <c r="D1009">
        <v>1</v>
      </c>
      <c r="E1009" t="s">
        <v>11</v>
      </c>
      <c r="F1009" t="s">
        <v>12</v>
      </c>
      <c r="G1009" t="s">
        <v>37</v>
      </c>
      <c r="H1009">
        <v>3457</v>
      </c>
      <c r="I1009" t="s">
        <v>14</v>
      </c>
      <c r="J1009">
        <v>-3457</v>
      </c>
      <c r="K1009">
        <v>21</v>
      </c>
      <c r="L1009" t="s">
        <v>224</v>
      </c>
      <c r="M1009" t="s">
        <v>1214</v>
      </c>
      <c r="N1009">
        <v>1</v>
      </c>
      <c r="O1009" t="s">
        <v>1245</v>
      </c>
    </row>
    <row r="1010" spans="1:15" x14ac:dyDescent="0.35">
      <c r="A1010">
        <v>926</v>
      </c>
      <c r="B1010" s="1">
        <v>45935</v>
      </c>
      <c r="C1010" s="1">
        <v>45931</v>
      </c>
      <c r="D1010">
        <v>1</v>
      </c>
      <c r="E1010" t="s">
        <v>11</v>
      </c>
      <c r="F1010" t="s">
        <v>12</v>
      </c>
      <c r="G1010" t="s">
        <v>33</v>
      </c>
      <c r="H1010">
        <v>5956</v>
      </c>
      <c r="I1010" t="s">
        <v>14</v>
      </c>
      <c r="J1010">
        <v>-5956</v>
      </c>
      <c r="K1010">
        <v>22</v>
      </c>
      <c r="L1010" t="s">
        <v>1159</v>
      </c>
      <c r="M1010" t="s">
        <v>1160</v>
      </c>
      <c r="N1010">
        <v>0</v>
      </c>
      <c r="O1010" t="s">
        <v>1246</v>
      </c>
    </row>
    <row r="1011" spans="1:15" x14ac:dyDescent="0.35">
      <c r="A1011">
        <v>171</v>
      </c>
      <c r="B1011" s="1">
        <v>45940</v>
      </c>
      <c r="C1011" s="1">
        <v>45931</v>
      </c>
      <c r="D1011">
        <v>1</v>
      </c>
      <c r="E1011" t="s">
        <v>11</v>
      </c>
      <c r="F1011" t="s">
        <v>12</v>
      </c>
      <c r="G1011" t="s">
        <v>43</v>
      </c>
      <c r="H1011">
        <v>1000</v>
      </c>
      <c r="I1011" t="s">
        <v>14</v>
      </c>
      <c r="J1011">
        <v>-1000</v>
      </c>
      <c r="K1011">
        <v>18</v>
      </c>
      <c r="L1011" t="s">
        <v>1200</v>
      </c>
      <c r="M1011" t="s">
        <v>1201</v>
      </c>
      <c r="N1011">
        <v>0</v>
      </c>
      <c r="O1011" t="s">
        <v>1247</v>
      </c>
    </row>
    <row r="1012" spans="1:15" x14ac:dyDescent="0.35">
      <c r="A1012">
        <v>80</v>
      </c>
      <c r="B1012" s="1">
        <v>45940</v>
      </c>
      <c r="C1012" s="1">
        <v>45931</v>
      </c>
      <c r="D1012">
        <v>1</v>
      </c>
      <c r="E1012" t="s">
        <v>11</v>
      </c>
      <c r="F1012" t="s">
        <v>12</v>
      </c>
      <c r="G1012" t="s">
        <v>28</v>
      </c>
      <c r="H1012">
        <v>2000</v>
      </c>
      <c r="I1012" t="s">
        <v>14</v>
      </c>
      <c r="J1012">
        <v>-2000</v>
      </c>
      <c r="K1012">
        <v>18</v>
      </c>
      <c r="L1012" t="s">
        <v>1200</v>
      </c>
      <c r="M1012" t="s">
        <v>1201</v>
      </c>
      <c r="N1012">
        <v>0</v>
      </c>
      <c r="O1012" t="s">
        <v>1248</v>
      </c>
    </row>
    <row r="1013" spans="1:15" x14ac:dyDescent="0.35">
      <c r="A1013">
        <v>1071</v>
      </c>
      <c r="B1013" s="1">
        <v>45952</v>
      </c>
      <c r="C1013" s="1">
        <v>45931</v>
      </c>
      <c r="D1013">
        <v>1</v>
      </c>
      <c r="E1013" t="s">
        <v>11</v>
      </c>
      <c r="F1013" t="s">
        <v>12</v>
      </c>
      <c r="G1013" t="s">
        <v>47</v>
      </c>
      <c r="H1013">
        <v>15000</v>
      </c>
      <c r="I1013" t="s">
        <v>46</v>
      </c>
      <c r="J1013">
        <v>15000</v>
      </c>
      <c r="K1013">
        <v>1</v>
      </c>
      <c r="L1013" t="s">
        <v>1203</v>
      </c>
      <c r="M1013" t="s">
        <v>145</v>
      </c>
      <c r="N1013">
        <v>0</v>
      </c>
      <c r="O1013" t="s">
        <v>1249</v>
      </c>
    </row>
    <row r="1014" spans="1:15" x14ac:dyDescent="0.35">
      <c r="A1014">
        <v>759</v>
      </c>
      <c r="B1014" s="1">
        <v>45961</v>
      </c>
      <c r="C1014" s="1">
        <v>45931</v>
      </c>
      <c r="D1014">
        <v>1</v>
      </c>
      <c r="E1014" t="s">
        <v>11</v>
      </c>
      <c r="F1014" t="s">
        <v>12</v>
      </c>
      <c r="G1014" t="s">
        <v>50</v>
      </c>
      <c r="H1014">
        <v>20000</v>
      </c>
      <c r="I1014" t="s">
        <v>46</v>
      </c>
      <c r="J1014">
        <v>20000</v>
      </c>
      <c r="K1014">
        <v>1</v>
      </c>
      <c r="L1014" t="s">
        <v>1203</v>
      </c>
      <c r="M1014" t="s">
        <v>145</v>
      </c>
      <c r="N1014">
        <v>0</v>
      </c>
      <c r="O1014" t="s">
        <v>1250</v>
      </c>
    </row>
    <row r="1015" spans="1:15" x14ac:dyDescent="0.35">
      <c r="A1015">
        <v>663</v>
      </c>
      <c r="B1015" s="1">
        <v>45962</v>
      </c>
      <c r="C1015" s="1">
        <v>45962</v>
      </c>
      <c r="D1015">
        <v>1</v>
      </c>
      <c r="E1015" t="s">
        <v>11</v>
      </c>
      <c r="F1015" t="s">
        <v>12</v>
      </c>
      <c r="G1015" t="s">
        <v>16</v>
      </c>
      <c r="H1015">
        <v>504</v>
      </c>
      <c r="I1015" t="s">
        <v>14</v>
      </c>
      <c r="J1015">
        <v>-504</v>
      </c>
      <c r="K1015">
        <v>23</v>
      </c>
      <c r="L1015" t="s">
        <v>1178</v>
      </c>
      <c r="M1015" t="s">
        <v>1160</v>
      </c>
      <c r="N1015">
        <v>0</v>
      </c>
      <c r="O1015" t="s">
        <v>1251</v>
      </c>
    </row>
    <row r="1016" spans="1:15" x14ac:dyDescent="0.35">
      <c r="A1016">
        <v>507</v>
      </c>
      <c r="B1016" s="1">
        <v>45963</v>
      </c>
      <c r="C1016" s="1">
        <v>45962</v>
      </c>
      <c r="D1016">
        <v>1</v>
      </c>
      <c r="E1016" t="s">
        <v>11</v>
      </c>
      <c r="F1016" t="s">
        <v>12</v>
      </c>
      <c r="G1016" t="s">
        <v>45</v>
      </c>
      <c r="H1016">
        <v>8000</v>
      </c>
      <c r="I1016" t="s">
        <v>46</v>
      </c>
      <c r="J1016">
        <v>8000</v>
      </c>
      <c r="K1016">
        <v>3</v>
      </c>
      <c r="L1016" t="s">
        <v>1198</v>
      </c>
      <c r="M1016" t="s">
        <v>145</v>
      </c>
      <c r="N1016">
        <v>0</v>
      </c>
      <c r="O1016" t="s">
        <v>1252</v>
      </c>
    </row>
    <row r="1017" spans="1:15" x14ac:dyDescent="0.35">
      <c r="A1017">
        <v>1065</v>
      </c>
      <c r="B1017" s="1">
        <v>45966</v>
      </c>
      <c r="C1017" s="1">
        <v>45962</v>
      </c>
      <c r="D1017">
        <v>1</v>
      </c>
      <c r="E1017" t="s">
        <v>11</v>
      </c>
      <c r="F1017" t="s">
        <v>12</v>
      </c>
      <c r="G1017" t="s">
        <v>37</v>
      </c>
      <c r="H1017">
        <v>3457</v>
      </c>
      <c r="I1017" t="s">
        <v>14</v>
      </c>
      <c r="J1017">
        <v>-3457</v>
      </c>
      <c r="K1017">
        <v>21</v>
      </c>
      <c r="L1017" t="s">
        <v>224</v>
      </c>
      <c r="M1017" t="s">
        <v>1214</v>
      </c>
      <c r="N1017">
        <v>1</v>
      </c>
      <c r="O1017" t="s">
        <v>1253</v>
      </c>
    </row>
    <row r="1018" spans="1:15" x14ac:dyDescent="0.35">
      <c r="A1018">
        <v>122</v>
      </c>
      <c r="B1018" s="1">
        <v>45966</v>
      </c>
      <c r="C1018" s="1">
        <v>45962</v>
      </c>
      <c r="D1018">
        <v>1</v>
      </c>
      <c r="E1018" t="s">
        <v>11</v>
      </c>
      <c r="F1018" t="s">
        <v>12</v>
      </c>
      <c r="G1018" t="s">
        <v>33</v>
      </c>
      <c r="H1018">
        <v>14763</v>
      </c>
      <c r="I1018" t="s">
        <v>14</v>
      </c>
      <c r="J1018">
        <v>-14763</v>
      </c>
      <c r="K1018">
        <v>22</v>
      </c>
      <c r="L1018" t="s">
        <v>1159</v>
      </c>
      <c r="M1018" t="s">
        <v>1160</v>
      </c>
      <c r="N1018">
        <v>0</v>
      </c>
      <c r="O1018" t="s">
        <v>1254</v>
      </c>
    </row>
    <row r="1019" spans="1:15" x14ac:dyDescent="0.35">
      <c r="A1019">
        <v>845</v>
      </c>
      <c r="B1019" s="1">
        <v>45971</v>
      </c>
      <c r="C1019" s="1">
        <v>45962</v>
      </c>
      <c r="D1019">
        <v>1</v>
      </c>
      <c r="E1019" t="s">
        <v>11</v>
      </c>
      <c r="F1019" t="s">
        <v>12</v>
      </c>
      <c r="G1019" t="s">
        <v>43</v>
      </c>
      <c r="H1019">
        <v>1000</v>
      </c>
      <c r="I1019" t="s">
        <v>14</v>
      </c>
      <c r="J1019">
        <v>-1000</v>
      </c>
      <c r="K1019">
        <v>18</v>
      </c>
      <c r="L1019" t="s">
        <v>1200</v>
      </c>
      <c r="M1019" t="s">
        <v>1201</v>
      </c>
      <c r="N1019">
        <v>0</v>
      </c>
      <c r="O1019" t="s">
        <v>1255</v>
      </c>
    </row>
    <row r="1020" spans="1:15" x14ac:dyDescent="0.35">
      <c r="A1020">
        <v>236</v>
      </c>
      <c r="B1020" s="1">
        <v>45971</v>
      </c>
      <c r="C1020" s="1">
        <v>45962</v>
      </c>
      <c r="D1020">
        <v>1</v>
      </c>
      <c r="E1020" t="s">
        <v>11</v>
      </c>
      <c r="F1020" t="s">
        <v>12</v>
      </c>
      <c r="G1020" t="s">
        <v>28</v>
      </c>
      <c r="H1020">
        <v>2000</v>
      </c>
      <c r="I1020" t="s">
        <v>14</v>
      </c>
      <c r="J1020">
        <v>-2000</v>
      </c>
      <c r="K1020">
        <v>18</v>
      </c>
      <c r="L1020" t="s">
        <v>1200</v>
      </c>
      <c r="M1020" t="s">
        <v>1201</v>
      </c>
      <c r="N1020">
        <v>0</v>
      </c>
      <c r="O1020" t="s">
        <v>1256</v>
      </c>
    </row>
    <row r="1021" spans="1:15" x14ac:dyDescent="0.35">
      <c r="A1021">
        <v>435</v>
      </c>
      <c r="B1021" s="1">
        <v>45974</v>
      </c>
      <c r="C1021" s="1">
        <v>45962</v>
      </c>
      <c r="D1021">
        <v>1</v>
      </c>
      <c r="E1021" t="s">
        <v>11</v>
      </c>
      <c r="F1021" t="s">
        <v>12</v>
      </c>
      <c r="G1021" t="s">
        <v>47</v>
      </c>
      <c r="H1021">
        <v>12000</v>
      </c>
      <c r="I1021" t="s">
        <v>46</v>
      </c>
      <c r="J1021">
        <v>12000</v>
      </c>
      <c r="K1021">
        <v>1</v>
      </c>
      <c r="L1021" t="s">
        <v>1203</v>
      </c>
      <c r="M1021" t="s">
        <v>145</v>
      </c>
      <c r="N1021">
        <v>0</v>
      </c>
      <c r="O1021" t="s">
        <v>1257</v>
      </c>
    </row>
    <row r="1022" spans="1:15" x14ac:dyDescent="0.35">
      <c r="A1022">
        <v>456</v>
      </c>
      <c r="B1022" s="1">
        <v>45975</v>
      </c>
      <c r="C1022" s="1">
        <v>45962</v>
      </c>
      <c r="D1022">
        <v>1</v>
      </c>
      <c r="E1022" t="s">
        <v>11</v>
      </c>
      <c r="F1022" t="s">
        <v>12</v>
      </c>
      <c r="G1022" t="s">
        <v>48</v>
      </c>
      <c r="H1022">
        <v>12000</v>
      </c>
      <c r="I1022" t="s">
        <v>46</v>
      </c>
      <c r="J1022">
        <v>12000</v>
      </c>
      <c r="K1022">
        <v>1</v>
      </c>
      <c r="L1022" t="s">
        <v>1203</v>
      </c>
      <c r="M1022" t="s">
        <v>145</v>
      </c>
      <c r="N1022">
        <v>0</v>
      </c>
      <c r="O1022" t="s">
        <v>1258</v>
      </c>
    </row>
    <row r="1023" spans="1:15" x14ac:dyDescent="0.35">
      <c r="A1023">
        <v>541</v>
      </c>
      <c r="B1023" s="1">
        <v>45981</v>
      </c>
      <c r="C1023" s="1">
        <v>45962</v>
      </c>
      <c r="D1023">
        <v>1</v>
      </c>
      <c r="E1023" t="s">
        <v>11</v>
      </c>
      <c r="F1023" t="s">
        <v>12</v>
      </c>
      <c r="G1023" t="s">
        <v>38</v>
      </c>
      <c r="H1023">
        <v>3551</v>
      </c>
      <c r="I1023" t="s">
        <v>14</v>
      </c>
      <c r="J1023">
        <v>-3551</v>
      </c>
      <c r="K1023">
        <v>19</v>
      </c>
      <c r="L1023" t="s">
        <v>1220</v>
      </c>
      <c r="M1023" t="s">
        <v>1201</v>
      </c>
      <c r="N1023">
        <v>0</v>
      </c>
      <c r="O1023" t="s">
        <v>1259</v>
      </c>
    </row>
    <row r="1024" spans="1:15" x14ac:dyDescent="0.35">
      <c r="A1024">
        <v>446</v>
      </c>
      <c r="B1024" s="1">
        <v>45982</v>
      </c>
      <c r="C1024" s="1">
        <v>45962</v>
      </c>
      <c r="D1024">
        <v>1</v>
      </c>
      <c r="E1024" t="s">
        <v>11</v>
      </c>
      <c r="F1024" t="s">
        <v>12</v>
      </c>
      <c r="G1024" t="s">
        <v>51</v>
      </c>
      <c r="H1024">
        <v>33</v>
      </c>
      <c r="I1024" t="s">
        <v>46</v>
      </c>
      <c r="J1024">
        <v>33</v>
      </c>
      <c r="K1024">
        <v>4</v>
      </c>
      <c r="L1024" t="s">
        <v>1222</v>
      </c>
      <c r="M1024" t="s">
        <v>145</v>
      </c>
      <c r="N1024">
        <v>0</v>
      </c>
      <c r="O1024" t="s">
        <v>1260</v>
      </c>
    </row>
    <row r="1025" spans="1:15" x14ac:dyDescent="0.35">
      <c r="A1025">
        <v>810</v>
      </c>
      <c r="B1025" s="1">
        <v>45983</v>
      </c>
      <c r="C1025" s="1">
        <v>45962</v>
      </c>
      <c r="D1025">
        <v>1</v>
      </c>
      <c r="E1025" t="s">
        <v>11</v>
      </c>
      <c r="F1025" t="s">
        <v>12</v>
      </c>
      <c r="G1025" t="s">
        <v>48</v>
      </c>
      <c r="H1025">
        <v>15000</v>
      </c>
      <c r="I1025" t="s">
        <v>46</v>
      </c>
      <c r="J1025">
        <v>15000</v>
      </c>
      <c r="K1025">
        <v>1</v>
      </c>
      <c r="L1025" t="s">
        <v>1203</v>
      </c>
      <c r="M1025" t="s">
        <v>145</v>
      </c>
      <c r="N1025">
        <v>0</v>
      </c>
      <c r="O1025" t="s">
        <v>1261</v>
      </c>
    </row>
    <row r="1026" spans="1:15" x14ac:dyDescent="0.35">
      <c r="A1026">
        <v>165</v>
      </c>
      <c r="B1026" s="1">
        <v>45992</v>
      </c>
      <c r="C1026" s="1">
        <v>45992</v>
      </c>
      <c r="D1026">
        <v>1</v>
      </c>
      <c r="E1026" t="s">
        <v>11</v>
      </c>
      <c r="F1026" t="s">
        <v>12</v>
      </c>
      <c r="G1026" t="s">
        <v>16</v>
      </c>
      <c r="H1026">
        <v>501</v>
      </c>
      <c r="I1026" t="s">
        <v>14</v>
      </c>
      <c r="J1026">
        <v>-501</v>
      </c>
      <c r="K1026">
        <v>23</v>
      </c>
      <c r="L1026" t="s">
        <v>1178</v>
      </c>
      <c r="M1026" t="s">
        <v>1160</v>
      </c>
      <c r="N1026">
        <v>0</v>
      </c>
      <c r="O1026" t="s">
        <v>1262</v>
      </c>
    </row>
    <row r="1027" spans="1:15" x14ac:dyDescent="0.35">
      <c r="A1027">
        <v>1010</v>
      </c>
      <c r="B1027" s="1">
        <v>45993</v>
      </c>
      <c r="C1027" s="1">
        <v>45992</v>
      </c>
      <c r="D1027">
        <v>1</v>
      </c>
      <c r="E1027" t="s">
        <v>11</v>
      </c>
      <c r="F1027" t="s">
        <v>12</v>
      </c>
      <c r="G1027" t="s">
        <v>45</v>
      </c>
      <c r="H1027">
        <v>8000</v>
      </c>
      <c r="I1027" t="s">
        <v>46</v>
      </c>
      <c r="J1027">
        <v>8000</v>
      </c>
      <c r="K1027">
        <v>3</v>
      </c>
      <c r="L1027" t="s">
        <v>1198</v>
      </c>
      <c r="M1027" t="s">
        <v>145</v>
      </c>
      <c r="N1027">
        <v>0</v>
      </c>
      <c r="O1027" t="s">
        <v>1263</v>
      </c>
    </row>
    <row r="1028" spans="1:15" x14ac:dyDescent="0.35">
      <c r="A1028">
        <v>998</v>
      </c>
      <c r="B1028" s="1">
        <v>45996</v>
      </c>
      <c r="C1028" s="1">
        <v>45992</v>
      </c>
      <c r="D1028">
        <v>1</v>
      </c>
      <c r="E1028" t="s">
        <v>11</v>
      </c>
      <c r="F1028" t="s">
        <v>12</v>
      </c>
      <c r="G1028" t="s">
        <v>37</v>
      </c>
      <c r="H1028">
        <v>3457</v>
      </c>
      <c r="I1028" t="s">
        <v>14</v>
      </c>
      <c r="J1028">
        <v>-3457</v>
      </c>
      <c r="K1028">
        <v>21</v>
      </c>
      <c r="L1028" t="s">
        <v>224</v>
      </c>
      <c r="M1028" t="s">
        <v>1214</v>
      </c>
      <c r="N1028">
        <v>1</v>
      </c>
      <c r="O1028" t="s">
        <v>1264</v>
      </c>
    </row>
    <row r="1029" spans="1:15" x14ac:dyDescent="0.35">
      <c r="A1029">
        <v>322</v>
      </c>
      <c r="B1029" s="1">
        <v>45996</v>
      </c>
      <c r="C1029" s="1">
        <v>45992</v>
      </c>
      <c r="D1029">
        <v>1</v>
      </c>
      <c r="E1029" t="s">
        <v>11</v>
      </c>
      <c r="F1029" t="s">
        <v>12</v>
      </c>
      <c r="G1029" t="s">
        <v>33</v>
      </c>
      <c r="H1029">
        <v>10067</v>
      </c>
      <c r="I1029" t="s">
        <v>14</v>
      </c>
      <c r="J1029">
        <v>-10067</v>
      </c>
      <c r="K1029">
        <v>22</v>
      </c>
      <c r="L1029" t="s">
        <v>1159</v>
      </c>
      <c r="M1029" t="s">
        <v>1160</v>
      </c>
      <c r="N1029">
        <v>0</v>
      </c>
      <c r="O1029" t="s">
        <v>1265</v>
      </c>
    </row>
    <row r="1030" spans="1:15" x14ac:dyDescent="0.35">
      <c r="A1030">
        <v>887</v>
      </c>
      <c r="B1030" s="1">
        <v>46001</v>
      </c>
      <c r="C1030" s="1">
        <v>45992</v>
      </c>
      <c r="D1030">
        <v>1</v>
      </c>
      <c r="E1030" t="s">
        <v>11</v>
      </c>
      <c r="F1030" t="s">
        <v>12</v>
      </c>
      <c r="G1030" t="s">
        <v>43</v>
      </c>
      <c r="H1030">
        <v>1000</v>
      </c>
      <c r="I1030" t="s">
        <v>14</v>
      </c>
      <c r="J1030">
        <v>-1000</v>
      </c>
      <c r="K1030">
        <v>18</v>
      </c>
      <c r="L1030" t="s">
        <v>1200</v>
      </c>
      <c r="M1030" t="s">
        <v>1201</v>
      </c>
      <c r="N1030">
        <v>0</v>
      </c>
      <c r="O1030" t="s">
        <v>1266</v>
      </c>
    </row>
    <row r="1031" spans="1:15" x14ac:dyDescent="0.35">
      <c r="A1031">
        <v>238</v>
      </c>
      <c r="B1031" s="1">
        <v>46001</v>
      </c>
      <c r="C1031" s="1">
        <v>45992</v>
      </c>
      <c r="D1031">
        <v>1</v>
      </c>
      <c r="E1031" t="s">
        <v>11</v>
      </c>
      <c r="F1031" t="s">
        <v>12</v>
      </c>
      <c r="G1031" t="s">
        <v>28</v>
      </c>
      <c r="H1031">
        <v>2000</v>
      </c>
      <c r="I1031" t="s">
        <v>14</v>
      </c>
      <c r="J1031">
        <v>-2000</v>
      </c>
      <c r="K1031">
        <v>18</v>
      </c>
      <c r="L1031" t="s">
        <v>1200</v>
      </c>
      <c r="M1031" t="s">
        <v>1201</v>
      </c>
      <c r="N1031">
        <v>0</v>
      </c>
      <c r="O1031" t="s">
        <v>1267</v>
      </c>
    </row>
    <row r="1032" spans="1:15" x14ac:dyDescent="0.35">
      <c r="A1032">
        <v>245</v>
      </c>
      <c r="B1032" s="1">
        <v>46002</v>
      </c>
      <c r="C1032" s="1">
        <v>45992</v>
      </c>
      <c r="D1032">
        <v>1</v>
      </c>
      <c r="E1032" t="s">
        <v>11</v>
      </c>
      <c r="F1032" t="s">
        <v>12</v>
      </c>
      <c r="G1032" t="s">
        <v>48</v>
      </c>
      <c r="H1032">
        <v>25000</v>
      </c>
      <c r="I1032" t="s">
        <v>46</v>
      </c>
      <c r="J1032">
        <v>25000</v>
      </c>
      <c r="K1032">
        <v>1</v>
      </c>
      <c r="L1032" t="s">
        <v>1203</v>
      </c>
      <c r="M1032" t="s">
        <v>145</v>
      </c>
      <c r="N1032">
        <v>0</v>
      </c>
      <c r="O1032" t="s">
        <v>1268</v>
      </c>
    </row>
    <row r="1033" spans="1:15" x14ac:dyDescent="0.35">
      <c r="A1033">
        <v>393</v>
      </c>
      <c r="B1033" s="1">
        <v>46004</v>
      </c>
      <c r="C1033" s="1">
        <v>45992</v>
      </c>
      <c r="D1033">
        <v>1</v>
      </c>
      <c r="E1033" t="s">
        <v>11</v>
      </c>
      <c r="F1033" t="s">
        <v>12</v>
      </c>
      <c r="G1033" t="s">
        <v>44</v>
      </c>
      <c r="H1033">
        <v>20000</v>
      </c>
      <c r="I1033" t="s">
        <v>14</v>
      </c>
      <c r="J1033">
        <v>-20000</v>
      </c>
      <c r="K1033">
        <v>20</v>
      </c>
      <c r="L1033" t="s">
        <v>1269</v>
      </c>
      <c r="M1033" t="s">
        <v>1201</v>
      </c>
      <c r="N1033">
        <v>0</v>
      </c>
      <c r="O1033" t="s">
        <v>1270</v>
      </c>
    </row>
    <row r="1034" spans="1:15" x14ac:dyDescent="0.35">
      <c r="A1034">
        <v>217</v>
      </c>
      <c r="B1034" s="1">
        <v>46022</v>
      </c>
      <c r="C1034" s="1">
        <v>45992</v>
      </c>
      <c r="D1034">
        <v>1</v>
      </c>
      <c r="E1034" t="s">
        <v>11</v>
      </c>
      <c r="F1034" t="s">
        <v>12</v>
      </c>
      <c r="G1034" t="s">
        <v>49</v>
      </c>
      <c r="H1034">
        <v>182</v>
      </c>
      <c r="I1034" t="s">
        <v>46</v>
      </c>
      <c r="J1034">
        <v>182</v>
      </c>
      <c r="K1034">
        <v>4</v>
      </c>
      <c r="L1034" t="s">
        <v>1222</v>
      </c>
      <c r="M1034" t="s">
        <v>145</v>
      </c>
      <c r="N1034">
        <v>0</v>
      </c>
      <c r="O1034" t="s">
        <v>1271</v>
      </c>
    </row>
    <row r="1035" spans="1:15" x14ac:dyDescent="0.35">
      <c r="A1035">
        <v>1011</v>
      </c>
      <c r="B1035" s="1">
        <v>46023</v>
      </c>
      <c r="C1035" s="1">
        <v>46023</v>
      </c>
      <c r="D1035">
        <v>1</v>
      </c>
      <c r="E1035" t="s">
        <v>11</v>
      </c>
      <c r="F1035" t="s">
        <v>12</v>
      </c>
      <c r="G1035" t="s">
        <v>16</v>
      </c>
      <c r="H1035">
        <v>301</v>
      </c>
      <c r="I1035" t="s">
        <v>14</v>
      </c>
      <c r="J1035">
        <v>-301</v>
      </c>
      <c r="K1035">
        <v>23</v>
      </c>
      <c r="L1035" t="s">
        <v>1178</v>
      </c>
      <c r="M1035" t="s">
        <v>1160</v>
      </c>
      <c r="N1035">
        <v>0</v>
      </c>
      <c r="O1035" t="s">
        <v>1272</v>
      </c>
    </row>
    <row r="1036" spans="1:15" x14ac:dyDescent="0.35">
      <c r="A1036">
        <v>604</v>
      </c>
      <c r="B1036" s="1">
        <v>46024</v>
      </c>
      <c r="C1036" s="1">
        <v>46023</v>
      </c>
      <c r="D1036">
        <v>1</v>
      </c>
      <c r="E1036" t="s">
        <v>11</v>
      </c>
      <c r="F1036" t="s">
        <v>12</v>
      </c>
      <c r="G1036" t="s">
        <v>45</v>
      </c>
      <c r="H1036">
        <v>8000</v>
      </c>
      <c r="I1036" t="s">
        <v>46</v>
      </c>
      <c r="J1036">
        <v>8000</v>
      </c>
      <c r="K1036">
        <v>3</v>
      </c>
      <c r="L1036" t="s">
        <v>1198</v>
      </c>
      <c r="M1036" t="s">
        <v>145</v>
      </c>
      <c r="N1036">
        <v>0</v>
      </c>
      <c r="O1036" t="s">
        <v>1273</v>
      </c>
    </row>
    <row r="1037" spans="1:15" x14ac:dyDescent="0.35">
      <c r="A1037">
        <v>1085</v>
      </c>
      <c r="B1037" s="1">
        <v>46027</v>
      </c>
      <c r="C1037" s="1">
        <v>46023</v>
      </c>
      <c r="D1037">
        <v>1</v>
      </c>
      <c r="E1037" t="s">
        <v>11</v>
      </c>
      <c r="F1037" t="s">
        <v>12</v>
      </c>
      <c r="G1037" t="s">
        <v>37</v>
      </c>
      <c r="H1037">
        <v>3457</v>
      </c>
      <c r="I1037" t="s">
        <v>14</v>
      </c>
      <c r="J1037">
        <v>-3457</v>
      </c>
      <c r="K1037">
        <v>21</v>
      </c>
      <c r="L1037" t="s">
        <v>224</v>
      </c>
      <c r="M1037" t="s">
        <v>1214</v>
      </c>
      <c r="N1037">
        <v>1</v>
      </c>
      <c r="O1037" t="s">
        <v>1274</v>
      </c>
    </row>
    <row r="1038" spans="1:15" x14ac:dyDescent="0.35">
      <c r="A1038">
        <v>741</v>
      </c>
      <c r="B1038" s="1">
        <v>46027</v>
      </c>
      <c r="C1038" s="1">
        <v>46023</v>
      </c>
      <c r="D1038">
        <v>1</v>
      </c>
      <c r="E1038" t="s">
        <v>11</v>
      </c>
      <c r="F1038" t="s">
        <v>12</v>
      </c>
      <c r="G1038" t="s">
        <v>33</v>
      </c>
      <c r="H1038">
        <v>4031</v>
      </c>
      <c r="I1038" t="s">
        <v>14</v>
      </c>
      <c r="J1038">
        <v>-4031</v>
      </c>
      <c r="K1038">
        <v>22</v>
      </c>
      <c r="L1038" t="s">
        <v>1159</v>
      </c>
      <c r="M1038" t="s">
        <v>1160</v>
      </c>
      <c r="N1038">
        <v>0</v>
      </c>
      <c r="O1038" t="s">
        <v>1275</v>
      </c>
    </row>
    <row r="1039" spans="1:15" x14ac:dyDescent="0.35">
      <c r="A1039">
        <v>558</v>
      </c>
      <c r="B1039" s="1">
        <v>46027</v>
      </c>
      <c r="C1039" s="1">
        <v>46023</v>
      </c>
      <c r="D1039">
        <v>1</v>
      </c>
      <c r="E1039" t="s">
        <v>11</v>
      </c>
      <c r="F1039" t="s">
        <v>12</v>
      </c>
      <c r="G1039" t="s">
        <v>47</v>
      </c>
      <c r="H1039">
        <v>15000</v>
      </c>
      <c r="I1039" t="s">
        <v>46</v>
      </c>
      <c r="J1039">
        <v>15000</v>
      </c>
      <c r="K1039">
        <v>1</v>
      </c>
      <c r="L1039" t="s">
        <v>1203</v>
      </c>
      <c r="M1039" t="s">
        <v>145</v>
      </c>
      <c r="N1039">
        <v>0</v>
      </c>
      <c r="O1039" t="s">
        <v>1276</v>
      </c>
    </row>
    <row r="1040" spans="1:15" x14ac:dyDescent="0.35">
      <c r="A1040">
        <v>1028</v>
      </c>
      <c r="B1040" s="1">
        <v>46032</v>
      </c>
      <c r="C1040" s="1">
        <v>46023</v>
      </c>
      <c r="D1040">
        <v>1</v>
      </c>
      <c r="E1040" t="s">
        <v>11</v>
      </c>
      <c r="F1040" t="s">
        <v>12</v>
      </c>
      <c r="G1040" t="s">
        <v>43</v>
      </c>
      <c r="H1040">
        <v>1000</v>
      </c>
      <c r="I1040" t="s">
        <v>14</v>
      </c>
      <c r="J1040">
        <v>-1000</v>
      </c>
      <c r="K1040">
        <v>18</v>
      </c>
      <c r="L1040" t="s">
        <v>1200</v>
      </c>
      <c r="M1040" t="s">
        <v>1201</v>
      </c>
      <c r="N1040">
        <v>0</v>
      </c>
      <c r="O1040" t="s">
        <v>1277</v>
      </c>
    </row>
    <row r="1041" spans="1:15" x14ac:dyDescent="0.35">
      <c r="A1041">
        <v>972</v>
      </c>
      <c r="B1041" s="1">
        <v>46032</v>
      </c>
      <c r="C1041" s="1">
        <v>46023</v>
      </c>
      <c r="D1041">
        <v>1</v>
      </c>
      <c r="E1041" t="s">
        <v>11</v>
      </c>
      <c r="F1041" t="s">
        <v>12</v>
      </c>
      <c r="G1041" t="s">
        <v>28</v>
      </c>
      <c r="H1041">
        <v>2000</v>
      </c>
      <c r="I1041" t="s">
        <v>14</v>
      </c>
      <c r="J1041">
        <v>-2000</v>
      </c>
      <c r="K1041">
        <v>18</v>
      </c>
      <c r="L1041" t="s">
        <v>1200</v>
      </c>
      <c r="M1041" t="s">
        <v>1201</v>
      </c>
      <c r="N1041">
        <v>0</v>
      </c>
      <c r="O1041" t="s">
        <v>1278</v>
      </c>
    </row>
    <row r="1042" spans="1:15" x14ac:dyDescent="0.35">
      <c r="A1042">
        <v>1047</v>
      </c>
      <c r="B1042" s="1">
        <v>46053</v>
      </c>
      <c r="C1042" s="1">
        <v>46023</v>
      </c>
      <c r="D1042">
        <v>1</v>
      </c>
      <c r="E1042" t="s">
        <v>11</v>
      </c>
      <c r="F1042" t="s">
        <v>12</v>
      </c>
      <c r="G1042" t="s">
        <v>48</v>
      </c>
      <c r="H1042">
        <v>25000</v>
      </c>
      <c r="I1042" t="s">
        <v>46</v>
      </c>
      <c r="J1042">
        <v>25000</v>
      </c>
      <c r="K1042">
        <v>1</v>
      </c>
      <c r="L1042" t="s">
        <v>1203</v>
      </c>
      <c r="M1042" t="s">
        <v>145</v>
      </c>
      <c r="N1042">
        <v>0</v>
      </c>
      <c r="O1042" t="s">
        <v>1279</v>
      </c>
    </row>
    <row r="1043" spans="1:15" x14ac:dyDescent="0.35">
      <c r="A1043">
        <v>186</v>
      </c>
      <c r="B1043" s="1">
        <v>46054</v>
      </c>
      <c r="C1043" s="1">
        <v>46054</v>
      </c>
      <c r="D1043">
        <v>1</v>
      </c>
      <c r="E1043" t="s">
        <v>11</v>
      </c>
      <c r="F1043" t="s">
        <v>12</v>
      </c>
      <c r="G1043" t="s">
        <v>16</v>
      </c>
      <c r="H1043">
        <v>468</v>
      </c>
      <c r="I1043" t="s">
        <v>14</v>
      </c>
      <c r="J1043">
        <v>-468</v>
      </c>
      <c r="K1043">
        <v>23</v>
      </c>
      <c r="L1043" t="s">
        <v>1178</v>
      </c>
      <c r="M1043" t="s">
        <v>1160</v>
      </c>
      <c r="N1043">
        <v>0</v>
      </c>
      <c r="O1043" t="s">
        <v>1280</v>
      </c>
    </row>
    <row r="1044" spans="1:15" x14ac:dyDescent="0.35">
      <c r="A1044">
        <v>876</v>
      </c>
      <c r="B1044" s="1">
        <v>46054</v>
      </c>
      <c r="C1044" s="1">
        <v>46054</v>
      </c>
      <c r="D1044">
        <v>1</v>
      </c>
      <c r="E1044" t="s">
        <v>11</v>
      </c>
      <c r="F1044" t="s">
        <v>12</v>
      </c>
      <c r="G1044" t="s">
        <v>47</v>
      </c>
      <c r="H1044">
        <v>25000</v>
      </c>
      <c r="I1044" t="s">
        <v>46</v>
      </c>
      <c r="J1044">
        <v>25000</v>
      </c>
      <c r="K1044">
        <v>1</v>
      </c>
      <c r="L1044" t="s">
        <v>1203</v>
      </c>
      <c r="M1044" t="s">
        <v>145</v>
      </c>
      <c r="N1044">
        <v>0</v>
      </c>
      <c r="O1044" t="s">
        <v>1281</v>
      </c>
    </row>
    <row r="1045" spans="1:15" x14ac:dyDescent="0.35">
      <c r="A1045">
        <v>685</v>
      </c>
      <c r="B1045" s="1">
        <v>46055</v>
      </c>
      <c r="C1045" s="1">
        <v>46054</v>
      </c>
      <c r="D1045">
        <v>1</v>
      </c>
      <c r="E1045" t="s">
        <v>11</v>
      </c>
      <c r="F1045" t="s">
        <v>12</v>
      </c>
      <c r="G1045" t="s">
        <v>45</v>
      </c>
      <c r="H1045">
        <v>8000</v>
      </c>
      <c r="I1045" t="s">
        <v>46</v>
      </c>
      <c r="J1045">
        <v>8000</v>
      </c>
      <c r="K1045">
        <v>3</v>
      </c>
      <c r="L1045" t="s">
        <v>1198</v>
      </c>
      <c r="M1045" t="s">
        <v>145</v>
      </c>
      <c r="N1045">
        <v>0</v>
      </c>
      <c r="O1045" t="s">
        <v>1282</v>
      </c>
    </row>
    <row r="1046" spans="1:15" x14ac:dyDescent="0.35">
      <c r="A1046">
        <v>66</v>
      </c>
      <c r="B1046" s="1">
        <v>46057</v>
      </c>
      <c r="C1046" s="1">
        <v>46054</v>
      </c>
      <c r="D1046">
        <v>1</v>
      </c>
      <c r="E1046" t="s">
        <v>11</v>
      </c>
      <c r="F1046" t="s">
        <v>12</v>
      </c>
      <c r="G1046" t="s">
        <v>48</v>
      </c>
      <c r="H1046">
        <v>12000</v>
      </c>
      <c r="I1046" t="s">
        <v>46</v>
      </c>
      <c r="J1046">
        <v>12000</v>
      </c>
      <c r="K1046">
        <v>1</v>
      </c>
      <c r="L1046" t="s">
        <v>1203</v>
      </c>
      <c r="M1046" t="s">
        <v>145</v>
      </c>
      <c r="N1046">
        <v>0</v>
      </c>
      <c r="O1046" t="s">
        <v>1283</v>
      </c>
    </row>
    <row r="1047" spans="1:15" x14ac:dyDescent="0.35">
      <c r="A1047">
        <v>846</v>
      </c>
      <c r="B1047" s="1">
        <v>46058</v>
      </c>
      <c r="C1047" s="1">
        <v>46054</v>
      </c>
      <c r="D1047">
        <v>1</v>
      </c>
      <c r="E1047" t="s">
        <v>11</v>
      </c>
      <c r="F1047" t="s">
        <v>12</v>
      </c>
      <c r="G1047" t="s">
        <v>37</v>
      </c>
      <c r="H1047">
        <v>3457</v>
      </c>
      <c r="I1047" t="s">
        <v>14</v>
      </c>
      <c r="J1047">
        <v>-3457</v>
      </c>
      <c r="K1047">
        <v>21</v>
      </c>
      <c r="L1047" t="s">
        <v>224</v>
      </c>
      <c r="M1047" t="s">
        <v>1214</v>
      </c>
      <c r="N1047">
        <v>1</v>
      </c>
      <c r="O1047" t="s">
        <v>1284</v>
      </c>
    </row>
    <row r="1048" spans="1:15" x14ac:dyDescent="0.35">
      <c r="A1048">
        <v>514</v>
      </c>
      <c r="B1048" s="1">
        <v>46058</v>
      </c>
      <c r="C1048" s="1">
        <v>46054</v>
      </c>
      <c r="D1048">
        <v>1</v>
      </c>
      <c r="E1048" t="s">
        <v>11</v>
      </c>
      <c r="F1048" t="s">
        <v>12</v>
      </c>
      <c r="G1048" t="s">
        <v>33</v>
      </c>
      <c r="H1048">
        <v>8391</v>
      </c>
      <c r="I1048" t="s">
        <v>14</v>
      </c>
      <c r="J1048">
        <v>-8391</v>
      </c>
      <c r="K1048">
        <v>22</v>
      </c>
      <c r="L1048" t="s">
        <v>1159</v>
      </c>
      <c r="M1048" t="s">
        <v>1160</v>
      </c>
      <c r="N1048">
        <v>0</v>
      </c>
      <c r="O1048" t="s">
        <v>1285</v>
      </c>
    </row>
    <row r="1049" spans="1:15" x14ac:dyDescent="0.35">
      <c r="A1049">
        <v>109</v>
      </c>
      <c r="B1049" s="1">
        <v>46059</v>
      </c>
      <c r="C1049" s="1">
        <v>46054</v>
      </c>
      <c r="D1049">
        <v>1</v>
      </c>
      <c r="E1049" t="s">
        <v>11</v>
      </c>
      <c r="F1049" t="s">
        <v>12</v>
      </c>
      <c r="G1049" t="s">
        <v>47</v>
      </c>
      <c r="H1049">
        <v>15000</v>
      </c>
      <c r="I1049" t="s">
        <v>46</v>
      </c>
      <c r="J1049">
        <v>15000</v>
      </c>
      <c r="K1049">
        <v>1</v>
      </c>
      <c r="L1049" t="s">
        <v>1203</v>
      </c>
      <c r="M1049" t="s">
        <v>145</v>
      </c>
      <c r="N1049">
        <v>0</v>
      </c>
      <c r="O1049" t="s">
        <v>1286</v>
      </c>
    </row>
    <row r="1050" spans="1:15" x14ac:dyDescent="0.35">
      <c r="A1050">
        <v>274</v>
      </c>
      <c r="B1050" s="1">
        <v>46063</v>
      </c>
      <c r="C1050" s="1">
        <v>46054</v>
      </c>
      <c r="D1050">
        <v>1</v>
      </c>
      <c r="E1050" t="s">
        <v>11</v>
      </c>
      <c r="F1050" t="s">
        <v>12</v>
      </c>
      <c r="G1050" t="s">
        <v>43</v>
      </c>
      <c r="H1050">
        <v>1000</v>
      </c>
      <c r="I1050" t="s">
        <v>14</v>
      </c>
      <c r="J1050">
        <v>-1000</v>
      </c>
      <c r="K1050">
        <v>18</v>
      </c>
      <c r="L1050" t="s">
        <v>1200</v>
      </c>
      <c r="M1050" t="s">
        <v>1201</v>
      </c>
      <c r="N1050">
        <v>0</v>
      </c>
      <c r="O1050" t="s">
        <v>1287</v>
      </c>
    </row>
    <row r="1051" spans="1:15" x14ac:dyDescent="0.35">
      <c r="A1051">
        <v>789</v>
      </c>
      <c r="B1051" s="1">
        <v>46063</v>
      </c>
      <c r="C1051" s="1">
        <v>46054</v>
      </c>
      <c r="D1051">
        <v>1</v>
      </c>
      <c r="E1051" t="s">
        <v>11</v>
      </c>
      <c r="F1051" t="s">
        <v>12</v>
      </c>
      <c r="G1051" t="s">
        <v>28</v>
      </c>
      <c r="H1051">
        <v>2000</v>
      </c>
      <c r="I1051" t="s">
        <v>14</v>
      </c>
      <c r="J1051">
        <v>-2000</v>
      </c>
      <c r="K1051">
        <v>18</v>
      </c>
      <c r="L1051" t="s">
        <v>1200</v>
      </c>
      <c r="M1051" t="s">
        <v>1201</v>
      </c>
      <c r="N1051">
        <v>0</v>
      </c>
      <c r="O1051" t="s">
        <v>1288</v>
      </c>
    </row>
    <row r="1052" spans="1:15" x14ac:dyDescent="0.35">
      <c r="A1052">
        <v>967</v>
      </c>
      <c r="B1052" s="1">
        <v>46066</v>
      </c>
      <c r="C1052" s="1">
        <v>46054</v>
      </c>
      <c r="D1052">
        <v>1</v>
      </c>
      <c r="E1052" t="s">
        <v>11</v>
      </c>
      <c r="F1052" t="s">
        <v>12</v>
      </c>
      <c r="G1052" t="s">
        <v>42</v>
      </c>
      <c r="H1052">
        <v>2478</v>
      </c>
      <c r="I1052" t="s">
        <v>14</v>
      </c>
      <c r="J1052">
        <v>-2478</v>
      </c>
      <c r="K1052">
        <v>19</v>
      </c>
      <c r="L1052" t="s">
        <v>1220</v>
      </c>
      <c r="M1052" t="s">
        <v>1201</v>
      </c>
      <c r="N1052">
        <v>0</v>
      </c>
      <c r="O1052" t="s">
        <v>1289</v>
      </c>
    </row>
    <row r="1053" spans="1:15" x14ac:dyDescent="0.35">
      <c r="A1053">
        <v>900</v>
      </c>
      <c r="B1053" s="1">
        <v>46082</v>
      </c>
      <c r="C1053" s="1">
        <v>46082</v>
      </c>
      <c r="D1053">
        <v>1</v>
      </c>
      <c r="E1053" t="s">
        <v>11</v>
      </c>
      <c r="F1053" t="s">
        <v>12</v>
      </c>
      <c r="G1053" t="s">
        <v>16</v>
      </c>
      <c r="H1053">
        <v>773</v>
      </c>
      <c r="I1053" t="s">
        <v>14</v>
      </c>
      <c r="J1053">
        <v>-773</v>
      </c>
      <c r="K1053">
        <v>23</v>
      </c>
      <c r="L1053" t="s">
        <v>1178</v>
      </c>
      <c r="M1053" t="s">
        <v>1160</v>
      </c>
      <c r="N1053">
        <v>0</v>
      </c>
      <c r="O1053" t="s">
        <v>1290</v>
      </c>
    </row>
    <row r="1054" spans="1:15" x14ac:dyDescent="0.35">
      <c r="A1054">
        <v>144</v>
      </c>
      <c r="B1054" s="1">
        <v>46083</v>
      </c>
      <c r="C1054" s="1">
        <v>46082</v>
      </c>
      <c r="D1054">
        <v>1</v>
      </c>
      <c r="E1054" t="s">
        <v>11</v>
      </c>
      <c r="F1054" t="s">
        <v>12</v>
      </c>
      <c r="G1054" t="s">
        <v>45</v>
      </c>
      <c r="H1054">
        <v>8000</v>
      </c>
      <c r="I1054" t="s">
        <v>46</v>
      </c>
      <c r="J1054">
        <v>8000</v>
      </c>
      <c r="K1054">
        <v>3</v>
      </c>
      <c r="L1054" t="s">
        <v>1198</v>
      </c>
      <c r="M1054" t="s">
        <v>145</v>
      </c>
      <c r="N1054">
        <v>0</v>
      </c>
      <c r="O1054" t="s">
        <v>1291</v>
      </c>
    </row>
    <row r="1055" spans="1:15" x14ac:dyDescent="0.35">
      <c r="A1055">
        <v>782</v>
      </c>
      <c r="B1055" s="1">
        <v>46086</v>
      </c>
      <c r="C1055" s="1">
        <v>46082</v>
      </c>
      <c r="D1055">
        <v>1</v>
      </c>
      <c r="E1055" t="s">
        <v>11</v>
      </c>
      <c r="F1055" t="s">
        <v>12</v>
      </c>
      <c r="G1055" t="s">
        <v>37</v>
      </c>
      <c r="H1055">
        <v>3457</v>
      </c>
      <c r="I1055" t="s">
        <v>14</v>
      </c>
      <c r="J1055">
        <v>-3457</v>
      </c>
      <c r="K1055">
        <v>21</v>
      </c>
      <c r="L1055" t="s">
        <v>224</v>
      </c>
      <c r="M1055" t="s">
        <v>1214</v>
      </c>
      <c r="N1055">
        <v>1</v>
      </c>
      <c r="O1055" t="s">
        <v>1292</v>
      </c>
    </row>
    <row r="1056" spans="1:15" x14ac:dyDescent="0.35">
      <c r="A1056">
        <v>909</v>
      </c>
      <c r="B1056" s="1">
        <v>46086</v>
      </c>
      <c r="C1056" s="1">
        <v>46082</v>
      </c>
      <c r="D1056">
        <v>1</v>
      </c>
      <c r="E1056" t="s">
        <v>11</v>
      </c>
      <c r="F1056" t="s">
        <v>12</v>
      </c>
      <c r="G1056" t="s">
        <v>33</v>
      </c>
      <c r="H1056">
        <v>4986</v>
      </c>
      <c r="I1056" t="s">
        <v>14</v>
      </c>
      <c r="J1056">
        <v>-4986</v>
      </c>
      <c r="K1056">
        <v>22</v>
      </c>
      <c r="L1056" t="s">
        <v>1159</v>
      </c>
      <c r="M1056" t="s">
        <v>1160</v>
      </c>
      <c r="N1056">
        <v>0</v>
      </c>
      <c r="O1056" t="s">
        <v>1293</v>
      </c>
    </row>
    <row r="1057" spans="1:15" x14ac:dyDescent="0.35">
      <c r="A1057">
        <v>268</v>
      </c>
      <c r="B1057" s="1">
        <v>46091</v>
      </c>
      <c r="C1057" s="1">
        <v>46082</v>
      </c>
      <c r="D1057">
        <v>1</v>
      </c>
      <c r="E1057" t="s">
        <v>11</v>
      </c>
      <c r="F1057" t="s">
        <v>12</v>
      </c>
      <c r="G1057" t="s">
        <v>43</v>
      </c>
      <c r="H1057">
        <v>1000</v>
      </c>
      <c r="I1057" t="s">
        <v>14</v>
      </c>
      <c r="J1057">
        <v>-1000</v>
      </c>
      <c r="K1057">
        <v>18</v>
      </c>
      <c r="L1057" t="s">
        <v>1200</v>
      </c>
      <c r="M1057" t="s">
        <v>1201</v>
      </c>
      <c r="N1057">
        <v>0</v>
      </c>
      <c r="O1057" t="s">
        <v>1294</v>
      </c>
    </row>
    <row r="1058" spans="1:15" x14ac:dyDescent="0.35">
      <c r="A1058">
        <v>618</v>
      </c>
      <c r="B1058" s="1">
        <v>46091</v>
      </c>
      <c r="C1058" s="1">
        <v>46082</v>
      </c>
      <c r="D1058">
        <v>1</v>
      </c>
      <c r="E1058" t="s">
        <v>11</v>
      </c>
      <c r="F1058" t="s">
        <v>12</v>
      </c>
      <c r="G1058" t="s">
        <v>28</v>
      </c>
      <c r="H1058">
        <v>2000</v>
      </c>
      <c r="I1058" t="s">
        <v>14</v>
      </c>
      <c r="J1058">
        <v>-2000</v>
      </c>
      <c r="K1058">
        <v>18</v>
      </c>
      <c r="L1058" t="s">
        <v>1200</v>
      </c>
      <c r="M1058" t="s">
        <v>1201</v>
      </c>
      <c r="N1058">
        <v>0</v>
      </c>
      <c r="O1058" t="s">
        <v>1295</v>
      </c>
    </row>
    <row r="1059" spans="1:15" x14ac:dyDescent="0.35">
      <c r="A1059">
        <v>635</v>
      </c>
      <c r="B1059" s="1">
        <v>46094</v>
      </c>
      <c r="C1059" s="1">
        <v>46082</v>
      </c>
      <c r="D1059">
        <v>1</v>
      </c>
      <c r="E1059" t="s">
        <v>11</v>
      </c>
      <c r="F1059" t="s">
        <v>12</v>
      </c>
      <c r="G1059" t="s">
        <v>47</v>
      </c>
      <c r="H1059">
        <v>15000</v>
      </c>
      <c r="I1059" t="s">
        <v>46</v>
      </c>
      <c r="J1059">
        <v>15000</v>
      </c>
      <c r="K1059">
        <v>1</v>
      </c>
      <c r="L1059" t="s">
        <v>1203</v>
      </c>
      <c r="M1059" t="s">
        <v>145</v>
      </c>
      <c r="N1059">
        <v>0</v>
      </c>
      <c r="O1059" t="s">
        <v>1296</v>
      </c>
    </row>
    <row r="1060" spans="1:15" x14ac:dyDescent="0.35">
      <c r="A1060">
        <v>1052</v>
      </c>
      <c r="B1060" s="1">
        <v>46113</v>
      </c>
      <c r="C1060" s="1">
        <v>46113</v>
      </c>
      <c r="D1060">
        <v>1</v>
      </c>
      <c r="E1060" t="s">
        <v>11</v>
      </c>
      <c r="F1060" t="s">
        <v>12</v>
      </c>
      <c r="G1060" t="s">
        <v>16</v>
      </c>
      <c r="H1060">
        <v>466</v>
      </c>
      <c r="I1060" t="s">
        <v>14</v>
      </c>
      <c r="J1060">
        <v>-466</v>
      </c>
      <c r="K1060">
        <v>23</v>
      </c>
      <c r="L1060" t="s">
        <v>1178</v>
      </c>
      <c r="M1060" t="s">
        <v>1160</v>
      </c>
      <c r="N1060">
        <v>0</v>
      </c>
      <c r="O1060" t="s">
        <v>1297</v>
      </c>
    </row>
    <row r="1061" spans="1:15" x14ac:dyDescent="0.35">
      <c r="A1061">
        <v>1111</v>
      </c>
      <c r="B1061" s="1">
        <v>46114</v>
      </c>
      <c r="C1061" s="1">
        <v>46113</v>
      </c>
      <c r="D1061">
        <v>1</v>
      </c>
      <c r="E1061" t="s">
        <v>11</v>
      </c>
      <c r="F1061" t="s">
        <v>12</v>
      </c>
      <c r="G1061" t="s">
        <v>45</v>
      </c>
      <c r="H1061">
        <v>8000</v>
      </c>
      <c r="I1061" t="s">
        <v>46</v>
      </c>
      <c r="J1061">
        <v>8000</v>
      </c>
      <c r="K1061">
        <v>3</v>
      </c>
      <c r="L1061" t="s">
        <v>1198</v>
      </c>
      <c r="M1061" t="s">
        <v>145</v>
      </c>
      <c r="N1061">
        <v>0</v>
      </c>
      <c r="O1061" t="s">
        <v>1298</v>
      </c>
    </row>
    <row r="1062" spans="1:15" x14ac:dyDescent="0.35">
      <c r="A1062">
        <v>384</v>
      </c>
      <c r="B1062" s="1">
        <v>46114</v>
      </c>
      <c r="C1062" s="1">
        <v>46113</v>
      </c>
      <c r="D1062">
        <v>1</v>
      </c>
      <c r="E1062" t="s">
        <v>11</v>
      </c>
      <c r="F1062" t="s">
        <v>12</v>
      </c>
      <c r="G1062" t="s">
        <v>47</v>
      </c>
      <c r="H1062">
        <v>25000</v>
      </c>
      <c r="I1062" t="s">
        <v>46</v>
      </c>
      <c r="J1062">
        <v>25000</v>
      </c>
      <c r="K1062">
        <v>1</v>
      </c>
      <c r="L1062" t="s">
        <v>1203</v>
      </c>
      <c r="M1062" t="s">
        <v>145</v>
      </c>
      <c r="N1062">
        <v>0</v>
      </c>
      <c r="O1062" t="s">
        <v>1299</v>
      </c>
    </row>
    <row r="1063" spans="1:15" x14ac:dyDescent="0.35">
      <c r="A1063">
        <v>508</v>
      </c>
      <c r="B1063" s="1">
        <v>46117</v>
      </c>
      <c r="C1063" s="1">
        <v>46113</v>
      </c>
      <c r="D1063">
        <v>1</v>
      </c>
      <c r="E1063" t="s">
        <v>11</v>
      </c>
      <c r="F1063" t="s">
        <v>12</v>
      </c>
      <c r="G1063" t="s">
        <v>37</v>
      </c>
      <c r="H1063">
        <v>3457</v>
      </c>
      <c r="I1063" t="s">
        <v>14</v>
      </c>
      <c r="J1063">
        <v>-3457</v>
      </c>
      <c r="K1063">
        <v>21</v>
      </c>
      <c r="L1063" t="s">
        <v>224</v>
      </c>
      <c r="M1063" t="s">
        <v>1214</v>
      </c>
      <c r="N1063">
        <v>1</v>
      </c>
      <c r="O1063" t="s">
        <v>1300</v>
      </c>
    </row>
    <row r="1064" spans="1:15" x14ac:dyDescent="0.35">
      <c r="A1064">
        <v>271</v>
      </c>
      <c r="B1064" s="1">
        <v>46117</v>
      </c>
      <c r="C1064" s="1">
        <v>46113</v>
      </c>
      <c r="D1064">
        <v>1</v>
      </c>
      <c r="E1064" t="s">
        <v>11</v>
      </c>
      <c r="F1064" t="s">
        <v>12</v>
      </c>
      <c r="G1064" t="s">
        <v>33</v>
      </c>
      <c r="H1064">
        <v>7528</v>
      </c>
      <c r="I1064" t="s">
        <v>14</v>
      </c>
      <c r="J1064">
        <v>-7528</v>
      </c>
      <c r="K1064">
        <v>22</v>
      </c>
      <c r="L1064" t="s">
        <v>1159</v>
      </c>
      <c r="M1064" t="s">
        <v>1160</v>
      </c>
      <c r="N1064">
        <v>0</v>
      </c>
      <c r="O1064" t="s">
        <v>1301</v>
      </c>
    </row>
    <row r="1065" spans="1:15" x14ac:dyDescent="0.35">
      <c r="A1065">
        <v>490</v>
      </c>
      <c r="B1065" s="1">
        <v>46120</v>
      </c>
      <c r="C1065" s="1">
        <v>46113</v>
      </c>
      <c r="D1065">
        <v>1</v>
      </c>
      <c r="E1065" t="s">
        <v>11</v>
      </c>
      <c r="F1065" t="s">
        <v>12</v>
      </c>
      <c r="G1065" t="s">
        <v>52</v>
      </c>
      <c r="H1065">
        <v>10000</v>
      </c>
      <c r="I1065" t="s">
        <v>46</v>
      </c>
      <c r="J1065">
        <v>10000</v>
      </c>
      <c r="K1065">
        <v>2</v>
      </c>
      <c r="L1065" t="s">
        <v>1302</v>
      </c>
      <c r="M1065" t="s">
        <v>145</v>
      </c>
      <c r="N1065">
        <v>0</v>
      </c>
      <c r="O1065" t="s">
        <v>1303</v>
      </c>
    </row>
    <row r="1066" spans="1:15" x14ac:dyDescent="0.35">
      <c r="A1066">
        <v>730</v>
      </c>
      <c r="B1066" s="1">
        <v>46122</v>
      </c>
      <c r="C1066" s="1">
        <v>46113</v>
      </c>
      <c r="D1066">
        <v>1</v>
      </c>
      <c r="E1066" t="s">
        <v>11</v>
      </c>
      <c r="F1066" t="s">
        <v>12</v>
      </c>
      <c r="G1066" t="s">
        <v>43</v>
      </c>
      <c r="H1066">
        <v>1000</v>
      </c>
      <c r="I1066" t="s">
        <v>14</v>
      </c>
      <c r="J1066">
        <v>-1000</v>
      </c>
      <c r="K1066">
        <v>18</v>
      </c>
      <c r="L1066" t="s">
        <v>1200</v>
      </c>
      <c r="M1066" t="s">
        <v>1201</v>
      </c>
      <c r="N1066">
        <v>0</v>
      </c>
      <c r="O1066" t="s">
        <v>1304</v>
      </c>
    </row>
    <row r="1067" spans="1:15" x14ac:dyDescent="0.35">
      <c r="A1067">
        <v>187</v>
      </c>
      <c r="B1067" s="1">
        <v>46122</v>
      </c>
      <c r="C1067" s="1">
        <v>46113</v>
      </c>
      <c r="D1067">
        <v>1</v>
      </c>
      <c r="E1067" t="s">
        <v>11</v>
      </c>
      <c r="F1067" t="s">
        <v>12</v>
      </c>
      <c r="G1067" t="s">
        <v>28</v>
      </c>
      <c r="H1067">
        <v>2000</v>
      </c>
      <c r="I1067" t="s">
        <v>14</v>
      </c>
      <c r="J1067">
        <v>-2000</v>
      </c>
      <c r="K1067">
        <v>18</v>
      </c>
      <c r="L1067" t="s">
        <v>1200</v>
      </c>
      <c r="M1067" t="s">
        <v>1201</v>
      </c>
      <c r="N1067">
        <v>0</v>
      </c>
      <c r="O1067" t="s">
        <v>1305</v>
      </c>
    </row>
    <row r="1068" spans="1:15" x14ac:dyDescent="0.35">
      <c r="A1068">
        <v>1000</v>
      </c>
      <c r="B1068" s="1">
        <v>46136</v>
      </c>
      <c r="C1068" s="1">
        <v>46113</v>
      </c>
      <c r="D1068">
        <v>1</v>
      </c>
      <c r="E1068" t="s">
        <v>11</v>
      </c>
      <c r="F1068" t="s">
        <v>12</v>
      </c>
      <c r="G1068" t="s">
        <v>47</v>
      </c>
      <c r="H1068">
        <v>8000</v>
      </c>
      <c r="I1068" t="s">
        <v>46</v>
      </c>
      <c r="J1068">
        <v>8000</v>
      </c>
      <c r="K1068">
        <v>1</v>
      </c>
      <c r="L1068" t="s">
        <v>1203</v>
      </c>
      <c r="M1068" t="s">
        <v>145</v>
      </c>
      <c r="N1068">
        <v>0</v>
      </c>
      <c r="O1068" t="s">
        <v>1306</v>
      </c>
    </row>
    <row r="1069" spans="1:15" x14ac:dyDescent="0.35">
      <c r="A1069">
        <v>389</v>
      </c>
      <c r="B1069" s="1">
        <v>46143</v>
      </c>
      <c r="C1069" s="1">
        <v>46143</v>
      </c>
      <c r="D1069">
        <v>1</v>
      </c>
      <c r="E1069" t="s">
        <v>11</v>
      </c>
      <c r="F1069" t="s">
        <v>12</v>
      </c>
      <c r="G1069" t="s">
        <v>16</v>
      </c>
      <c r="H1069">
        <v>418</v>
      </c>
      <c r="I1069" t="s">
        <v>14</v>
      </c>
      <c r="J1069">
        <v>-418</v>
      </c>
      <c r="K1069">
        <v>23</v>
      </c>
      <c r="L1069" t="s">
        <v>1178</v>
      </c>
      <c r="M1069" t="s">
        <v>1160</v>
      </c>
      <c r="N1069">
        <v>0</v>
      </c>
      <c r="O1069" t="s">
        <v>1307</v>
      </c>
    </row>
    <row r="1070" spans="1:15" x14ac:dyDescent="0.35">
      <c r="A1070">
        <v>938</v>
      </c>
      <c r="B1070" s="1">
        <v>46144</v>
      </c>
      <c r="C1070" s="1">
        <v>46143</v>
      </c>
      <c r="D1070">
        <v>1</v>
      </c>
      <c r="E1070" t="s">
        <v>11</v>
      </c>
      <c r="F1070" t="s">
        <v>12</v>
      </c>
      <c r="G1070" t="s">
        <v>45</v>
      </c>
      <c r="H1070">
        <v>8000</v>
      </c>
      <c r="I1070" t="s">
        <v>46</v>
      </c>
      <c r="J1070">
        <v>8000</v>
      </c>
      <c r="K1070">
        <v>3</v>
      </c>
      <c r="L1070" t="s">
        <v>1198</v>
      </c>
      <c r="M1070" t="s">
        <v>145</v>
      </c>
      <c r="N1070">
        <v>0</v>
      </c>
      <c r="O1070" t="s">
        <v>1308</v>
      </c>
    </row>
    <row r="1071" spans="1:15" x14ac:dyDescent="0.35">
      <c r="A1071">
        <v>418</v>
      </c>
      <c r="B1071" s="1">
        <v>46146</v>
      </c>
      <c r="C1071" s="1">
        <v>46143</v>
      </c>
      <c r="D1071">
        <v>1</v>
      </c>
      <c r="E1071" t="s">
        <v>11</v>
      </c>
      <c r="F1071" t="s">
        <v>12</v>
      </c>
      <c r="G1071" t="s">
        <v>50</v>
      </c>
      <c r="H1071">
        <v>8000</v>
      </c>
      <c r="I1071" t="s">
        <v>46</v>
      </c>
      <c r="J1071">
        <v>8000</v>
      </c>
      <c r="K1071">
        <v>1</v>
      </c>
      <c r="L1071" t="s">
        <v>1203</v>
      </c>
      <c r="M1071" t="s">
        <v>145</v>
      </c>
      <c r="N1071">
        <v>0</v>
      </c>
      <c r="O1071" t="s">
        <v>1309</v>
      </c>
    </row>
    <row r="1072" spans="1:15" x14ac:dyDescent="0.35">
      <c r="A1072">
        <v>94</v>
      </c>
      <c r="B1072" s="1">
        <v>46147</v>
      </c>
      <c r="C1072" s="1">
        <v>46143</v>
      </c>
      <c r="D1072">
        <v>1</v>
      </c>
      <c r="E1072" t="s">
        <v>11</v>
      </c>
      <c r="F1072" t="s">
        <v>12</v>
      </c>
      <c r="G1072" t="s">
        <v>37</v>
      </c>
      <c r="H1072">
        <v>3457</v>
      </c>
      <c r="I1072" t="s">
        <v>14</v>
      </c>
      <c r="J1072">
        <v>-3457</v>
      </c>
      <c r="K1072">
        <v>21</v>
      </c>
      <c r="L1072" t="s">
        <v>224</v>
      </c>
      <c r="M1072" t="s">
        <v>1214</v>
      </c>
      <c r="N1072">
        <v>1</v>
      </c>
      <c r="O1072" t="s">
        <v>1310</v>
      </c>
    </row>
    <row r="1073" spans="1:15" x14ac:dyDescent="0.35">
      <c r="A1073">
        <v>668</v>
      </c>
      <c r="B1073" s="1">
        <v>46147</v>
      </c>
      <c r="C1073" s="1">
        <v>46143</v>
      </c>
      <c r="D1073">
        <v>1</v>
      </c>
      <c r="E1073" t="s">
        <v>11</v>
      </c>
      <c r="F1073" t="s">
        <v>12</v>
      </c>
      <c r="G1073" t="s">
        <v>33</v>
      </c>
      <c r="H1073">
        <v>4341</v>
      </c>
      <c r="I1073" t="s">
        <v>14</v>
      </c>
      <c r="J1073">
        <v>-4341</v>
      </c>
      <c r="K1073">
        <v>22</v>
      </c>
      <c r="L1073" t="s">
        <v>1159</v>
      </c>
      <c r="M1073" t="s">
        <v>1160</v>
      </c>
      <c r="N1073">
        <v>0</v>
      </c>
      <c r="O1073" t="s">
        <v>1311</v>
      </c>
    </row>
    <row r="1074" spans="1:15" x14ac:dyDescent="0.35">
      <c r="A1074">
        <v>116</v>
      </c>
      <c r="B1074" s="1">
        <v>46149</v>
      </c>
      <c r="C1074" s="1">
        <v>46143</v>
      </c>
      <c r="D1074">
        <v>1</v>
      </c>
      <c r="E1074" t="s">
        <v>11</v>
      </c>
      <c r="F1074" t="s">
        <v>12</v>
      </c>
      <c r="G1074" t="s">
        <v>52</v>
      </c>
      <c r="H1074">
        <v>10000</v>
      </c>
      <c r="I1074" t="s">
        <v>46</v>
      </c>
      <c r="J1074">
        <v>10000</v>
      </c>
      <c r="K1074">
        <v>2</v>
      </c>
      <c r="L1074" t="s">
        <v>1302</v>
      </c>
      <c r="M1074" t="s">
        <v>145</v>
      </c>
      <c r="N1074">
        <v>0</v>
      </c>
      <c r="O1074" t="s">
        <v>1312</v>
      </c>
    </row>
    <row r="1075" spans="1:15" x14ac:dyDescent="0.35">
      <c r="A1075">
        <v>81</v>
      </c>
      <c r="B1075" s="1">
        <v>46152</v>
      </c>
      <c r="C1075" s="1">
        <v>46143</v>
      </c>
      <c r="D1075">
        <v>1</v>
      </c>
      <c r="E1075" t="s">
        <v>11</v>
      </c>
      <c r="F1075" t="s">
        <v>12</v>
      </c>
      <c r="G1075" t="s">
        <v>43</v>
      </c>
      <c r="H1075">
        <v>1000</v>
      </c>
      <c r="I1075" t="s">
        <v>14</v>
      </c>
      <c r="J1075">
        <v>-1000</v>
      </c>
      <c r="K1075">
        <v>18</v>
      </c>
      <c r="L1075" t="s">
        <v>1200</v>
      </c>
      <c r="M1075" t="s">
        <v>1201</v>
      </c>
      <c r="N1075">
        <v>0</v>
      </c>
      <c r="O1075" t="s">
        <v>1313</v>
      </c>
    </row>
    <row r="1076" spans="1:15" x14ac:dyDescent="0.35">
      <c r="A1076">
        <v>540</v>
      </c>
      <c r="B1076" s="1">
        <v>46152</v>
      </c>
      <c r="C1076" s="1">
        <v>46143</v>
      </c>
      <c r="D1076">
        <v>1</v>
      </c>
      <c r="E1076" t="s">
        <v>11</v>
      </c>
      <c r="F1076" t="s">
        <v>12</v>
      </c>
      <c r="G1076" t="s">
        <v>28</v>
      </c>
      <c r="H1076">
        <v>2000</v>
      </c>
      <c r="I1076" t="s">
        <v>14</v>
      </c>
      <c r="J1076">
        <v>-2000</v>
      </c>
      <c r="K1076">
        <v>18</v>
      </c>
      <c r="L1076" t="s">
        <v>1200</v>
      </c>
      <c r="M1076" t="s">
        <v>1201</v>
      </c>
      <c r="N1076">
        <v>0</v>
      </c>
      <c r="O1076" t="s">
        <v>1314</v>
      </c>
    </row>
    <row r="1077" spans="1:15" x14ac:dyDescent="0.35">
      <c r="A1077">
        <v>964</v>
      </c>
      <c r="B1077" s="1">
        <v>46170</v>
      </c>
      <c r="C1077" s="1">
        <v>46143</v>
      </c>
      <c r="D1077">
        <v>1</v>
      </c>
      <c r="E1077" t="s">
        <v>11</v>
      </c>
      <c r="F1077" t="s">
        <v>12</v>
      </c>
      <c r="G1077" t="s">
        <v>38</v>
      </c>
      <c r="H1077">
        <v>3795</v>
      </c>
      <c r="I1077" t="s">
        <v>14</v>
      </c>
      <c r="J1077">
        <v>-3795</v>
      </c>
      <c r="K1077">
        <v>19</v>
      </c>
      <c r="L1077" t="s">
        <v>1220</v>
      </c>
      <c r="M1077" t="s">
        <v>1201</v>
      </c>
      <c r="N1077">
        <v>0</v>
      </c>
      <c r="O1077" t="s">
        <v>1315</v>
      </c>
    </row>
    <row r="1078" spans="1:15" x14ac:dyDescent="0.35">
      <c r="A1078">
        <v>770</v>
      </c>
      <c r="B1078" s="1">
        <v>46171</v>
      </c>
      <c r="C1078" s="1">
        <v>46143</v>
      </c>
      <c r="D1078">
        <v>1</v>
      </c>
      <c r="E1078" t="s">
        <v>11</v>
      </c>
      <c r="F1078" t="s">
        <v>12</v>
      </c>
      <c r="G1078" t="s">
        <v>47</v>
      </c>
      <c r="H1078">
        <v>15000</v>
      </c>
      <c r="I1078" t="s">
        <v>46</v>
      </c>
      <c r="J1078">
        <v>15000</v>
      </c>
      <c r="K1078">
        <v>1</v>
      </c>
      <c r="L1078" t="s">
        <v>1203</v>
      </c>
      <c r="M1078" t="s">
        <v>145</v>
      </c>
      <c r="N1078">
        <v>0</v>
      </c>
      <c r="O1078" t="s">
        <v>1316</v>
      </c>
    </row>
    <row r="1079" spans="1:15" x14ac:dyDescent="0.35">
      <c r="A1079">
        <v>564</v>
      </c>
      <c r="B1079" s="1">
        <v>46173</v>
      </c>
      <c r="C1079" s="1">
        <v>46143</v>
      </c>
      <c r="D1079">
        <v>1</v>
      </c>
      <c r="E1079" t="s">
        <v>11</v>
      </c>
      <c r="F1079" t="s">
        <v>12</v>
      </c>
      <c r="G1079" t="s">
        <v>50</v>
      </c>
      <c r="H1079">
        <v>15000</v>
      </c>
      <c r="I1079" t="s">
        <v>46</v>
      </c>
      <c r="J1079">
        <v>15000</v>
      </c>
      <c r="K1079">
        <v>1</v>
      </c>
      <c r="L1079" t="s">
        <v>1203</v>
      </c>
      <c r="M1079" t="s">
        <v>145</v>
      </c>
      <c r="N1079">
        <v>0</v>
      </c>
      <c r="O1079" t="s">
        <v>1317</v>
      </c>
    </row>
    <row r="1080" spans="1:15" x14ac:dyDescent="0.35">
      <c r="A1080">
        <v>921</v>
      </c>
      <c r="B1080" s="1">
        <v>46174</v>
      </c>
      <c r="C1080" s="1">
        <v>46174</v>
      </c>
      <c r="D1080">
        <v>1</v>
      </c>
      <c r="E1080" t="s">
        <v>11</v>
      </c>
      <c r="F1080" t="s">
        <v>12</v>
      </c>
      <c r="G1080" t="s">
        <v>16</v>
      </c>
      <c r="H1080">
        <v>440</v>
      </c>
      <c r="I1080" t="s">
        <v>14</v>
      </c>
      <c r="J1080">
        <v>-440</v>
      </c>
      <c r="K1080">
        <v>23</v>
      </c>
      <c r="L1080" t="s">
        <v>1178</v>
      </c>
      <c r="M1080" t="s">
        <v>1160</v>
      </c>
      <c r="N1080">
        <v>0</v>
      </c>
      <c r="O1080" t="s">
        <v>1318</v>
      </c>
    </row>
    <row r="1081" spans="1:15" x14ac:dyDescent="0.35">
      <c r="A1081">
        <v>744</v>
      </c>
      <c r="B1081" s="1">
        <v>46175</v>
      </c>
      <c r="C1081" s="1">
        <v>46174</v>
      </c>
      <c r="D1081">
        <v>1</v>
      </c>
      <c r="E1081" t="s">
        <v>11</v>
      </c>
      <c r="F1081" t="s">
        <v>12</v>
      </c>
      <c r="G1081" t="s">
        <v>45</v>
      </c>
      <c r="H1081">
        <v>8000</v>
      </c>
      <c r="I1081" t="s">
        <v>46</v>
      </c>
      <c r="J1081">
        <v>8000</v>
      </c>
      <c r="K1081">
        <v>3</v>
      </c>
      <c r="L1081" t="s">
        <v>1198</v>
      </c>
      <c r="M1081" t="s">
        <v>145</v>
      </c>
      <c r="N1081">
        <v>0</v>
      </c>
      <c r="O1081" t="s">
        <v>1319</v>
      </c>
    </row>
    <row r="1082" spans="1:15" x14ac:dyDescent="0.35">
      <c r="A1082">
        <v>394</v>
      </c>
      <c r="B1082" s="1">
        <v>46178</v>
      </c>
      <c r="C1082" s="1">
        <v>46174</v>
      </c>
      <c r="D1082">
        <v>1</v>
      </c>
      <c r="E1082" t="s">
        <v>11</v>
      </c>
      <c r="F1082" t="s">
        <v>12</v>
      </c>
      <c r="G1082" t="s">
        <v>37</v>
      </c>
      <c r="H1082">
        <v>3457</v>
      </c>
      <c r="I1082" t="s">
        <v>14</v>
      </c>
      <c r="J1082">
        <v>-3457</v>
      </c>
      <c r="K1082">
        <v>21</v>
      </c>
      <c r="L1082" t="s">
        <v>224</v>
      </c>
      <c r="M1082" t="s">
        <v>1214</v>
      </c>
      <c r="N1082">
        <v>1</v>
      </c>
      <c r="O1082" t="s">
        <v>1320</v>
      </c>
    </row>
    <row r="1083" spans="1:15" x14ac:dyDescent="0.35">
      <c r="A1083">
        <v>863</v>
      </c>
      <c r="B1083" s="1">
        <v>46178</v>
      </c>
      <c r="C1083" s="1">
        <v>46174</v>
      </c>
      <c r="D1083">
        <v>1</v>
      </c>
      <c r="E1083" t="s">
        <v>11</v>
      </c>
      <c r="F1083" t="s">
        <v>12</v>
      </c>
      <c r="G1083" t="s">
        <v>33</v>
      </c>
      <c r="H1083">
        <v>4291</v>
      </c>
      <c r="I1083" t="s">
        <v>14</v>
      </c>
      <c r="J1083">
        <v>-4291</v>
      </c>
      <c r="K1083">
        <v>22</v>
      </c>
      <c r="L1083" t="s">
        <v>1159</v>
      </c>
      <c r="M1083" t="s">
        <v>1160</v>
      </c>
      <c r="N1083">
        <v>0</v>
      </c>
      <c r="O1083" t="s">
        <v>1321</v>
      </c>
    </row>
    <row r="1084" spans="1:15" x14ac:dyDescent="0.35">
      <c r="A1084">
        <v>49</v>
      </c>
      <c r="B1084" s="1">
        <v>46180</v>
      </c>
      <c r="C1084" s="1">
        <v>46174</v>
      </c>
      <c r="D1084">
        <v>1</v>
      </c>
      <c r="E1084" t="s">
        <v>11</v>
      </c>
      <c r="F1084" t="s">
        <v>12</v>
      </c>
      <c r="G1084" t="s">
        <v>52</v>
      </c>
      <c r="H1084">
        <v>10000</v>
      </c>
      <c r="I1084" t="s">
        <v>46</v>
      </c>
      <c r="J1084">
        <v>10000</v>
      </c>
      <c r="K1084">
        <v>2</v>
      </c>
      <c r="L1084" t="s">
        <v>1302</v>
      </c>
      <c r="M1084" t="s">
        <v>145</v>
      </c>
      <c r="N1084">
        <v>0</v>
      </c>
      <c r="O1084" t="s">
        <v>1322</v>
      </c>
    </row>
    <row r="1085" spans="1:15" x14ac:dyDescent="0.35">
      <c r="A1085">
        <v>577</v>
      </c>
      <c r="B1085" s="1">
        <v>46183</v>
      </c>
      <c r="C1085" s="1">
        <v>46174</v>
      </c>
      <c r="D1085">
        <v>1</v>
      </c>
      <c r="E1085" t="s">
        <v>11</v>
      </c>
      <c r="F1085" t="s">
        <v>12</v>
      </c>
      <c r="G1085" t="s">
        <v>43</v>
      </c>
      <c r="H1085">
        <v>1000</v>
      </c>
      <c r="I1085" t="s">
        <v>14</v>
      </c>
      <c r="J1085">
        <v>-1000</v>
      </c>
      <c r="K1085">
        <v>18</v>
      </c>
      <c r="L1085" t="s">
        <v>1200</v>
      </c>
      <c r="M1085" t="s">
        <v>1201</v>
      </c>
      <c r="N1085">
        <v>0</v>
      </c>
      <c r="O1085" t="s">
        <v>1323</v>
      </c>
    </row>
    <row r="1086" spans="1:15" x14ac:dyDescent="0.35">
      <c r="A1086">
        <v>722</v>
      </c>
      <c r="B1086" s="1">
        <v>46183</v>
      </c>
      <c r="C1086" s="1">
        <v>46174</v>
      </c>
      <c r="D1086">
        <v>1</v>
      </c>
      <c r="E1086" t="s">
        <v>11</v>
      </c>
      <c r="F1086" t="s">
        <v>12</v>
      </c>
      <c r="G1086" t="s">
        <v>28</v>
      </c>
      <c r="H1086">
        <v>2000</v>
      </c>
      <c r="I1086" t="s">
        <v>14</v>
      </c>
      <c r="J1086">
        <v>-2000</v>
      </c>
      <c r="K1086">
        <v>18</v>
      </c>
      <c r="L1086" t="s">
        <v>1200</v>
      </c>
      <c r="M1086" t="s">
        <v>1201</v>
      </c>
      <c r="N1086">
        <v>0</v>
      </c>
      <c r="O1086" t="s">
        <v>1324</v>
      </c>
    </row>
    <row r="1087" spans="1:15" x14ac:dyDescent="0.35">
      <c r="A1087">
        <v>98</v>
      </c>
      <c r="B1087" s="1">
        <v>46185</v>
      </c>
      <c r="C1087" s="1">
        <v>46174</v>
      </c>
      <c r="D1087">
        <v>1</v>
      </c>
      <c r="E1087" t="s">
        <v>11</v>
      </c>
      <c r="F1087" t="s">
        <v>12</v>
      </c>
      <c r="G1087" t="s">
        <v>50</v>
      </c>
      <c r="H1087">
        <v>25000</v>
      </c>
      <c r="I1087" t="s">
        <v>46</v>
      </c>
      <c r="J1087">
        <v>25000</v>
      </c>
      <c r="K1087">
        <v>1</v>
      </c>
      <c r="L1087" t="s">
        <v>1203</v>
      </c>
      <c r="M1087" t="s">
        <v>145</v>
      </c>
      <c r="N1087">
        <v>0</v>
      </c>
      <c r="O1087" t="s">
        <v>1325</v>
      </c>
    </row>
    <row r="1088" spans="1:15" x14ac:dyDescent="0.35">
      <c r="A1088">
        <v>549</v>
      </c>
      <c r="B1088" s="1">
        <v>46203</v>
      </c>
      <c r="C1088" s="1">
        <v>46174</v>
      </c>
      <c r="D1088">
        <v>1</v>
      </c>
      <c r="E1088" t="s">
        <v>11</v>
      </c>
      <c r="F1088" t="s">
        <v>12</v>
      </c>
      <c r="G1088" t="s">
        <v>49</v>
      </c>
      <c r="H1088">
        <v>378</v>
      </c>
      <c r="I1088" t="s">
        <v>46</v>
      </c>
      <c r="J1088">
        <v>378</v>
      </c>
      <c r="K1088">
        <v>4</v>
      </c>
      <c r="L1088" t="s">
        <v>1222</v>
      </c>
      <c r="M1088" t="s">
        <v>145</v>
      </c>
      <c r="N1088">
        <v>0</v>
      </c>
      <c r="O1088" t="s">
        <v>1326</v>
      </c>
    </row>
    <row r="1089" spans="1:15" x14ac:dyDescent="0.35">
      <c r="A1089">
        <v>888</v>
      </c>
      <c r="B1089" s="1">
        <v>46204</v>
      </c>
      <c r="C1089" s="1">
        <v>46204</v>
      </c>
      <c r="D1089">
        <v>1</v>
      </c>
      <c r="E1089" t="s">
        <v>11</v>
      </c>
      <c r="F1089" t="s">
        <v>12</v>
      </c>
      <c r="G1089" t="s">
        <v>16</v>
      </c>
      <c r="H1089">
        <v>510</v>
      </c>
      <c r="I1089" t="s">
        <v>14</v>
      </c>
      <c r="J1089">
        <v>-510</v>
      </c>
      <c r="K1089">
        <v>23</v>
      </c>
      <c r="L1089" t="s">
        <v>1178</v>
      </c>
      <c r="M1089" t="s">
        <v>1160</v>
      </c>
      <c r="N1089">
        <v>0</v>
      </c>
      <c r="O1089" t="s">
        <v>1327</v>
      </c>
    </row>
    <row r="1090" spans="1:15" x14ac:dyDescent="0.35">
      <c r="A1090">
        <v>650</v>
      </c>
      <c r="B1090" s="1">
        <v>46204</v>
      </c>
      <c r="C1090" s="1">
        <v>46204</v>
      </c>
      <c r="D1090">
        <v>1</v>
      </c>
      <c r="E1090" t="s">
        <v>11</v>
      </c>
      <c r="F1090" t="s">
        <v>12</v>
      </c>
      <c r="G1090" t="s">
        <v>48</v>
      </c>
      <c r="H1090">
        <v>15000</v>
      </c>
      <c r="I1090" t="s">
        <v>46</v>
      </c>
      <c r="J1090">
        <v>15000</v>
      </c>
      <c r="K1090">
        <v>1</v>
      </c>
      <c r="L1090" t="s">
        <v>1203</v>
      </c>
      <c r="M1090" t="s">
        <v>145</v>
      </c>
      <c r="N1090">
        <v>0</v>
      </c>
      <c r="O1090" t="s">
        <v>1328</v>
      </c>
    </row>
    <row r="1091" spans="1:15" x14ac:dyDescent="0.35">
      <c r="A1091">
        <v>75</v>
      </c>
      <c r="B1091" s="1">
        <v>46205</v>
      </c>
      <c r="C1091" s="1">
        <v>46204</v>
      </c>
      <c r="D1091">
        <v>1</v>
      </c>
      <c r="E1091" t="s">
        <v>11</v>
      </c>
      <c r="F1091" t="s">
        <v>12</v>
      </c>
      <c r="G1091" t="s">
        <v>45</v>
      </c>
      <c r="H1091">
        <v>8000</v>
      </c>
      <c r="I1091" t="s">
        <v>46</v>
      </c>
      <c r="J1091">
        <v>8000</v>
      </c>
      <c r="K1091">
        <v>3</v>
      </c>
      <c r="L1091" t="s">
        <v>1198</v>
      </c>
      <c r="M1091" t="s">
        <v>145</v>
      </c>
      <c r="N1091">
        <v>0</v>
      </c>
      <c r="O1091" t="s">
        <v>1329</v>
      </c>
    </row>
    <row r="1092" spans="1:15" x14ac:dyDescent="0.35">
      <c r="A1092">
        <v>34</v>
      </c>
      <c r="B1092" s="1">
        <v>46207</v>
      </c>
      <c r="C1092" s="1">
        <v>46204</v>
      </c>
      <c r="D1092">
        <v>1</v>
      </c>
      <c r="E1092" t="s">
        <v>11</v>
      </c>
      <c r="F1092" t="s">
        <v>12</v>
      </c>
      <c r="G1092" t="s">
        <v>51</v>
      </c>
      <c r="H1092">
        <v>97</v>
      </c>
      <c r="I1092" t="s">
        <v>46</v>
      </c>
      <c r="J1092">
        <v>97</v>
      </c>
      <c r="K1092">
        <v>4</v>
      </c>
      <c r="L1092" t="s">
        <v>1222</v>
      </c>
      <c r="M1092" t="s">
        <v>145</v>
      </c>
      <c r="N1092">
        <v>0</v>
      </c>
      <c r="O1092" t="s">
        <v>1330</v>
      </c>
    </row>
    <row r="1093" spans="1:15" x14ac:dyDescent="0.35">
      <c r="A1093">
        <v>696</v>
      </c>
      <c r="B1093" s="1">
        <v>46208</v>
      </c>
      <c r="C1093" s="1">
        <v>46204</v>
      </c>
      <c r="D1093">
        <v>1</v>
      </c>
      <c r="E1093" t="s">
        <v>11</v>
      </c>
      <c r="F1093" t="s">
        <v>12</v>
      </c>
      <c r="G1093" t="s">
        <v>37</v>
      </c>
      <c r="H1093">
        <v>3457</v>
      </c>
      <c r="I1093" t="s">
        <v>14</v>
      </c>
      <c r="J1093">
        <v>-3457</v>
      </c>
      <c r="K1093">
        <v>21</v>
      </c>
      <c r="L1093" t="s">
        <v>224</v>
      </c>
      <c r="M1093" t="s">
        <v>1214</v>
      </c>
      <c r="N1093">
        <v>1</v>
      </c>
      <c r="O1093" t="s">
        <v>1331</v>
      </c>
    </row>
    <row r="1094" spans="1:15" x14ac:dyDescent="0.35">
      <c r="A1094">
        <v>929</v>
      </c>
      <c r="B1094" s="1">
        <v>46208</v>
      </c>
      <c r="C1094" s="1">
        <v>46204</v>
      </c>
      <c r="D1094">
        <v>1</v>
      </c>
      <c r="E1094" t="s">
        <v>11</v>
      </c>
      <c r="F1094" t="s">
        <v>12</v>
      </c>
      <c r="G1094" t="s">
        <v>33</v>
      </c>
      <c r="H1094">
        <v>6598</v>
      </c>
      <c r="I1094" t="s">
        <v>14</v>
      </c>
      <c r="J1094">
        <v>-6598</v>
      </c>
      <c r="K1094">
        <v>22</v>
      </c>
      <c r="L1094" t="s">
        <v>1159</v>
      </c>
      <c r="M1094" t="s">
        <v>1160</v>
      </c>
      <c r="N1094">
        <v>0</v>
      </c>
      <c r="O1094" t="s">
        <v>1332</v>
      </c>
    </row>
    <row r="1095" spans="1:15" x14ac:dyDescent="0.35">
      <c r="A1095">
        <v>104</v>
      </c>
      <c r="B1095" s="1">
        <v>46211</v>
      </c>
      <c r="C1095" s="1">
        <v>46204</v>
      </c>
      <c r="D1095">
        <v>1</v>
      </c>
      <c r="E1095" t="s">
        <v>11</v>
      </c>
      <c r="F1095" t="s">
        <v>12</v>
      </c>
      <c r="G1095" t="s">
        <v>52</v>
      </c>
      <c r="H1095">
        <v>10000</v>
      </c>
      <c r="I1095" t="s">
        <v>46</v>
      </c>
      <c r="J1095">
        <v>10000</v>
      </c>
      <c r="K1095">
        <v>2</v>
      </c>
      <c r="L1095" t="s">
        <v>1302</v>
      </c>
      <c r="M1095" t="s">
        <v>145</v>
      </c>
      <c r="N1095">
        <v>0</v>
      </c>
      <c r="O1095" t="s">
        <v>1333</v>
      </c>
    </row>
    <row r="1096" spans="1:15" x14ac:dyDescent="0.35">
      <c r="A1096">
        <v>498</v>
      </c>
      <c r="B1096" s="1">
        <v>46213</v>
      </c>
      <c r="C1096" s="1">
        <v>46204</v>
      </c>
      <c r="D1096">
        <v>1</v>
      </c>
      <c r="E1096" t="s">
        <v>11</v>
      </c>
      <c r="F1096" t="s">
        <v>12</v>
      </c>
      <c r="G1096" t="s">
        <v>43</v>
      </c>
      <c r="H1096">
        <v>1000</v>
      </c>
      <c r="I1096" t="s">
        <v>14</v>
      </c>
      <c r="J1096">
        <v>-1000</v>
      </c>
      <c r="K1096">
        <v>18</v>
      </c>
      <c r="L1096" t="s">
        <v>1200</v>
      </c>
      <c r="M1096" t="s">
        <v>1201</v>
      </c>
      <c r="N1096">
        <v>0</v>
      </c>
      <c r="O1096" t="s">
        <v>1334</v>
      </c>
    </row>
    <row r="1097" spans="1:15" x14ac:dyDescent="0.35">
      <c r="A1097">
        <v>830</v>
      </c>
      <c r="B1097" s="1">
        <v>46213</v>
      </c>
      <c r="C1097" s="1">
        <v>46204</v>
      </c>
      <c r="D1097">
        <v>1</v>
      </c>
      <c r="E1097" t="s">
        <v>11</v>
      </c>
      <c r="F1097" t="s">
        <v>12</v>
      </c>
      <c r="G1097" t="s">
        <v>28</v>
      </c>
      <c r="H1097">
        <v>2000</v>
      </c>
      <c r="I1097" t="s">
        <v>14</v>
      </c>
      <c r="J1097">
        <v>-2000</v>
      </c>
      <c r="K1097">
        <v>18</v>
      </c>
      <c r="L1097" t="s">
        <v>1200</v>
      </c>
      <c r="M1097" t="s">
        <v>1201</v>
      </c>
      <c r="N1097">
        <v>0</v>
      </c>
      <c r="O1097" t="s">
        <v>1335</v>
      </c>
    </row>
    <row r="1098" spans="1:15" x14ac:dyDescent="0.35">
      <c r="A1098">
        <v>222</v>
      </c>
      <c r="B1098" s="1">
        <v>46219</v>
      </c>
      <c r="C1098" s="1">
        <v>46204</v>
      </c>
      <c r="D1098">
        <v>1</v>
      </c>
      <c r="E1098" t="s">
        <v>11</v>
      </c>
      <c r="F1098" t="s">
        <v>12</v>
      </c>
      <c r="G1098" t="s">
        <v>47</v>
      </c>
      <c r="H1098">
        <v>8000</v>
      </c>
      <c r="I1098" t="s">
        <v>46</v>
      </c>
      <c r="J1098">
        <v>8000</v>
      </c>
      <c r="K1098">
        <v>1</v>
      </c>
      <c r="L1098" t="s">
        <v>1203</v>
      </c>
      <c r="M1098" t="s">
        <v>145</v>
      </c>
      <c r="N1098">
        <v>0</v>
      </c>
      <c r="O1098" t="s">
        <v>1336</v>
      </c>
    </row>
    <row r="1099" spans="1:15" x14ac:dyDescent="0.35">
      <c r="A1099">
        <v>362</v>
      </c>
      <c r="B1099" s="1">
        <v>46227</v>
      </c>
      <c r="C1099" s="1">
        <v>46204</v>
      </c>
      <c r="D1099">
        <v>1</v>
      </c>
      <c r="E1099" t="s">
        <v>11</v>
      </c>
      <c r="F1099" t="s">
        <v>12</v>
      </c>
      <c r="G1099" t="s">
        <v>42</v>
      </c>
      <c r="H1099">
        <v>2462</v>
      </c>
      <c r="I1099" t="s">
        <v>14</v>
      </c>
      <c r="J1099">
        <v>-2462</v>
      </c>
      <c r="K1099">
        <v>19</v>
      </c>
      <c r="L1099" t="s">
        <v>1220</v>
      </c>
      <c r="M1099" t="s">
        <v>1201</v>
      </c>
      <c r="N1099">
        <v>0</v>
      </c>
      <c r="O1099" t="s">
        <v>1337</v>
      </c>
    </row>
    <row r="1100" spans="1:15" x14ac:dyDescent="0.35">
      <c r="A1100">
        <v>906</v>
      </c>
      <c r="B1100" s="1">
        <v>46235</v>
      </c>
      <c r="C1100" s="1">
        <v>46235</v>
      </c>
      <c r="D1100">
        <v>1</v>
      </c>
      <c r="E1100" t="s">
        <v>11</v>
      </c>
      <c r="F1100" t="s">
        <v>12</v>
      </c>
      <c r="G1100" t="s">
        <v>16</v>
      </c>
      <c r="H1100">
        <v>363</v>
      </c>
      <c r="I1100" t="s">
        <v>14</v>
      </c>
      <c r="J1100">
        <v>-363</v>
      </c>
      <c r="K1100">
        <v>23</v>
      </c>
      <c r="L1100" t="s">
        <v>1178</v>
      </c>
      <c r="M1100" t="s">
        <v>1160</v>
      </c>
      <c r="N1100">
        <v>0</v>
      </c>
      <c r="O1100" t="s">
        <v>1338</v>
      </c>
    </row>
    <row r="1101" spans="1:15" x14ac:dyDescent="0.35">
      <c r="A1101">
        <v>323</v>
      </c>
      <c r="B1101" s="1">
        <v>46236</v>
      </c>
      <c r="C1101" s="1">
        <v>46235</v>
      </c>
      <c r="D1101">
        <v>1</v>
      </c>
      <c r="E1101" t="s">
        <v>11</v>
      </c>
      <c r="F1101" t="s">
        <v>12</v>
      </c>
      <c r="G1101" t="s">
        <v>45</v>
      </c>
      <c r="H1101">
        <v>8000</v>
      </c>
      <c r="I1101" t="s">
        <v>46</v>
      </c>
      <c r="J1101">
        <v>8000</v>
      </c>
      <c r="K1101">
        <v>3</v>
      </c>
      <c r="L1101" t="s">
        <v>1198</v>
      </c>
      <c r="M1101" t="s">
        <v>145</v>
      </c>
      <c r="N1101">
        <v>0</v>
      </c>
      <c r="O1101" t="s">
        <v>1339</v>
      </c>
    </row>
    <row r="1102" spans="1:15" x14ac:dyDescent="0.35">
      <c r="A1102">
        <v>653</v>
      </c>
      <c r="B1102" s="1">
        <v>46239</v>
      </c>
      <c r="C1102" s="1">
        <v>46235</v>
      </c>
      <c r="D1102">
        <v>1</v>
      </c>
      <c r="E1102" t="s">
        <v>11</v>
      </c>
      <c r="F1102" t="s">
        <v>12</v>
      </c>
      <c r="G1102" t="s">
        <v>37</v>
      </c>
      <c r="H1102">
        <v>3457</v>
      </c>
      <c r="I1102" t="s">
        <v>14</v>
      </c>
      <c r="J1102">
        <v>-3457</v>
      </c>
      <c r="K1102">
        <v>21</v>
      </c>
      <c r="L1102" t="s">
        <v>224</v>
      </c>
      <c r="M1102" t="s">
        <v>1214</v>
      </c>
      <c r="N1102">
        <v>1</v>
      </c>
      <c r="O1102" t="s">
        <v>1340</v>
      </c>
    </row>
    <row r="1103" spans="1:15" x14ac:dyDescent="0.35">
      <c r="A1103">
        <v>431</v>
      </c>
      <c r="B1103" s="1">
        <v>46239</v>
      </c>
      <c r="C1103" s="1">
        <v>46235</v>
      </c>
      <c r="D1103">
        <v>1</v>
      </c>
      <c r="E1103" t="s">
        <v>11</v>
      </c>
      <c r="F1103" t="s">
        <v>12</v>
      </c>
      <c r="G1103" t="s">
        <v>33</v>
      </c>
      <c r="H1103">
        <v>9947</v>
      </c>
      <c r="I1103" t="s">
        <v>14</v>
      </c>
      <c r="J1103">
        <v>-9947</v>
      </c>
      <c r="K1103">
        <v>22</v>
      </c>
      <c r="L1103" t="s">
        <v>1159</v>
      </c>
      <c r="M1103" t="s">
        <v>1160</v>
      </c>
      <c r="N1103">
        <v>0</v>
      </c>
      <c r="O1103" t="s">
        <v>1341</v>
      </c>
    </row>
    <row r="1104" spans="1:15" x14ac:dyDescent="0.35">
      <c r="A1104">
        <v>433</v>
      </c>
      <c r="B1104" s="1">
        <v>46242</v>
      </c>
      <c r="C1104" s="1">
        <v>46235</v>
      </c>
      <c r="D1104">
        <v>1</v>
      </c>
      <c r="E1104" t="s">
        <v>11</v>
      </c>
      <c r="F1104" t="s">
        <v>12</v>
      </c>
      <c r="G1104" t="s">
        <v>52</v>
      </c>
      <c r="H1104">
        <v>10000</v>
      </c>
      <c r="I1104" t="s">
        <v>46</v>
      </c>
      <c r="J1104">
        <v>10000</v>
      </c>
      <c r="K1104">
        <v>2</v>
      </c>
      <c r="L1104" t="s">
        <v>1302</v>
      </c>
      <c r="M1104" t="s">
        <v>145</v>
      </c>
      <c r="N1104">
        <v>0</v>
      </c>
      <c r="O1104" t="s">
        <v>1342</v>
      </c>
    </row>
    <row r="1105" spans="1:15" x14ac:dyDescent="0.35">
      <c r="A1105">
        <v>598</v>
      </c>
      <c r="B1105" s="1">
        <v>46244</v>
      </c>
      <c r="C1105" s="1">
        <v>46235</v>
      </c>
      <c r="D1105">
        <v>1</v>
      </c>
      <c r="E1105" t="s">
        <v>11</v>
      </c>
      <c r="F1105" t="s">
        <v>12</v>
      </c>
      <c r="G1105" t="s">
        <v>43</v>
      </c>
      <c r="H1105">
        <v>1000</v>
      </c>
      <c r="I1105" t="s">
        <v>14</v>
      </c>
      <c r="J1105">
        <v>-1000</v>
      </c>
      <c r="K1105">
        <v>18</v>
      </c>
      <c r="L1105" t="s">
        <v>1200</v>
      </c>
      <c r="M1105" t="s">
        <v>1201</v>
      </c>
      <c r="N1105">
        <v>0</v>
      </c>
      <c r="O1105" t="s">
        <v>1343</v>
      </c>
    </row>
    <row r="1106" spans="1:15" x14ac:dyDescent="0.35">
      <c r="A1106">
        <v>469</v>
      </c>
      <c r="B1106" s="1">
        <v>46244</v>
      </c>
      <c r="C1106" s="1">
        <v>46235</v>
      </c>
      <c r="D1106">
        <v>1</v>
      </c>
      <c r="E1106" t="s">
        <v>11</v>
      </c>
      <c r="F1106" t="s">
        <v>12</v>
      </c>
      <c r="G1106" t="s">
        <v>28</v>
      </c>
      <c r="H1106">
        <v>2000</v>
      </c>
      <c r="I1106" t="s">
        <v>14</v>
      </c>
      <c r="J1106">
        <v>-2000</v>
      </c>
      <c r="K1106">
        <v>18</v>
      </c>
      <c r="L1106" t="s">
        <v>1200</v>
      </c>
      <c r="M1106" t="s">
        <v>1201</v>
      </c>
      <c r="N1106">
        <v>0</v>
      </c>
      <c r="O1106" t="s">
        <v>1344</v>
      </c>
    </row>
    <row r="1107" spans="1:15" x14ac:dyDescent="0.35">
      <c r="A1107">
        <v>927</v>
      </c>
      <c r="B1107" s="1">
        <v>46249</v>
      </c>
      <c r="C1107" s="1">
        <v>46235</v>
      </c>
      <c r="D1107">
        <v>1</v>
      </c>
      <c r="E1107" t="s">
        <v>11</v>
      </c>
      <c r="F1107" t="s">
        <v>12</v>
      </c>
      <c r="G1107" t="s">
        <v>48</v>
      </c>
      <c r="H1107">
        <v>12000</v>
      </c>
      <c r="I1107" t="s">
        <v>46</v>
      </c>
      <c r="J1107">
        <v>12000</v>
      </c>
      <c r="K1107">
        <v>1</v>
      </c>
      <c r="L1107" t="s">
        <v>1203</v>
      </c>
      <c r="M1107" t="s">
        <v>145</v>
      </c>
      <c r="N1107">
        <v>0</v>
      </c>
      <c r="O1107" t="s">
        <v>1345</v>
      </c>
    </row>
    <row r="1108" spans="1:15" x14ac:dyDescent="0.35">
      <c r="A1108">
        <v>961</v>
      </c>
      <c r="B1108" s="1">
        <v>46252</v>
      </c>
      <c r="C1108" s="1">
        <v>46235</v>
      </c>
      <c r="D1108">
        <v>1</v>
      </c>
      <c r="E1108" t="s">
        <v>11</v>
      </c>
      <c r="F1108" t="s">
        <v>12</v>
      </c>
      <c r="G1108" t="s">
        <v>47</v>
      </c>
      <c r="H1108">
        <v>25000</v>
      </c>
      <c r="I1108" t="s">
        <v>46</v>
      </c>
      <c r="J1108">
        <v>25000</v>
      </c>
      <c r="K1108">
        <v>1</v>
      </c>
      <c r="L1108" t="s">
        <v>1203</v>
      </c>
      <c r="M1108" t="s">
        <v>145</v>
      </c>
      <c r="N1108">
        <v>0</v>
      </c>
      <c r="O1108" t="s">
        <v>1346</v>
      </c>
    </row>
    <row r="1109" spans="1:15" x14ac:dyDescent="0.35">
      <c r="A1109">
        <v>970</v>
      </c>
      <c r="B1109" s="1">
        <v>46266</v>
      </c>
      <c r="C1109" s="1">
        <v>46266</v>
      </c>
      <c r="D1109">
        <v>1</v>
      </c>
      <c r="E1109" t="s">
        <v>11</v>
      </c>
      <c r="F1109" t="s">
        <v>12</v>
      </c>
      <c r="G1109" t="s">
        <v>16</v>
      </c>
      <c r="H1109">
        <v>188</v>
      </c>
      <c r="I1109" t="s">
        <v>14</v>
      </c>
      <c r="J1109">
        <v>-188</v>
      </c>
      <c r="K1109">
        <v>23</v>
      </c>
      <c r="L1109" t="s">
        <v>1178</v>
      </c>
      <c r="M1109" t="s">
        <v>1160</v>
      </c>
      <c r="N1109">
        <v>0</v>
      </c>
      <c r="O1109" t="s">
        <v>1347</v>
      </c>
    </row>
    <row r="1110" spans="1:15" x14ac:dyDescent="0.35">
      <c r="A1110">
        <v>600</v>
      </c>
      <c r="B1110" s="1">
        <v>46267</v>
      </c>
      <c r="C1110" s="1">
        <v>46266</v>
      </c>
      <c r="D1110">
        <v>1</v>
      </c>
      <c r="E1110" t="s">
        <v>11</v>
      </c>
      <c r="F1110" t="s">
        <v>12</v>
      </c>
      <c r="G1110" t="s">
        <v>45</v>
      </c>
      <c r="H1110">
        <v>8000</v>
      </c>
      <c r="I1110" t="s">
        <v>46</v>
      </c>
      <c r="J1110">
        <v>8000</v>
      </c>
      <c r="K1110">
        <v>3</v>
      </c>
      <c r="L1110" t="s">
        <v>1198</v>
      </c>
      <c r="M1110" t="s">
        <v>145</v>
      </c>
      <c r="N1110">
        <v>0</v>
      </c>
      <c r="O1110" t="s">
        <v>1348</v>
      </c>
    </row>
    <row r="1111" spans="1:15" x14ac:dyDescent="0.35">
      <c r="A1111">
        <v>1033</v>
      </c>
      <c r="B1111" s="1">
        <v>46269</v>
      </c>
      <c r="C1111" s="1">
        <v>46266</v>
      </c>
      <c r="D1111">
        <v>1</v>
      </c>
      <c r="E1111" t="s">
        <v>11</v>
      </c>
      <c r="F1111" t="s">
        <v>12</v>
      </c>
      <c r="G1111" t="s">
        <v>52</v>
      </c>
      <c r="H1111">
        <v>10000</v>
      </c>
      <c r="I1111" t="s">
        <v>46</v>
      </c>
      <c r="J1111">
        <v>10000</v>
      </c>
      <c r="K1111">
        <v>2</v>
      </c>
      <c r="L1111" t="s">
        <v>1302</v>
      </c>
      <c r="M1111" t="s">
        <v>145</v>
      </c>
      <c r="N1111">
        <v>0</v>
      </c>
      <c r="O1111" t="s">
        <v>1349</v>
      </c>
    </row>
    <row r="1112" spans="1:15" x14ac:dyDescent="0.35">
      <c r="A1112">
        <v>847</v>
      </c>
      <c r="B1112" s="1">
        <v>46270</v>
      </c>
      <c r="C1112" s="1">
        <v>46266</v>
      </c>
      <c r="D1112">
        <v>1</v>
      </c>
      <c r="E1112" t="s">
        <v>11</v>
      </c>
      <c r="F1112" t="s">
        <v>12</v>
      </c>
      <c r="G1112" t="s">
        <v>37</v>
      </c>
      <c r="H1112">
        <v>3457</v>
      </c>
      <c r="I1112" t="s">
        <v>14</v>
      </c>
      <c r="J1112">
        <v>-3457</v>
      </c>
      <c r="K1112">
        <v>21</v>
      </c>
      <c r="L1112" t="s">
        <v>224</v>
      </c>
      <c r="M1112" t="s">
        <v>1214</v>
      </c>
      <c r="N1112">
        <v>1</v>
      </c>
      <c r="O1112" t="s">
        <v>1350</v>
      </c>
    </row>
    <row r="1113" spans="1:15" x14ac:dyDescent="0.35">
      <c r="A1113">
        <v>28</v>
      </c>
      <c r="B1113" s="1">
        <v>46270</v>
      </c>
      <c r="C1113" s="1">
        <v>46266</v>
      </c>
      <c r="D1113">
        <v>1</v>
      </c>
      <c r="E1113" t="s">
        <v>11</v>
      </c>
      <c r="F1113" t="s">
        <v>12</v>
      </c>
      <c r="G1113" t="s">
        <v>33</v>
      </c>
      <c r="H1113">
        <v>28984</v>
      </c>
      <c r="I1113" t="s">
        <v>14</v>
      </c>
      <c r="J1113">
        <v>-28984</v>
      </c>
      <c r="K1113">
        <v>22</v>
      </c>
      <c r="L1113" t="s">
        <v>1159</v>
      </c>
      <c r="M1113" t="s">
        <v>1160</v>
      </c>
      <c r="N1113">
        <v>0</v>
      </c>
      <c r="O1113" t="s">
        <v>1351</v>
      </c>
    </row>
    <row r="1114" spans="1:15" x14ac:dyDescent="0.35">
      <c r="A1114">
        <v>971</v>
      </c>
      <c r="B1114" s="1">
        <v>46275</v>
      </c>
      <c r="C1114" s="1">
        <v>46266</v>
      </c>
      <c r="D1114">
        <v>1</v>
      </c>
      <c r="E1114" t="s">
        <v>11</v>
      </c>
      <c r="F1114" t="s">
        <v>12</v>
      </c>
      <c r="G1114" t="s">
        <v>43</v>
      </c>
      <c r="H1114">
        <v>1000</v>
      </c>
      <c r="I1114" t="s">
        <v>14</v>
      </c>
      <c r="J1114">
        <v>-1000</v>
      </c>
      <c r="K1114">
        <v>18</v>
      </c>
      <c r="L1114" t="s">
        <v>1200</v>
      </c>
      <c r="M1114" t="s">
        <v>1201</v>
      </c>
      <c r="N1114">
        <v>0</v>
      </c>
      <c r="O1114" t="s">
        <v>1352</v>
      </c>
    </row>
    <row r="1115" spans="1:15" x14ac:dyDescent="0.35">
      <c r="A1115">
        <v>39</v>
      </c>
      <c r="B1115" s="1">
        <v>46275</v>
      </c>
      <c r="C1115" s="1">
        <v>46266</v>
      </c>
      <c r="D1115">
        <v>1</v>
      </c>
      <c r="E1115" t="s">
        <v>11</v>
      </c>
      <c r="F1115" t="s">
        <v>12</v>
      </c>
      <c r="G1115" t="s">
        <v>28</v>
      </c>
      <c r="H1115">
        <v>2000</v>
      </c>
      <c r="I1115" t="s">
        <v>14</v>
      </c>
      <c r="J1115">
        <v>-2000</v>
      </c>
      <c r="K1115">
        <v>18</v>
      </c>
      <c r="L1115" t="s">
        <v>1200</v>
      </c>
      <c r="M1115" t="s">
        <v>1201</v>
      </c>
      <c r="N1115">
        <v>0</v>
      </c>
      <c r="O1115" t="s">
        <v>1353</v>
      </c>
    </row>
    <row r="1116" spans="1:15" x14ac:dyDescent="0.35">
      <c r="A1116">
        <v>535</v>
      </c>
      <c r="B1116" s="1">
        <v>46285</v>
      </c>
      <c r="C1116" s="1">
        <v>46266</v>
      </c>
      <c r="D1116">
        <v>1</v>
      </c>
      <c r="E1116" t="s">
        <v>11</v>
      </c>
      <c r="F1116" t="s">
        <v>12</v>
      </c>
      <c r="G1116" t="s">
        <v>50</v>
      </c>
      <c r="H1116">
        <v>25000</v>
      </c>
      <c r="I1116" t="s">
        <v>46</v>
      </c>
      <c r="J1116">
        <v>25000</v>
      </c>
      <c r="K1116">
        <v>1</v>
      </c>
      <c r="L1116" t="s">
        <v>1203</v>
      </c>
      <c r="M1116" t="s">
        <v>145</v>
      </c>
      <c r="N1116">
        <v>0</v>
      </c>
      <c r="O1116" t="s">
        <v>1354</v>
      </c>
    </row>
    <row r="1117" spans="1:15" x14ac:dyDescent="0.35">
      <c r="A1117">
        <v>570</v>
      </c>
      <c r="B1117" s="1">
        <v>46290</v>
      </c>
      <c r="C1117" s="1">
        <v>46266</v>
      </c>
      <c r="D1117">
        <v>1</v>
      </c>
      <c r="E1117" t="s">
        <v>11</v>
      </c>
      <c r="F1117" t="s">
        <v>12</v>
      </c>
      <c r="G1117" t="s">
        <v>48</v>
      </c>
      <c r="H1117">
        <v>20000</v>
      </c>
      <c r="I1117" t="s">
        <v>46</v>
      </c>
      <c r="J1117">
        <v>20000</v>
      </c>
      <c r="K1117">
        <v>1</v>
      </c>
      <c r="L1117" t="s">
        <v>1203</v>
      </c>
      <c r="M1117" t="s">
        <v>145</v>
      </c>
      <c r="N1117">
        <v>0</v>
      </c>
      <c r="O1117" t="s">
        <v>1355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17F4B-6723-4437-B966-7639D1A68BEF}">
  <dimension ref="A1:A18"/>
  <sheetViews>
    <sheetView workbookViewId="0">
      <selection activeCell="F14" sqref="F14"/>
    </sheetView>
  </sheetViews>
  <sheetFormatPr defaultRowHeight="14.5" x14ac:dyDescent="0.35"/>
  <cols>
    <col min="1" max="1" width="16.81640625" customWidth="1"/>
  </cols>
  <sheetData>
    <row r="1" spans="1:1" x14ac:dyDescent="0.35">
      <c r="A1" t="s">
        <v>1393</v>
      </c>
    </row>
    <row r="2" spans="1:1" x14ac:dyDescent="0.35">
      <c r="A2" t="s">
        <v>1405</v>
      </c>
    </row>
    <row r="5" spans="1:1" x14ac:dyDescent="0.35">
      <c r="A5" t="s">
        <v>1394</v>
      </c>
    </row>
    <row r="6" spans="1:1" x14ac:dyDescent="0.35">
      <c r="A6" t="s">
        <v>1395</v>
      </c>
    </row>
    <row r="8" spans="1:1" x14ac:dyDescent="0.35">
      <c r="A8" t="s">
        <v>1396</v>
      </c>
    </row>
    <row r="9" spans="1:1" x14ac:dyDescent="0.35">
      <c r="A9" t="s">
        <v>1397</v>
      </c>
    </row>
    <row r="11" spans="1:1" x14ac:dyDescent="0.35">
      <c r="A11" t="s">
        <v>1398</v>
      </c>
    </row>
    <row r="12" spans="1:1" x14ac:dyDescent="0.35">
      <c r="A12" t="s">
        <v>1399</v>
      </c>
    </row>
    <row r="14" spans="1:1" x14ac:dyDescent="0.35">
      <c r="A14" t="s">
        <v>1400</v>
      </c>
    </row>
    <row r="15" spans="1:1" x14ac:dyDescent="0.35">
      <c r="A15" t="s">
        <v>1401</v>
      </c>
    </row>
    <row r="16" spans="1:1" x14ac:dyDescent="0.35">
      <c r="A16" t="s">
        <v>1402</v>
      </c>
    </row>
    <row r="17" spans="1:1" x14ac:dyDescent="0.35">
      <c r="A17" t="s">
        <v>1403</v>
      </c>
    </row>
    <row r="18" spans="1:1" x14ac:dyDescent="0.35">
      <c r="A18" t="s">
        <v>1404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E7F1-D981-4D85-8A3E-E626DAE3F027}">
  <dimension ref="A1:G47"/>
  <sheetViews>
    <sheetView tabSelected="1" zoomScale="62" zoomScaleNormal="40" workbookViewId="0">
      <selection activeCell="E65" sqref="E65"/>
    </sheetView>
  </sheetViews>
  <sheetFormatPr defaultRowHeight="14.5" x14ac:dyDescent="0.35"/>
  <cols>
    <col min="1" max="1" width="26.81640625" bestFit="1" customWidth="1"/>
    <col min="2" max="2" width="14.453125" bestFit="1" customWidth="1"/>
    <col min="3" max="3" width="16" bestFit="1" customWidth="1"/>
    <col min="4" max="4" width="19.1796875" bestFit="1" customWidth="1"/>
    <col min="5" max="5" width="9.54296875" bestFit="1" customWidth="1"/>
    <col min="6" max="6" width="12.1796875" bestFit="1" customWidth="1"/>
    <col min="7" max="7" width="11.26953125" bestFit="1" customWidth="1"/>
  </cols>
  <sheetData>
    <row r="1" spans="1:7" x14ac:dyDescent="0.35">
      <c r="B1">
        <f>MAX(vw_kpi_monthly!A:A)</f>
        <v>46266</v>
      </c>
    </row>
    <row r="3" spans="1:7" x14ac:dyDescent="0.35">
      <c r="A3" t="s">
        <v>1383</v>
      </c>
      <c r="B3" t="s">
        <v>1384</v>
      </c>
      <c r="C3" t="s">
        <v>1385</v>
      </c>
      <c r="D3" t="s">
        <v>1386</v>
      </c>
      <c r="E3" t="s">
        <v>1387</v>
      </c>
      <c r="F3" t="s">
        <v>1388</v>
      </c>
      <c r="G3" t="s">
        <v>1389</v>
      </c>
    </row>
    <row r="4" spans="1:7" x14ac:dyDescent="0.35">
      <c r="A4" t="s">
        <v>1390</v>
      </c>
      <c r="B4" s="2">
        <f>_xlfn.XLOOKUP($B$1,vw_kpi_monthly!A:A,vw_kpi_monthly!J:J)</f>
        <v>46.56</v>
      </c>
      <c r="C4" s="2">
        <f>_xlfn.XLOOKUP($B$1,vw_kpi_monthly!A:A,vw_kpi_monthly!L:L)</f>
        <v>5.49</v>
      </c>
      <c r="D4" s="2">
        <f>_xlfn.XLOOKUP($B$1,vw_kpi_monthly!A:A,vw_kpi_monthly!Q:Q)</f>
        <v>5.72</v>
      </c>
      <c r="E4" s="3">
        <f>LOOKUP(9^9,vw_kpi_monthly!AG:AG)</f>
        <v>202249.33</v>
      </c>
      <c r="F4" s="4">
        <f>XIRR(vw_investment_cashflows!D2:D43,vw_investment_cashflows!A2:A43)</f>
        <v>0.13053048253059388</v>
      </c>
      <c r="G4" s="2">
        <f>LOOKUP(9^9,vw_health_score!L:L)</f>
        <v>82.82</v>
      </c>
    </row>
    <row r="5" spans="1:7" x14ac:dyDescent="0.35">
      <c r="A5" t="s">
        <v>1391</v>
      </c>
      <c r="B5" s="2">
        <f>B4-vw_kpi_monthly!J18</f>
        <v>40.68</v>
      </c>
      <c r="C5" s="2">
        <f>C4-vw_kpi_monthly!L18</f>
        <v>-0.79999999999999982</v>
      </c>
      <c r="D5">
        <f>D4-vw_kpi_monthly!Q18</f>
        <v>0.12999999999999989</v>
      </c>
      <c r="E5" s="3">
        <f>E4-vw_kpi_monthly!AG18</f>
        <v>37690.50999999998</v>
      </c>
      <c r="F5" t="s">
        <v>1392</v>
      </c>
      <c r="G5" s="2">
        <f>G4-vw_health_score!L18</f>
        <v>15.189999999999998</v>
      </c>
    </row>
    <row r="33" spans="1:2" x14ac:dyDescent="0.35">
      <c r="A33" s="6" t="s">
        <v>225</v>
      </c>
      <c r="B33" t="s" vm="1">
        <v>227</v>
      </c>
    </row>
    <row r="34" spans="1:2" x14ac:dyDescent="0.35">
      <c r="A34" s="6" t="s">
        <v>8</v>
      </c>
      <c r="B34" t="s" vm="2">
        <v>14</v>
      </c>
    </row>
    <row r="36" spans="1:2" x14ac:dyDescent="0.35">
      <c r="A36" s="6" t="s">
        <v>1407</v>
      </c>
      <c r="B36" t="s">
        <v>1406</v>
      </c>
    </row>
    <row r="37" spans="1:2" x14ac:dyDescent="0.35">
      <c r="A37" s="7" t="s">
        <v>17</v>
      </c>
      <c r="B37" s="5">
        <v>117000</v>
      </c>
    </row>
    <row r="38" spans="1:2" x14ac:dyDescent="0.35">
      <c r="A38" s="7" t="s">
        <v>15</v>
      </c>
      <c r="B38" s="5">
        <v>43555</v>
      </c>
    </row>
    <row r="39" spans="1:2" x14ac:dyDescent="0.35">
      <c r="A39" s="7" t="s">
        <v>13</v>
      </c>
      <c r="B39" s="5">
        <v>40285</v>
      </c>
    </row>
    <row r="40" spans="1:2" x14ac:dyDescent="0.35">
      <c r="A40" s="7" t="s">
        <v>62</v>
      </c>
      <c r="B40" s="5">
        <v>33992</v>
      </c>
    </row>
    <row r="41" spans="1:2" x14ac:dyDescent="0.35">
      <c r="A41" s="7" t="s">
        <v>60</v>
      </c>
      <c r="B41" s="5">
        <v>26435</v>
      </c>
    </row>
    <row r="42" spans="1:2" x14ac:dyDescent="0.35">
      <c r="A42" s="7" t="s">
        <v>67</v>
      </c>
      <c r="B42" s="5">
        <v>25000</v>
      </c>
    </row>
    <row r="43" spans="1:2" x14ac:dyDescent="0.35">
      <c r="A43" s="7" t="s">
        <v>20</v>
      </c>
      <c r="B43" s="5">
        <v>22283</v>
      </c>
    </row>
    <row r="44" spans="1:2" x14ac:dyDescent="0.35">
      <c r="A44" s="7" t="s">
        <v>36</v>
      </c>
      <c r="B44" s="5">
        <v>22104</v>
      </c>
    </row>
    <row r="45" spans="1:2" x14ac:dyDescent="0.35">
      <c r="A45" s="7" t="s">
        <v>57</v>
      </c>
      <c r="B45" s="5">
        <v>21012</v>
      </c>
    </row>
    <row r="46" spans="1:2" x14ac:dyDescent="0.35">
      <c r="A46" s="7" t="s">
        <v>59</v>
      </c>
      <c r="B46" s="5">
        <v>15120</v>
      </c>
    </row>
    <row r="47" spans="1:2" x14ac:dyDescent="0.35">
      <c r="A47" s="7" t="s">
        <v>1408</v>
      </c>
      <c r="B47" s="5">
        <v>366786</v>
      </c>
    </row>
  </sheetData>
  <conditionalFormatting sqref="B4">
    <cfRule type="expression" dxfId="23" priority="1" stopIfTrue="1">
      <formula>AND(ISNUMBER(B4),B4&gt;=20)</formula>
    </cfRule>
  </conditionalFormatting>
  <conditionalFormatting sqref="B4">
    <cfRule type="expression" dxfId="22" priority="2" stopIfTrue="1">
      <formula>AND(ISNUMBER(B4),B4&gt;=10,B4&lt;20)</formula>
    </cfRule>
  </conditionalFormatting>
  <conditionalFormatting sqref="B4">
    <cfRule type="expression" dxfId="21" priority="3" stopIfTrue="1">
      <formula>AND(ISNUMBER(B4),B4&lt;10)</formula>
    </cfRule>
  </conditionalFormatting>
  <conditionalFormatting sqref="C4">
    <cfRule type="expression" dxfId="20" priority="4" stopIfTrue="1">
      <formula>AND(ISNUMBER(C4),C4&lt;=15)</formula>
    </cfRule>
  </conditionalFormatting>
  <conditionalFormatting sqref="C4">
    <cfRule type="expression" dxfId="19" priority="5" stopIfTrue="1">
      <formula>AND(ISNUMBER(C4),C4&gt;15,C4&lt;=35)</formula>
    </cfRule>
  </conditionalFormatting>
  <conditionalFormatting sqref="C4">
    <cfRule type="expression" dxfId="18" priority="6" stopIfTrue="1">
      <formula>AND(ISNUMBER(C4),C4&gt;35)</formula>
    </cfRule>
  </conditionalFormatting>
  <conditionalFormatting sqref="D4">
    <cfRule type="expression" dxfId="17" priority="7" stopIfTrue="1">
      <formula>AND(ISNUMBER(D4),D4&gt;=6)</formula>
    </cfRule>
  </conditionalFormatting>
  <conditionalFormatting sqref="D4">
    <cfRule type="expression" dxfId="16" priority="8" stopIfTrue="1">
      <formula>AND(ISNUMBER(D4),D4&gt;=3,D4&lt;6)</formula>
    </cfRule>
  </conditionalFormatting>
  <conditionalFormatting sqref="D4">
    <cfRule type="expression" dxfId="15" priority="9" stopIfTrue="1">
      <formula>AND(ISNUMBER(D4),D4&lt;3)</formula>
    </cfRule>
  </conditionalFormatting>
  <conditionalFormatting sqref="E4">
    <cfRule type="expression" dxfId="14" priority="10" stopIfTrue="1">
      <formula>AND(ISNUMBER(E4),E4&gt;0)</formula>
    </cfRule>
  </conditionalFormatting>
  <conditionalFormatting sqref="E4">
    <cfRule type="expression" dxfId="13" priority="11" stopIfTrue="1">
      <formula>AND(ISNUMBER(E4),E4&lt;=0)</formula>
    </cfRule>
  </conditionalFormatting>
  <conditionalFormatting sqref="G4">
    <cfRule type="expression" dxfId="12" priority="12" stopIfTrue="1">
      <formula>AND(ISNUMBER(G4),G4&gt;=70)</formula>
    </cfRule>
  </conditionalFormatting>
  <conditionalFormatting sqref="G4">
    <cfRule type="expression" dxfId="11" priority="13" stopIfTrue="1">
      <formula>AND(ISNUMBER(G4),G4&gt;=50,G4&lt;70)</formula>
    </cfRule>
  </conditionalFormatting>
  <conditionalFormatting sqref="G4">
    <cfRule type="expression" dxfId="10" priority="14" stopIfTrue="1">
      <formula>AND(ISNUMBER(G4),G4&lt;50)</formula>
    </cfRule>
  </conditionalFormatting>
  <conditionalFormatting sqref="B5">
    <cfRule type="expression" dxfId="9" priority="15" stopIfTrue="1">
      <formula>AND(ISNUMBER(B5),B5&gt;0)</formula>
    </cfRule>
  </conditionalFormatting>
  <conditionalFormatting sqref="B5">
    <cfRule type="expression" dxfId="8" priority="16" stopIfTrue="1">
      <formula>AND(ISNUMBER(B5),B5&lt;0)</formula>
    </cfRule>
  </conditionalFormatting>
  <conditionalFormatting sqref="D5">
    <cfRule type="expression" dxfId="7" priority="17" stopIfTrue="1">
      <formula>AND(ISNUMBER(D5),D5&gt;0)</formula>
    </cfRule>
  </conditionalFormatting>
  <conditionalFormatting sqref="D5">
    <cfRule type="expression" dxfId="6" priority="18" stopIfTrue="1">
      <formula>AND(ISNUMBER(D5),D5&lt;0)</formula>
    </cfRule>
  </conditionalFormatting>
  <conditionalFormatting sqref="E5">
    <cfRule type="expression" dxfId="5" priority="19" stopIfTrue="1">
      <formula>AND(ISNUMBER(E5),E5&gt;0)</formula>
    </cfRule>
  </conditionalFormatting>
  <conditionalFormatting sqref="E5">
    <cfRule type="expression" dxfId="4" priority="20" stopIfTrue="1">
      <formula>AND(ISNUMBER(E5),E5&lt;0)</formula>
    </cfRule>
  </conditionalFormatting>
  <conditionalFormatting sqref="G5">
    <cfRule type="expression" dxfId="3" priority="21" stopIfTrue="1">
      <formula>AND(ISNUMBER(G5),G5&gt;0)</formula>
    </cfRule>
  </conditionalFormatting>
  <conditionalFormatting sqref="G5">
    <cfRule type="expression" dxfId="2" priority="22" stopIfTrue="1">
      <formula>AND(ISNUMBER(G5),G5&lt;0)</formula>
    </cfRule>
  </conditionalFormatting>
  <conditionalFormatting sqref="C5">
    <cfRule type="expression" dxfId="1" priority="23" stopIfTrue="1">
      <formula>AND(ISNUMBER(C5),C5&lt;0)</formula>
    </cfRule>
  </conditionalFormatting>
  <conditionalFormatting sqref="C5">
    <cfRule type="expression" dxfId="0" priority="24" stopIfTrue="1">
      <formula>AND(ISNUMBER(C5),C5&gt;0)</formula>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0A95B-F896-4AAE-8BB2-076E347FFBED}">
  <dimension ref="A1:H5"/>
  <sheetViews>
    <sheetView workbookViewId="0">
      <selection sqref="A1:H5"/>
    </sheetView>
  </sheetViews>
  <sheetFormatPr defaultRowHeight="14.5" x14ac:dyDescent="0.35"/>
  <cols>
    <col min="1" max="1" width="18.81640625" bestFit="1" customWidth="1"/>
    <col min="2" max="2" width="11.6328125" bestFit="1" customWidth="1"/>
    <col min="3" max="3" width="14.7265625" bestFit="1" customWidth="1"/>
    <col min="4" max="4" width="13.54296875" bestFit="1" customWidth="1"/>
    <col min="5" max="5" width="15.1796875" bestFit="1" customWidth="1"/>
    <col min="6" max="6" width="15.6328125" bestFit="1" customWidth="1"/>
    <col min="7" max="7" width="11.36328125" bestFit="1" customWidth="1"/>
    <col min="8" max="8" width="11" bestFit="1" customWidth="1"/>
  </cols>
  <sheetData>
    <row r="1" spans="1:8" x14ac:dyDescent="0.35">
      <c r="A1" t="s">
        <v>216</v>
      </c>
      <c r="B1" t="s">
        <v>95</v>
      </c>
      <c r="C1" t="s">
        <v>1356</v>
      </c>
      <c r="D1" t="s">
        <v>220</v>
      </c>
      <c r="E1" t="s">
        <v>1357</v>
      </c>
      <c r="F1" t="s">
        <v>1358</v>
      </c>
      <c r="G1" t="s">
        <v>1359</v>
      </c>
      <c r="H1" t="s">
        <v>1360</v>
      </c>
    </row>
    <row r="2" spans="1:8" x14ac:dyDescent="0.35">
      <c r="A2" t="s">
        <v>26</v>
      </c>
      <c r="B2">
        <v>11</v>
      </c>
      <c r="C2">
        <v>3400</v>
      </c>
      <c r="D2">
        <v>309.08999999999997</v>
      </c>
      <c r="E2">
        <v>3400</v>
      </c>
      <c r="F2">
        <v>0</v>
      </c>
      <c r="G2" s="1">
        <v>45756</v>
      </c>
      <c r="H2" s="1">
        <v>46124</v>
      </c>
    </row>
    <row r="3" spans="1:8" x14ac:dyDescent="0.35">
      <c r="A3" t="s">
        <v>40</v>
      </c>
      <c r="B3">
        <v>9</v>
      </c>
      <c r="C3">
        <v>3142</v>
      </c>
      <c r="D3">
        <v>349.11</v>
      </c>
      <c r="E3">
        <v>3142</v>
      </c>
      <c r="F3">
        <v>0</v>
      </c>
      <c r="G3" s="1">
        <v>45841</v>
      </c>
      <c r="H3" s="1">
        <v>46254</v>
      </c>
    </row>
    <row r="4" spans="1:8" x14ac:dyDescent="0.35">
      <c r="A4" t="s">
        <v>39</v>
      </c>
      <c r="B4">
        <v>8</v>
      </c>
      <c r="C4">
        <v>2705</v>
      </c>
      <c r="D4">
        <v>338.13</v>
      </c>
      <c r="E4">
        <v>2705</v>
      </c>
      <c r="F4">
        <v>0</v>
      </c>
      <c r="G4" s="1">
        <v>45828</v>
      </c>
      <c r="H4" s="1">
        <v>46270</v>
      </c>
    </row>
    <row r="5" spans="1:8" x14ac:dyDescent="0.35">
      <c r="A5" t="s">
        <v>34</v>
      </c>
      <c r="B5">
        <v>5</v>
      </c>
      <c r="C5">
        <v>1743</v>
      </c>
      <c r="D5">
        <v>348.6</v>
      </c>
      <c r="E5">
        <v>1743</v>
      </c>
      <c r="F5">
        <v>0</v>
      </c>
      <c r="G5" s="1">
        <v>45788</v>
      </c>
      <c r="H5" s="1">
        <v>46211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4B3F3E-0521-44BD-9E42-D3BC74C5C3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Sheet1</vt:lpstr>
      <vt:lpstr>vw_account_balances</vt:lpstr>
      <vt:lpstr>vw_budget_vs_actual</vt:lpstr>
      <vt:lpstr>vw_category_monthly</vt:lpstr>
      <vt:lpstr>vw_data_quality</vt:lpstr>
      <vt:lpstr>vw_health_score</vt:lpstr>
      <vt:lpstr>vw_investment_cashflows</vt:lpstr>
      <vt:lpstr>vw_loan_schedule</vt:lpstr>
      <vt:lpstr>vw_kpi_monthly</vt:lpstr>
      <vt:lpstr>vw_mom_change</vt:lpstr>
      <vt:lpstr>vw_month_end_balances</vt:lpstr>
      <vt:lpstr>vw_monthly_cashflow</vt:lpstr>
      <vt:lpstr>vw_net_worth_monthly</vt:lpstr>
      <vt:lpstr>vw_kpi_summary</vt:lpstr>
      <vt:lpstr>vw_portfolio_monthly</vt:lpstr>
      <vt:lpstr>vw_recurring_payments</vt:lpstr>
      <vt:lpstr>vw_txn_enriched</vt:lpstr>
      <vt:lpstr>About</vt:lpstr>
      <vt:lpstr>Dashboard</vt:lpstr>
      <vt:lpstr>vw_uncategorized_review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Dibyanshu Sekhar</dc:creator>
  <cp:lastModifiedBy>Dibyanshu Sekhar</cp:lastModifiedBy>
  <dcterms:created xsi:type="dcterms:W3CDTF">2026-10-07T17:54:33Z</dcterms:created>
  <dcterms:modified xsi:type="dcterms:W3CDTF">2026-10-13T16:40:35Z</dcterms:modified>
</cp:coreProperties>
</file>